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Dropbox (VEPP Inc)\shared\POWER BILLING\1_POWER BILLING - 4.100\Schedule C\"/>
    </mc:Choice>
  </mc:AlternateContent>
  <xr:revisionPtr revIDLastSave="0" documentId="13_ncr:1_{52938C47-7DAC-4617-BF8F-AACCAD4C9DA3}" xr6:coauthVersionLast="45" xr6:coauthVersionMax="45" xr10:uidLastSave="{00000000-0000-0000-0000-000000000000}"/>
  <bookViews>
    <workbookView xWindow="484" yWindow="864" windowWidth="23839" windowHeight="12044" xr2:uid="{00000000-000D-0000-FFFF-FFFF00000000}"/>
  </bookViews>
  <sheets>
    <sheet name="Dec 2019" sheetId="35" r:id="rId1"/>
    <sheet name="Nov 2019" sheetId="34" r:id="rId2"/>
    <sheet name="Oct 2019" sheetId="33" r:id="rId3"/>
    <sheet name="Sep 2019" sheetId="32" r:id="rId4"/>
    <sheet name="Aug 2019" sheetId="31" r:id="rId5"/>
    <sheet name="Jul 2019" sheetId="30" r:id="rId6"/>
    <sheet name="Jun 2019" sheetId="29" r:id="rId7"/>
    <sheet name="May 2019" sheetId="28" r:id="rId8"/>
    <sheet name="Apr 2019" sheetId="27" r:id="rId9"/>
    <sheet name="Mar 2019" sheetId="26" r:id="rId10"/>
    <sheet name="Feb 2019" sheetId="25" r:id="rId11"/>
    <sheet name="Jan 2019" sheetId="24" r:id="rId1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6" i="35" l="1"/>
  <c r="K6" i="35"/>
  <c r="J6" i="35"/>
  <c r="H6" i="35"/>
  <c r="F6" i="35"/>
  <c r="E6" i="35"/>
  <c r="C6" i="35"/>
  <c r="N8" i="35"/>
  <c r="M6" i="34" l="1"/>
  <c r="K6" i="34"/>
  <c r="J6" i="34"/>
  <c r="H6" i="34"/>
  <c r="F6" i="34"/>
  <c r="E6" i="34"/>
  <c r="C6" i="34"/>
  <c r="N8" i="34"/>
  <c r="M6" i="33" l="1"/>
  <c r="K6" i="33"/>
  <c r="J6" i="33"/>
  <c r="H6" i="33"/>
  <c r="F6" i="33"/>
  <c r="E6" i="33"/>
  <c r="C6" i="33"/>
  <c r="N8" i="33"/>
  <c r="M6" i="32" l="1"/>
  <c r="K6" i="32"/>
  <c r="J6" i="32"/>
  <c r="H6" i="32"/>
  <c r="F6" i="32"/>
  <c r="E6" i="32"/>
  <c r="C6" i="32"/>
  <c r="N8" i="32"/>
  <c r="M6" i="31" l="1"/>
  <c r="K6" i="31"/>
  <c r="J6" i="31"/>
  <c r="F6" i="31"/>
  <c r="H6" i="31"/>
  <c r="E6" i="31"/>
  <c r="C6" i="31"/>
  <c r="N8" i="31"/>
  <c r="M6" i="30" l="1"/>
  <c r="K6" i="30"/>
  <c r="J6" i="30"/>
  <c r="H6" i="30"/>
  <c r="F6" i="30"/>
  <c r="E6" i="30"/>
  <c r="C6" i="30"/>
  <c r="N8" i="30" l="1"/>
  <c r="M6" i="29" l="1"/>
  <c r="K6" i="29"/>
  <c r="J6" i="29"/>
  <c r="H6" i="29"/>
  <c r="F6" i="29"/>
  <c r="E6" i="29"/>
  <c r="C6" i="29"/>
  <c r="N8" i="29"/>
  <c r="M6" i="28" l="1"/>
  <c r="K6" i="28"/>
  <c r="J6" i="28"/>
  <c r="H6" i="28"/>
  <c r="F6" i="28"/>
  <c r="E6" i="28"/>
  <c r="C6" i="28"/>
  <c r="N8" i="28"/>
  <c r="M6" i="27" l="1"/>
  <c r="K6" i="27"/>
  <c r="J6" i="27"/>
  <c r="H6" i="27"/>
  <c r="F6" i="27"/>
  <c r="E6" i="27"/>
  <c r="C6" i="27"/>
  <c r="N8" i="27"/>
  <c r="M6" i="26" l="1"/>
  <c r="K6" i="26"/>
  <c r="J6" i="26"/>
  <c r="H6" i="26"/>
  <c r="F6" i="26"/>
  <c r="E6" i="26"/>
  <c r="C6" i="26"/>
  <c r="N8" i="26"/>
  <c r="M6" i="25" l="1"/>
  <c r="K6" i="25"/>
  <c r="J6" i="25"/>
  <c r="H6" i="25"/>
  <c r="F6" i="25"/>
  <c r="E6" i="25"/>
  <c r="C6" i="25"/>
  <c r="N8" i="25"/>
  <c r="M7" i="24" l="1"/>
  <c r="K7" i="24"/>
  <c r="J7" i="24"/>
  <c r="H7" i="24"/>
  <c r="F7" i="24"/>
  <c r="E7" i="24"/>
  <c r="C7" i="24"/>
  <c r="N9" i="24" l="1"/>
</calcChain>
</file>

<file path=xl/sharedStrings.xml><?xml version="1.0" encoding="utf-8"?>
<sst xmlns="http://schemas.openxmlformats.org/spreadsheetml/2006/main" count="290" uniqueCount="33">
  <si>
    <t>4.100 Schedule C</t>
  </si>
  <si>
    <t>Site</t>
  </si>
  <si>
    <t>Rate</t>
  </si>
  <si>
    <t>On Peak Kwh</t>
  </si>
  <si>
    <t>On Peak Rate</t>
  </si>
  <si>
    <t>On Peak</t>
  </si>
  <si>
    <t>Off Peak Kwh</t>
  </si>
  <si>
    <t>Off Peak Rate</t>
  </si>
  <si>
    <t>Off Peak</t>
  </si>
  <si>
    <t>Cap Adder Rate</t>
  </si>
  <si>
    <t>Cap Adder</t>
  </si>
  <si>
    <t>Produced</t>
  </si>
  <si>
    <t>Pay Lag Add</t>
  </si>
  <si>
    <t>Pay Lag Add Amt</t>
  </si>
  <si>
    <t>Gross</t>
  </si>
  <si>
    <t>0.95%</t>
  </si>
  <si>
    <t>DODGE FALLS</t>
  </si>
  <si>
    <t>MORETOWN HYDRO</t>
  </si>
  <si>
    <t>NANTANNA MILL</t>
  </si>
  <si>
    <t>TOTAL</t>
  </si>
  <si>
    <t>Agents Fee</t>
  </si>
  <si>
    <t>1/1-1/31/2019</t>
  </si>
  <si>
    <t>2/1-2/28/2019</t>
  </si>
  <si>
    <t>3/1-3/31/2019</t>
  </si>
  <si>
    <t>4/1-4/30/2019</t>
  </si>
  <si>
    <t>5/1-5/31/2019</t>
  </si>
  <si>
    <t>6/1-6/30/2019</t>
  </si>
  <si>
    <t>7/1-7/31/2019</t>
  </si>
  <si>
    <t>8/1-8/31/2019</t>
  </si>
  <si>
    <t>9/1-9/30/2019</t>
  </si>
  <si>
    <t>10/1-10/31/2019</t>
  </si>
  <si>
    <t>11/1-11/30/2019</t>
  </si>
  <si>
    <t>12/1-12/31/2019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</si>
</sst>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&quot;$&quot;#,##0.00;\(&quot;$&quot;#,##0.00\)"/>
  </numFmts>
  <fonts count="6" x14ac:knownFonts="1">
    <font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24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/>
    <xf numFmtId="0" fontId="2" fillId="0" borderId="4" xfId="0" applyFont="1" applyBorder="1"/>
    <xf numFmtId="7" fontId="2" fillId="0" borderId="5" xfId="0" applyNumberFormat="1" applyFont="1" applyBorder="1"/>
    <xf numFmtId="164" fontId="2" fillId="0" borderId="3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10" fontId="5" fillId="0" borderId="0" xfId="0" applyNumberFormat="1" applyFont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4" fontId="5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 horizontal="right"/>
    </xf>
    <xf numFmtId="10" fontId="5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0" fontId="3" fillId="0" borderId="0" xfId="0" applyNumberFormat="1" applyFont="1" applyAlignment="1">
      <alignment horizontal="right"/>
    </xf>
  </cellXfs>
  <cellStyles count="3">
    <cellStyle name="Normal" xfId="0" builtinId="0"/>
    <cellStyle name="Normal 2" xfId="1" xr:uid="{00000000-0005-0000-0000-000001000000}"/>
    <cellStyle name="Normal 3" xfId="2" xr:uid="{EA8E636E-387A-4084-A4F2-C2BFBAB837B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40380-CA25-4521-B413-92165F6B75FB}">
  <dimension ref="A1:N8"/>
  <sheetViews>
    <sheetView tabSelected="1" zoomScale="80" zoomScaleNormal="80" zoomScaleSheetLayoutView="274" workbookViewId="0"/>
  </sheetViews>
  <sheetFormatPr defaultRowHeight="12.45" x14ac:dyDescent="0.2"/>
  <cols>
    <col min="1" max="1" width="24.625" customWidth="1"/>
    <col min="2" max="2" width="7" customWidth="1"/>
    <col min="3" max="3" width="13.375" customWidth="1"/>
    <col min="4" max="4" width="14" customWidth="1"/>
    <col min="5" max="5" width="15.25" customWidth="1"/>
    <col min="6" max="6" width="14.25" customWidth="1"/>
    <col min="7" max="7" width="13.875" customWidth="1"/>
    <col min="8" max="8" width="15.25" customWidth="1"/>
    <col min="9" max="9" width="16.25" customWidth="1"/>
    <col min="10" max="10" width="15.25" customWidth="1"/>
    <col min="11" max="11" width="14.875" customWidth="1"/>
    <col min="12" max="12" width="12.625" customWidth="1"/>
    <col min="13" max="13" width="16.25" customWidth="1"/>
    <col min="14" max="14" width="14.125" customWidth="1"/>
  </cols>
  <sheetData>
    <row r="1" spans="1:14" s="2" customFormat="1" ht="22.1" customHeight="1" x14ac:dyDescent="0.2">
      <c r="A1" s="1" t="s">
        <v>0</v>
      </c>
      <c r="B1" s="1" t="s">
        <v>32</v>
      </c>
    </row>
    <row r="2" spans="1:14" s="4" customFormat="1" ht="22.1" customHeight="1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</row>
    <row r="3" spans="1:14" ht="22.1" customHeight="1" x14ac:dyDescent="0.2">
      <c r="A3" s="9" t="s">
        <v>16</v>
      </c>
      <c r="B3" s="10">
        <v>1</v>
      </c>
      <c r="C3" s="11">
        <v>1314502</v>
      </c>
      <c r="D3" s="11">
        <v>0.12770000000000001</v>
      </c>
      <c r="E3" s="12">
        <v>167861.93</v>
      </c>
      <c r="F3" s="11">
        <v>1308632</v>
      </c>
      <c r="G3" s="11">
        <v>8.0799999999999997E-2</v>
      </c>
      <c r="H3" s="12">
        <v>105737.5</v>
      </c>
      <c r="I3" s="11">
        <v>2.0899999999999998E-2</v>
      </c>
      <c r="J3" s="12">
        <v>50372.86</v>
      </c>
      <c r="K3" s="11">
        <v>2623135</v>
      </c>
      <c r="L3" s="13" t="s">
        <v>15</v>
      </c>
      <c r="M3" s="12">
        <v>3077.74</v>
      </c>
      <c r="N3" s="12">
        <v>327050.03000000003</v>
      </c>
    </row>
    <row r="4" spans="1:14" ht="22.1" customHeight="1" x14ac:dyDescent="0.2">
      <c r="A4" s="9" t="s">
        <v>18</v>
      </c>
      <c r="B4" s="10">
        <v>1</v>
      </c>
      <c r="C4" s="11">
        <v>13899</v>
      </c>
      <c r="D4" s="11">
        <v>0.12939999999999999</v>
      </c>
      <c r="E4" s="12">
        <v>1798.56</v>
      </c>
      <c r="F4" s="11">
        <v>12089</v>
      </c>
      <c r="G4" s="11">
        <v>6.7900000000000002E-2</v>
      </c>
      <c r="H4" s="12">
        <v>820.83</v>
      </c>
      <c r="I4" s="11">
        <v>2.9700000000000001E-2</v>
      </c>
      <c r="J4" s="12">
        <v>771.84</v>
      </c>
      <c r="K4" s="11">
        <v>25988</v>
      </c>
      <c r="L4" s="13" t="s">
        <v>15</v>
      </c>
      <c r="M4" s="12">
        <v>32.22</v>
      </c>
      <c r="N4" s="12">
        <v>3423.44</v>
      </c>
    </row>
    <row r="5" spans="1:14" ht="22.1" customHeight="1" x14ac:dyDescent="0.2">
      <c r="A5" s="9" t="s">
        <v>18</v>
      </c>
      <c r="B5" s="10">
        <v>2</v>
      </c>
      <c r="C5" s="11">
        <v>0</v>
      </c>
      <c r="D5" s="11">
        <v>0</v>
      </c>
      <c r="E5" s="12">
        <v>0</v>
      </c>
      <c r="F5" s="11">
        <v>0</v>
      </c>
      <c r="G5" s="11">
        <v>0</v>
      </c>
      <c r="H5" s="12">
        <v>0</v>
      </c>
      <c r="I5" s="11">
        <v>0</v>
      </c>
      <c r="J5" s="12">
        <v>0</v>
      </c>
      <c r="K5" s="11">
        <v>0</v>
      </c>
      <c r="L5" s="13" t="s">
        <v>15</v>
      </c>
      <c r="M5" s="12">
        <v>0</v>
      </c>
      <c r="N5" s="12">
        <v>0</v>
      </c>
    </row>
    <row r="6" spans="1:14" ht="22.1" customHeight="1" thickBot="1" x14ac:dyDescent="0.25">
      <c r="C6" s="11">
        <f>SUM($C$3:$C$5)</f>
        <v>1328401</v>
      </c>
      <c r="E6" s="12">
        <f>SUM($E$3:$E$5)</f>
        <v>169660.49</v>
      </c>
      <c r="F6" s="11">
        <f>SUM($F$3:$F$5)</f>
        <v>1320721</v>
      </c>
      <c r="H6" s="12">
        <f>SUM($H$3:$H$5)</f>
        <v>106558.33</v>
      </c>
      <c r="J6" s="12">
        <f>SUM($J$3:$J$5)</f>
        <v>51144.7</v>
      </c>
      <c r="K6" s="11">
        <f>SUM($K$3:$K$5)</f>
        <v>2649123</v>
      </c>
      <c r="M6" s="12">
        <f>SUM($M$3:$M$5)</f>
        <v>3109.9599999999996</v>
      </c>
    </row>
    <row r="7" spans="1:14" ht="22.1" customHeight="1" x14ac:dyDescent="0.25">
      <c r="M7" s="5" t="s">
        <v>20</v>
      </c>
      <c r="N7" s="8">
        <v>765.08</v>
      </c>
    </row>
    <row r="8" spans="1:14" ht="22.1" customHeight="1" thickBot="1" x14ac:dyDescent="0.3">
      <c r="M8" s="6" t="s">
        <v>19</v>
      </c>
      <c r="N8" s="7">
        <f>SUM(N3:N7)</f>
        <v>331238.55000000005</v>
      </c>
    </row>
  </sheetData>
  <pageMargins left="0.75" right="0.75" top="1" bottom="1" header="0.5" footer="0.5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B7B1A-CE7B-4CD0-A5CC-B04A084B3C1B}">
  <dimension ref="A1:N8"/>
  <sheetViews>
    <sheetView zoomScale="80" zoomScaleNormal="80" zoomScaleSheetLayoutView="274" workbookViewId="0"/>
  </sheetViews>
  <sheetFormatPr defaultRowHeight="12.45" x14ac:dyDescent="0.2"/>
  <cols>
    <col min="1" max="1" width="24.625" customWidth="1"/>
    <col min="2" max="2" width="7" customWidth="1"/>
    <col min="3" max="3" width="13.375" customWidth="1"/>
    <col min="4" max="4" width="14" customWidth="1"/>
    <col min="5" max="5" width="15.25" customWidth="1"/>
    <col min="6" max="6" width="14.25" customWidth="1"/>
    <col min="7" max="7" width="13.875" customWidth="1"/>
    <col min="8" max="8" width="15.25" customWidth="1"/>
    <col min="9" max="9" width="16.25" customWidth="1"/>
    <col min="10" max="10" width="15.25" customWidth="1"/>
    <col min="11" max="11" width="14.875" customWidth="1"/>
    <col min="12" max="12" width="12.625" customWidth="1"/>
    <col min="13" max="13" width="16.25" customWidth="1"/>
    <col min="14" max="14" width="14.125" customWidth="1"/>
  </cols>
  <sheetData>
    <row r="1" spans="1:14" s="2" customFormat="1" ht="22.1" customHeight="1" x14ac:dyDescent="0.2">
      <c r="A1" s="1" t="s">
        <v>0</v>
      </c>
      <c r="B1" s="1" t="s">
        <v>23</v>
      </c>
    </row>
    <row r="2" spans="1:14" s="4" customFormat="1" ht="22.1" customHeight="1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</row>
    <row r="3" spans="1:14" ht="22.1" customHeight="1" x14ac:dyDescent="0.2">
      <c r="A3" s="14" t="s">
        <v>16</v>
      </c>
      <c r="B3" s="15">
        <v>1</v>
      </c>
      <c r="C3" s="16">
        <v>1223646</v>
      </c>
      <c r="D3" s="16">
        <v>0.12770000000000001</v>
      </c>
      <c r="E3" s="17">
        <v>156259.63</v>
      </c>
      <c r="F3" s="16">
        <v>1345468</v>
      </c>
      <c r="G3" s="16">
        <v>8.0799999999999997E-2</v>
      </c>
      <c r="H3" s="17">
        <v>108713.78</v>
      </c>
      <c r="I3" s="16">
        <v>2.0899999999999998E-2</v>
      </c>
      <c r="J3" s="17">
        <v>50820.480000000003</v>
      </c>
      <c r="K3" s="16">
        <v>2569114</v>
      </c>
      <c r="L3" s="18" t="s">
        <v>15</v>
      </c>
      <c r="M3" s="17">
        <v>3000.04</v>
      </c>
      <c r="N3" s="17">
        <v>318793.93</v>
      </c>
    </row>
    <row r="4" spans="1:14" ht="22.1" customHeight="1" x14ac:dyDescent="0.2">
      <c r="A4" s="14" t="s">
        <v>18</v>
      </c>
      <c r="B4" s="15">
        <v>1</v>
      </c>
      <c r="C4" s="16">
        <v>28734</v>
      </c>
      <c r="D4" s="16">
        <v>0.76919999999999999</v>
      </c>
      <c r="E4" s="17">
        <v>22102.54</v>
      </c>
      <c r="F4" s="16">
        <v>33881</v>
      </c>
      <c r="G4" s="16">
        <v>0.42399999999999999</v>
      </c>
      <c r="H4" s="17">
        <v>14365.74</v>
      </c>
      <c r="I4" s="16">
        <v>2.9700000000000001E-2</v>
      </c>
      <c r="J4" s="17">
        <v>1622.61</v>
      </c>
      <c r="K4" s="16">
        <v>62616</v>
      </c>
      <c r="L4" s="18" t="s">
        <v>15</v>
      </c>
      <c r="M4" s="17">
        <v>361.86</v>
      </c>
      <c r="N4" s="17">
        <v>38452.75</v>
      </c>
    </row>
    <row r="5" spans="1:14" ht="22.1" customHeight="1" x14ac:dyDescent="0.2">
      <c r="A5" s="14" t="s">
        <v>18</v>
      </c>
      <c r="B5" s="15">
        <v>2</v>
      </c>
      <c r="C5" s="16">
        <v>0</v>
      </c>
      <c r="D5" s="16">
        <v>0</v>
      </c>
      <c r="E5" s="17">
        <v>0</v>
      </c>
      <c r="F5" s="16">
        <v>0</v>
      </c>
      <c r="G5" s="16">
        <v>0</v>
      </c>
      <c r="H5" s="17">
        <v>0</v>
      </c>
      <c r="I5" s="16">
        <v>0</v>
      </c>
      <c r="J5" s="17">
        <v>0</v>
      </c>
      <c r="K5" s="16">
        <v>0</v>
      </c>
      <c r="L5" s="18" t="s">
        <v>15</v>
      </c>
      <c r="M5" s="17">
        <v>0</v>
      </c>
      <c r="N5" s="17">
        <v>0</v>
      </c>
    </row>
    <row r="6" spans="1:14" ht="22.1" customHeight="1" thickBot="1" x14ac:dyDescent="0.25">
      <c r="C6" s="16">
        <f>SUM($C$3:$C$5)</f>
        <v>1252380</v>
      </c>
      <c r="E6" s="17">
        <f>SUM($E$3:$E$5)</f>
        <v>178362.17</v>
      </c>
      <c r="F6" s="16">
        <f>SUM($F$3:$F$5)</f>
        <v>1379349</v>
      </c>
      <c r="H6" s="17">
        <f>SUM($H$3:$H$5)</f>
        <v>123079.52</v>
      </c>
      <c r="J6" s="17">
        <f>SUM($J$3:$J$5)</f>
        <v>52443.090000000004</v>
      </c>
      <c r="K6" s="16">
        <f>SUM($K$3:$K$5)</f>
        <v>2631730</v>
      </c>
      <c r="M6" s="17">
        <f>SUM($M$3:$M$5)</f>
        <v>3361.9</v>
      </c>
    </row>
    <row r="7" spans="1:14" ht="22.1" customHeight="1" x14ac:dyDescent="0.25">
      <c r="M7" s="5" t="s">
        <v>20</v>
      </c>
      <c r="N7" s="8">
        <v>1256.21</v>
      </c>
    </row>
    <row r="8" spans="1:14" ht="22.1" customHeight="1" thickBot="1" x14ac:dyDescent="0.3">
      <c r="M8" s="6" t="s">
        <v>19</v>
      </c>
      <c r="N8" s="7">
        <f>SUM(N3:N7)</f>
        <v>358502.89</v>
      </c>
    </row>
  </sheetData>
  <pageMargins left="0.75" right="0.75" top="1" bottom="1" header="0.5" footer="0.5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D47AD-D98E-4FB9-9DC5-DC1CCDA173A4}">
  <dimension ref="A1:N8"/>
  <sheetViews>
    <sheetView zoomScale="80" zoomScaleNormal="80" zoomScaleSheetLayoutView="274" workbookViewId="0"/>
  </sheetViews>
  <sheetFormatPr defaultRowHeight="12.45" x14ac:dyDescent="0.2"/>
  <cols>
    <col min="1" max="1" width="24.625" customWidth="1"/>
    <col min="2" max="2" width="7" customWidth="1"/>
    <col min="3" max="3" width="13.375" customWidth="1"/>
    <col min="4" max="4" width="14" customWidth="1"/>
    <col min="5" max="5" width="15.25" customWidth="1"/>
    <col min="6" max="6" width="14.25" customWidth="1"/>
    <col min="7" max="7" width="13.875" customWidth="1"/>
    <col min="8" max="8" width="15.25" customWidth="1"/>
    <col min="9" max="9" width="16.25" customWidth="1"/>
    <col min="10" max="10" width="15.25" customWidth="1"/>
    <col min="11" max="11" width="14.875" customWidth="1"/>
    <col min="12" max="12" width="12.625" customWidth="1"/>
    <col min="13" max="13" width="16.25" customWidth="1"/>
    <col min="14" max="14" width="14.125" customWidth="1"/>
  </cols>
  <sheetData>
    <row r="1" spans="1:14" s="2" customFormat="1" ht="22.1" customHeight="1" x14ac:dyDescent="0.2">
      <c r="A1" s="1" t="s">
        <v>0</v>
      </c>
      <c r="B1" s="1" t="s">
        <v>22</v>
      </c>
    </row>
    <row r="2" spans="1:14" s="4" customFormat="1" ht="22.1" customHeight="1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</row>
    <row r="3" spans="1:14" ht="22.1" customHeight="1" x14ac:dyDescent="0.2">
      <c r="A3" s="9" t="s">
        <v>16</v>
      </c>
      <c r="B3" s="10">
        <v>1</v>
      </c>
      <c r="C3" s="11">
        <v>1408600</v>
      </c>
      <c r="D3" s="11">
        <v>0.12770000000000001</v>
      </c>
      <c r="E3" s="12">
        <v>179878.21</v>
      </c>
      <c r="F3" s="11">
        <v>1373433</v>
      </c>
      <c r="G3" s="11">
        <v>8.0799999999999997E-2</v>
      </c>
      <c r="H3" s="12">
        <v>110973.41</v>
      </c>
      <c r="I3" s="11">
        <v>2.0899999999999998E-2</v>
      </c>
      <c r="J3" s="12">
        <v>53129.61</v>
      </c>
      <c r="K3" s="11">
        <v>2782033</v>
      </c>
      <c r="L3" s="13" t="s">
        <v>15</v>
      </c>
      <c r="M3" s="12">
        <v>3267.82</v>
      </c>
      <c r="N3" s="12">
        <v>347249.05</v>
      </c>
    </row>
    <row r="4" spans="1:14" ht="22.1" customHeight="1" x14ac:dyDescent="0.2">
      <c r="A4" s="9" t="s">
        <v>18</v>
      </c>
      <c r="B4" s="10">
        <v>1</v>
      </c>
      <c r="C4" s="11">
        <v>26924</v>
      </c>
      <c r="D4" s="11">
        <v>0.76919999999999999</v>
      </c>
      <c r="E4" s="12">
        <v>20710.23</v>
      </c>
      <c r="F4" s="11">
        <v>25029</v>
      </c>
      <c r="G4" s="11">
        <v>0.42399999999999999</v>
      </c>
      <c r="H4" s="12">
        <v>10612.29</v>
      </c>
      <c r="I4" s="11">
        <v>2.9700000000000001E-2</v>
      </c>
      <c r="J4" s="12">
        <v>1511.72</v>
      </c>
      <c r="K4" s="11">
        <v>51953</v>
      </c>
      <c r="L4" s="13" t="s">
        <v>15</v>
      </c>
      <c r="M4" s="12">
        <v>311.93</v>
      </c>
      <c r="N4" s="12">
        <v>33146.17</v>
      </c>
    </row>
    <row r="5" spans="1:14" ht="22.1" customHeight="1" x14ac:dyDescent="0.2">
      <c r="A5" s="9" t="s">
        <v>18</v>
      </c>
      <c r="B5" s="10">
        <v>2</v>
      </c>
      <c r="C5" s="11">
        <v>0</v>
      </c>
      <c r="D5" s="11">
        <v>0</v>
      </c>
      <c r="E5" s="12">
        <v>0</v>
      </c>
      <c r="F5" s="11">
        <v>0</v>
      </c>
      <c r="G5" s="11">
        <v>0</v>
      </c>
      <c r="H5" s="12">
        <v>0</v>
      </c>
      <c r="I5" s="11">
        <v>0</v>
      </c>
      <c r="J5" s="12">
        <v>0</v>
      </c>
      <c r="K5" s="11">
        <v>0</v>
      </c>
      <c r="L5" s="13" t="s">
        <v>15</v>
      </c>
      <c r="M5" s="12">
        <v>0</v>
      </c>
      <c r="N5" s="12">
        <v>0</v>
      </c>
    </row>
    <row r="6" spans="1:14" ht="22.1" customHeight="1" thickBot="1" x14ac:dyDescent="0.25">
      <c r="C6" s="11">
        <f>SUM($C$3:$C$5)</f>
        <v>1435524</v>
      </c>
      <c r="E6" s="12">
        <f>SUM($E$3:$E$5)</f>
        <v>200588.44</v>
      </c>
      <c r="F6" s="11">
        <f>SUM($F$3:$F$5)</f>
        <v>1398462</v>
      </c>
      <c r="H6" s="12">
        <f>SUM($H$3:$H$5)</f>
        <v>121585.70000000001</v>
      </c>
      <c r="J6" s="12">
        <f>SUM($J$3:$J$5)</f>
        <v>54641.33</v>
      </c>
      <c r="K6" s="11">
        <f>SUM($K$3:$K$5)</f>
        <v>2833986</v>
      </c>
      <c r="M6" s="12">
        <f>SUM($M$3:$M$5)</f>
        <v>3579.75</v>
      </c>
    </row>
    <row r="7" spans="1:14" ht="22.1" customHeight="1" x14ac:dyDescent="0.25">
      <c r="M7" s="5" t="s">
        <v>20</v>
      </c>
      <c r="N7" s="8">
        <v>1256.21</v>
      </c>
    </row>
    <row r="8" spans="1:14" ht="22.1" customHeight="1" thickBot="1" x14ac:dyDescent="0.3">
      <c r="M8" s="6" t="s">
        <v>19</v>
      </c>
      <c r="N8" s="7">
        <f>SUM(N3:N7)</f>
        <v>381651.43</v>
      </c>
    </row>
  </sheetData>
  <pageMargins left="0.75" right="0.75" top="1" bottom="1" header="0.5" footer="0.5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E8629-324C-4D00-A523-32E999AEFEC7}">
  <dimension ref="A1:N9"/>
  <sheetViews>
    <sheetView zoomScale="80" zoomScaleNormal="80" zoomScaleSheetLayoutView="274" workbookViewId="0"/>
  </sheetViews>
  <sheetFormatPr defaultRowHeight="12.45" x14ac:dyDescent="0.2"/>
  <cols>
    <col min="1" max="1" width="24.625" customWidth="1"/>
    <col min="2" max="2" width="7" customWidth="1"/>
    <col min="3" max="3" width="13.375" customWidth="1"/>
    <col min="4" max="4" width="14" customWidth="1"/>
    <col min="5" max="5" width="15.25" customWidth="1"/>
    <col min="6" max="6" width="14.25" customWidth="1"/>
    <col min="7" max="7" width="13.875" customWidth="1"/>
    <col min="8" max="8" width="15.25" customWidth="1"/>
    <col min="9" max="9" width="16.25" customWidth="1"/>
    <col min="10" max="10" width="15.25" customWidth="1"/>
    <col min="11" max="11" width="14.875" customWidth="1"/>
    <col min="12" max="12" width="12.625" customWidth="1"/>
    <col min="13" max="13" width="16.25" customWidth="1"/>
    <col min="14" max="14" width="14.125" customWidth="1"/>
  </cols>
  <sheetData>
    <row r="1" spans="1:14" s="2" customFormat="1" ht="22.1" customHeight="1" x14ac:dyDescent="0.2">
      <c r="A1" s="1" t="s">
        <v>0</v>
      </c>
      <c r="B1" s="1" t="s">
        <v>21</v>
      </c>
    </row>
    <row r="2" spans="1:14" s="4" customFormat="1" ht="22.1" customHeight="1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</row>
    <row r="3" spans="1:14" ht="22.1" customHeight="1" x14ac:dyDescent="0.2">
      <c r="A3" s="9" t="s">
        <v>16</v>
      </c>
      <c r="B3" s="10">
        <v>1</v>
      </c>
      <c r="C3" s="11">
        <v>1476804</v>
      </c>
      <c r="D3" s="11">
        <v>0.12770000000000001</v>
      </c>
      <c r="E3" s="12">
        <v>188587.83</v>
      </c>
      <c r="F3" s="11">
        <v>1352246</v>
      </c>
      <c r="G3" s="11">
        <v>8.0799999999999997E-2</v>
      </c>
      <c r="H3" s="12">
        <v>109261.44</v>
      </c>
      <c r="I3" s="11">
        <v>2.0899999999999998E-2</v>
      </c>
      <c r="J3" s="12">
        <v>55800.4</v>
      </c>
      <c r="K3" s="11">
        <v>2829049</v>
      </c>
      <c r="L3" s="13" t="s">
        <v>15</v>
      </c>
      <c r="M3" s="12">
        <v>3359.67</v>
      </c>
      <c r="N3" s="12">
        <v>357009.35</v>
      </c>
    </row>
    <row r="4" spans="1:14" ht="22.1" customHeight="1" x14ac:dyDescent="0.2">
      <c r="A4" s="9" t="s">
        <v>17</v>
      </c>
      <c r="B4" s="10">
        <v>1</v>
      </c>
      <c r="C4" s="11">
        <v>45766</v>
      </c>
      <c r="D4" s="11">
        <v>0.10780000000000001</v>
      </c>
      <c r="E4" s="12">
        <v>4933.57</v>
      </c>
      <c r="F4" s="11">
        <v>34266</v>
      </c>
      <c r="G4" s="11">
        <v>6.8199999999999997E-2</v>
      </c>
      <c r="H4" s="12">
        <v>2336.91</v>
      </c>
      <c r="I4" s="11">
        <v>2.4299999999999999E-2</v>
      </c>
      <c r="J4" s="12">
        <v>1587.11</v>
      </c>
      <c r="K4" s="11">
        <v>80032</v>
      </c>
      <c r="L4" s="13" t="s">
        <v>15</v>
      </c>
      <c r="M4" s="12">
        <v>84.15</v>
      </c>
      <c r="N4" s="12">
        <v>8941.73</v>
      </c>
    </row>
    <row r="5" spans="1:14" ht="22.1" customHeight="1" x14ac:dyDescent="0.2">
      <c r="A5" s="9" t="s">
        <v>18</v>
      </c>
      <c r="B5" s="10">
        <v>1</v>
      </c>
      <c r="C5" s="11">
        <v>28851</v>
      </c>
      <c r="D5" s="11">
        <v>0.76919999999999999</v>
      </c>
      <c r="E5" s="12">
        <v>22192.27</v>
      </c>
      <c r="F5" s="11">
        <v>24422</v>
      </c>
      <c r="G5" s="11">
        <v>0.42399999999999999</v>
      </c>
      <c r="H5" s="12">
        <v>10354.75</v>
      </c>
      <c r="I5" s="11">
        <v>2.9700000000000001E-2</v>
      </c>
      <c r="J5" s="12">
        <v>1490.04</v>
      </c>
      <c r="K5" s="11">
        <v>53273</v>
      </c>
      <c r="L5" s="13" t="s">
        <v>15</v>
      </c>
      <c r="M5" s="12">
        <v>323.35000000000002</v>
      </c>
      <c r="N5" s="12">
        <v>34360.410000000003</v>
      </c>
    </row>
    <row r="6" spans="1:14" ht="22.1" customHeight="1" x14ac:dyDescent="0.2">
      <c r="A6" s="9" t="s">
        <v>18</v>
      </c>
      <c r="B6" s="10">
        <v>2</v>
      </c>
      <c r="C6" s="11">
        <v>0</v>
      </c>
      <c r="D6" s="11">
        <v>0</v>
      </c>
      <c r="E6" s="12">
        <v>0</v>
      </c>
      <c r="F6" s="11">
        <v>0</v>
      </c>
      <c r="G6" s="11">
        <v>0</v>
      </c>
      <c r="H6" s="12">
        <v>0</v>
      </c>
      <c r="I6" s="11">
        <v>0</v>
      </c>
      <c r="J6" s="12">
        <v>0</v>
      </c>
      <c r="K6" s="11">
        <v>0</v>
      </c>
      <c r="L6" s="13" t="s">
        <v>15</v>
      </c>
      <c r="M6" s="12">
        <v>0</v>
      </c>
      <c r="N6" s="12">
        <v>0</v>
      </c>
    </row>
    <row r="7" spans="1:14" ht="22.1" customHeight="1" thickBot="1" x14ac:dyDescent="0.25">
      <c r="C7" s="11">
        <f>SUM($C$3:$C$6)</f>
        <v>1551421</v>
      </c>
      <c r="E7" s="12">
        <f>SUM($E$3:$E$6)</f>
        <v>215713.66999999998</v>
      </c>
      <c r="F7" s="11">
        <f>SUM($F$3:$F$6)</f>
        <v>1410934</v>
      </c>
      <c r="H7" s="12">
        <f>SUM($H$3:$H$6)</f>
        <v>121953.1</v>
      </c>
      <c r="J7" s="12">
        <f>SUM($J$3:$J$6)</f>
        <v>58877.55</v>
      </c>
      <c r="K7" s="11">
        <f>SUM($K$3:$K$6)</f>
        <v>2962354</v>
      </c>
      <c r="M7" s="12">
        <f>SUM($M$3:$M$6)</f>
        <v>3767.17</v>
      </c>
    </row>
    <row r="8" spans="1:14" ht="22.1" customHeight="1" x14ac:dyDescent="0.25">
      <c r="M8" s="5" t="s">
        <v>20</v>
      </c>
      <c r="N8" s="8">
        <v>1256.21</v>
      </c>
    </row>
    <row r="9" spans="1:14" ht="22.1" customHeight="1" thickBot="1" x14ac:dyDescent="0.3">
      <c r="M9" s="6" t="s">
        <v>19</v>
      </c>
      <c r="N9" s="7">
        <f>SUM(N3:N8)</f>
        <v>401567.7</v>
      </c>
    </row>
  </sheetData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39B0C-D1C5-4163-B331-FA98E79F75EE}">
  <dimension ref="A1:N8"/>
  <sheetViews>
    <sheetView zoomScale="80" zoomScaleNormal="80" zoomScaleSheetLayoutView="274" workbookViewId="0"/>
  </sheetViews>
  <sheetFormatPr defaultRowHeight="12.45" x14ac:dyDescent="0.2"/>
  <cols>
    <col min="1" max="1" width="24.625" customWidth="1"/>
    <col min="2" max="2" width="7" customWidth="1"/>
    <col min="3" max="3" width="13.375" customWidth="1"/>
    <col min="4" max="4" width="14" customWidth="1"/>
    <col min="5" max="5" width="15.25" customWidth="1"/>
    <col min="6" max="6" width="14.25" customWidth="1"/>
    <col min="7" max="7" width="13.875" customWidth="1"/>
    <col min="8" max="8" width="15.25" customWidth="1"/>
    <col min="9" max="9" width="16.25" customWidth="1"/>
    <col min="10" max="10" width="15.25" customWidth="1"/>
    <col min="11" max="11" width="14.875" customWidth="1"/>
    <col min="12" max="12" width="12.625" customWidth="1"/>
    <col min="13" max="13" width="16.25" customWidth="1"/>
    <col min="14" max="14" width="14.125" customWidth="1"/>
  </cols>
  <sheetData>
    <row r="1" spans="1:14" s="2" customFormat="1" ht="22.1" customHeight="1" x14ac:dyDescent="0.2">
      <c r="A1" s="1" t="s">
        <v>0</v>
      </c>
      <c r="B1" s="1" t="s">
        <v>31</v>
      </c>
    </row>
    <row r="2" spans="1:14" s="4" customFormat="1" ht="22.1" customHeight="1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</row>
    <row r="3" spans="1:14" ht="22.1" customHeight="1" x14ac:dyDescent="0.2">
      <c r="A3" s="9" t="s">
        <v>16</v>
      </c>
      <c r="B3" s="10">
        <v>1</v>
      </c>
      <c r="C3" s="11">
        <v>1206345</v>
      </c>
      <c r="D3" s="11">
        <v>0.12770000000000001</v>
      </c>
      <c r="E3" s="12">
        <v>154050.22</v>
      </c>
      <c r="F3" s="11">
        <v>1268707</v>
      </c>
      <c r="G3" s="11">
        <v>8.0799999999999997E-2</v>
      </c>
      <c r="H3" s="12">
        <v>102511.49</v>
      </c>
      <c r="I3" s="11">
        <v>2.0899999999999998E-2</v>
      </c>
      <c r="J3" s="12">
        <v>48549.95</v>
      </c>
      <c r="K3" s="11">
        <v>2475051</v>
      </c>
      <c r="L3" s="13" t="s">
        <v>15</v>
      </c>
      <c r="M3" s="12">
        <v>2898.56</v>
      </c>
      <c r="N3" s="12">
        <v>308010.23</v>
      </c>
    </row>
    <row r="4" spans="1:14" ht="22.1" customHeight="1" x14ac:dyDescent="0.2">
      <c r="A4" s="9" t="s">
        <v>18</v>
      </c>
      <c r="B4" s="10">
        <v>1</v>
      </c>
      <c r="C4" s="11">
        <v>7935</v>
      </c>
      <c r="D4" s="11">
        <v>0.12939999999999999</v>
      </c>
      <c r="E4" s="12">
        <v>1026.81</v>
      </c>
      <c r="F4" s="11">
        <v>9411</v>
      </c>
      <c r="G4" s="11">
        <v>6.7900000000000002E-2</v>
      </c>
      <c r="H4" s="12">
        <v>638.99</v>
      </c>
      <c r="I4" s="11">
        <v>2.9700000000000001E-2</v>
      </c>
      <c r="J4" s="12">
        <v>515.16999999999996</v>
      </c>
      <c r="K4" s="11">
        <v>17346</v>
      </c>
      <c r="L4" s="13" t="s">
        <v>15</v>
      </c>
      <c r="M4" s="12">
        <v>20.72</v>
      </c>
      <c r="N4" s="12">
        <v>2201.6799999999998</v>
      </c>
    </row>
    <row r="5" spans="1:14" ht="22.1" customHeight="1" x14ac:dyDescent="0.2">
      <c r="A5" s="9" t="s">
        <v>18</v>
      </c>
      <c r="B5" s="10">
        <v>2</v>
      </c>
      <c r="C5" s="11">
        <v>0</v>
      </c>
      <c r="D5" s="11">
        <v>0</v>
      </c>
      <c r="E5" s="12">
        <v>0</v>
      </c>
      <c r="F5" s="11">
        <v>0</v>
      </c>
      <c r="G5" s="11">
        <v>0</v>
      </c>
      <c r="H5" s="12">
        <v>0</v>
      </c>
      <c r="I5" s="11">
        <v>0</v>
      </c>
      <c r="J5" s="12">
        <v>0</v>
      </c>
      <c r="K5" s="11">
        <v>0</v>
      </c>
      <c r="L5" s="13" t="s">
        <v>15</v>
      </c>
      <c r="M5" s="12">
        <v>0</v>
      </c>
      <c r="N5" s="12">
        <v>0</v>
      </c>
    </row>
    <row r="6" spans="1:14" ht="22.1" customHeight="1" thickBot="1" x14ac:dyDescent="0.25">
      <c r="C6" s="11">
        <f>SUM($C$3:$C$5)</f>
        <v>1214280</v>
      </c>
      <c r="E6" s="12">
        <f>SUM($E$3:$E$5)</f>
        <v>155077.03</v>
      </c>
      <c r="F6" s="11">
        <f>SUM($F$3:$F$5)</f>
        <v>1278118</v>
      </c>
      <c r="H6" s="12">
        <f>SUM($H$3:$H$5)</f>
        <v>103150.48000000001</v>
      </c>
      <c r="J6" s="12">
        <f>SUM($J$3:$J$5)</f>
        <v>49065.119999999995</v>
      </c>
      <c r="K6" s="11">
        <f>SUM($K$3:$K$5)</f>
        <v>2492397</v>
      </c>
      <c r="M6" s="12">
        <f>SUM($M$3:$M$5)</f>
        <v>2919.2799999999997</v>
      </c>
    </row>
    <row r="7" spans="1:14" ht="22.1" customHeight="1" x14ac:dyDescent="0.25">
      <c r="M7" s="5" t="s">
        <v>20</v>
      </c>
      <c r="N7" s="8">
        <v>765.08</v>
      </c>
    </row>
    <row r="8" spans="1:14" ht="22.1" customHeight="1" thickBot="1" x14ac:dyDescent="0.3">
      <c r="M8" s="6" t="s">
        <v>19</v>
      </c>
      <c r="N8" s="7">
        <f>SUM(N3:N7)</f>
        <v>310976.99</v>
      </c>
    </row>
  </sheetData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FE83B-A538-4848-A705-BDD8D7D7874D}">
  <dimension ref="A1:N8"/>
  <sheetViews>
    <sheetView zoomScale="80" zoomScaleNormal="80" zoomScaleSheetLayoutView="274" workbookViewId="0">
      <selection activeCell="A2" sqref="A2"/>
    </sheetView>
  </sheetViews>
  <sheetFormatPr defaultRowHeight="12.45" x14ac:dyDescent="0.2"/>
  <cols>
    <col min="1" max="1" width="24.625" customWidth="1"/>
    <col min="2" max="2" width="7" customWidth="1"/>
    <col min="3" max="3" width="13.375" customWidth="1"/>
    <col min="4" max="4" width="14" customWidth="1"/>
    <col min="5" max="5" width="15.25" customWidth="1"/>
    <col min="6" max="6" width="14.25" customWidth="1"/>
    <col min="7" max="7" width="13.875" customWidth="1"/>
    <col min="8" max="8" width="15.25" customWidth="1"/>
    <col min="9" max="9" width="16.25" customWidth="1"/>
    <col min="10" max="10" width="15.25" customWidth="1"/>
    <col min="11" max="11" width="14.875" customWidth="1"/>
    <col min="12" max="12" width="12.625" customWidth="1"/>
    <col min="13" max="13" width="16.25" customWidth="1"/>
    <col min="14" max="14" width="14.125" customWidth="1"/>
  </cols>
  <sheetData>
    <row r="1" spans="1:14" s="2" customFormat="1" ht="22.1" customHeight="1" x14ac:dyDescent="0.2">
      <c r="A1" s="1" t="s">
        <v>0</v>
      </c>
      <c r="B1" s="1" t="s">
        <v>30</v>
      </c>
    </row>
    <row r="2" spans="1:14" s="4" customFormat="1" ht="22.1" customHeight="1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</row>
    <row r="3" spans="1:14" ht="22.1" customHeight="1" x14ac:dyDescent="0.2">
      <c r="A3" s="9" t="s">
        <v>16</v>
      </c>
      <c r="B3" s="10">
        <v>1</v>
      </c>
      <c r="C3" s="11">
        <v>1497029</v>
      </c>
      <c r="D3" s="11">
        <v>0.1065</v>
      </c>
      <c r="E3" s="12">
        <v>159433.63</v>
      </c>
      <c r="F3" s="11">
        <v>1353298</v>
      </c>
      <c r="G3" s="11">
        <v>5.8299999999999998E-2</v>
      </c>
      <c r="H3" s="12">
        <v>78897.25</v>
      </c>
      <c r="I3" s="11">
        <v>2.0899999999999998E-2</v>
      </c>
      <c r="J3" s="12">
        <v>54227.5</v>
      </c>
      <c r="K3" s="11">
        <v>2850327</v>
      </c>
      <c r="L3" s="13" t="s">
        <v>15</v>
      </c>
      <c r="M3" s="12">
        <v>2779.3</v>
      </c>
      <c r="N3" s="12">
        <v>295337.68</v>
      </c>
    </row>
    <row r="4" spans="1:14" ht="22.1" customHeight="1" x14ac:dyDescent="0.2">
      <c r="A4" s="9" t="s">
        <v>18</v>
      </c>
      <c r="B4" s="10">
        <v>1</v>
      </c>
      <c r="C4" s="11">
        <v>9573</v>
      </c>
      <c r="D4" s="11">
        <v>0.3881</v>
      </c>
      <c r="E4" s="12">
        <v>3715.12</v>
      </c>
      <c r="F4" s="11">
        <v>9298</v>
      </c>
      <c r="G4" s="11">
        <v>0.21360000000000001</v>
      </c>
      <c r="H4" s="12">
        <v>1986.05</v>
      </c>
      <c r="I4" s="11">
        <v>2.9700000000000001E-2</v>
      </c>
      <c r="J4" s="12">
        <v>560.46</v>
      </c>
      <c r="K4" s="11">
        <v>18871</v>
      </c>
      <c r="L4" s="13" t="s">
        <v>15</v>
      </c>
      <c r="M4" s="12">
        <v>59.49</v>
      </c>
      <c r="N4" s="12">
        <v>6321.11</v>
      </c>
    </row>
    <row r="5" spans="1:14" ht="22.1" customHeight="1" x14ac:dyDescent="0.2">
      <c r="A5" s="9" t="s">
        <v>18</v>
      </c>
      <c r="B5" s="10">
        <v>2</v>
      </c>
      <c r="C5" s="11">
        <v>0</v>
      </c>
      <c r="D5" s="11">
        <v>0</v>
      </c>
      <c r="E5" s="12">
        <v>0</v>
      </c>
      <c r="F5" s="11">
        <v>0</v>
      </c>
      <c r="G5" s="11">
        <v>0</v>
      </c>
      <c r="H5" s="12">
        <v>0</v>
      </c>
      <c r="I5" s="11">
        <v>0</v>
      </c>
      <c r="J5" s="12">
        <v>0</v>
      </c>
      <c r="K5" s="11">
        <v>0</v>
      </c>
      <c r="L5" s="13" t="s">
        <v>15</v>
      </c>
      <c r="M5" s="12">
        <v>0</v>
      </c>
      <c r="N5" s="12">
        <v>0</v>
      </c>
    </row>
    <row r="6" spans="1:14" ht="22.1" customHeight="1" thickBot="1" x14ac:dyDescent="0.25">
      <c r="C6" s="11">
        <f>SUM($C$3:$C$5)</f>
        <v>1506602</v>
      </c>
      <c r="E6" s="12">
        <f>SUM($E$3:$E$5)</f>
        <v>163148.75</v>
      </c>
      <c r="F6" s="11">
        <f>SUM($F$3:$F$5)</f>
        <v>1362596</v>
      </c>
      <c r="H6" s="12">
        <f>SUM($H$3:$H$5)</f>
        <v>80883.3</v>
      </c>
      <c r="J6" s="12">
        <f>SUM($J$3:$J$5)</f>
        <v>54787.96</v>
      </c>
      <c r="K6" s="11">
        <f>SUM($K$3:$K$5)</f>
        <v>2869198</v>
      </c>
      <c r="M6" s="12">
        <f>SUM($M$3:$M$5)</f>
        <v>2838.79</v>
      </c>
    </row>
    <row r="7" spans="1:14" ht="22.1" customHeight="1" x14ac:dyDescent="0.25">
      <c r="M7" s="5" t="s">
        <v>20</v>
      </c>
      <c r="N7" s="8">
        <v>765.08</v>
      </c>
    </row>
    <row r="8" spans="1:14" ht="22.1" customHeight="1" thickBot="1" x14ac:dyDescent="0.3">
      <c r="M8" s="6" t="s">
        <v>19</v>
      </c>
      <c r="N8" s="7">
        <f>SUM(N3:N7)</f>
        <v>302423.87</v>
      </c>
    </row>
  </sheetData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AC147-A980-439F-9290-DBC15F88A258}">
  <dimension ref="A1:N8"/>
  <sheetViews>
    <sheetView zoomScale="80" zoomScaleNormal="80" zoomScaleSheetLayoutView="274" workbookViewId="0"/>
  </sheetViews>
  <sheetFormatPr defaultRowHeight="12.45" x14ac:dyDescent="0.2"/>
  <cols>
    <col min="1" max="1" width="24.625" customWidth="1"/>
    <col min="2" max="2" width="7" customWidth="1"/>
    <col min="3" max="3" width="13.375" customWidth="1"/>
    <col min="4" max="4" width="14" customWidth="1"/>
    <col min="5" max="5" width="15.25" customWidth="1"/>
    <col min="6" max="6" width="14.25" customWidth="1"/>
    <col min="7" max="7" width="13.875" customWidth="1"/>
    <col min="8" max="8" width="15.25" customWidth="1"/>
    <col min="9" max="9" width="16.25" customWidth="1"/>
    <col min="10" max="10" width="15.25" customWidth="1"/>
    <col min="11" max="11" width="14.875" customWidth="1"/>
    <col min="12" max="12" width="12.625" customWidth="1"/>
    <col min="13" max="13" width="16.25" customWidth="1"/>
    <col min="14" max="14" width="14.125" customWidth="1"/>
  </cols>
  <sheetData>
    <row r="1" spans="1:14" s="2" customFormat="1" ht="22.1" customHeight="1" x14ac:dyDescent="0.2">
      <c r="A1" s="1" t="s">
        <v>0</v>
      </c>
      <c r="B1" s="1" t="s">
        <v>29</v>
      </c>
    </row>
    <row r="2" spans="1:14" s="4" customFormat="1" ht="22.1" customHeight="1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</row>
    <row r="3" spans="1:14" ht="22.1" customHeight="1" x14ac:dyDescent="0.2">
      <c r="A3" s="9" t="s">
        <v>16</v>
      </c>
      <c r="B3" s="10">
        <v>1</v>
      </c>
      <c r="C3" s="11">
        <v>478814</v>
      </c>
      <c r="D3" s="11">
        <v>0.1065</v>
      </c>
      <c r="E3" s="12">
        <v>50993.64</v>
      </c>
      <c r="F3" s="11">
        <v>475124</v>
      </c>
      <c r="G3" s="11">
        <v>5.8299999999999998E-2</v>
      </c>
      <c r="H3" s="12">
        <v>27699.75</v>
      </c>
      <c r="I3" s="11">
        <v>2.0899999999999998E-2</v>
      </c>
      <c r="J3" s="12">
        <v>19606.560000000001</v>
      </c>
      <c r="K3" s="11">
        <v>953938</v>
      </c>
      <c r="L3" s="13" t="s">
        <v>15</v>
      </c>
      <c r="M3" s="12">
        <v>933.85</v>
      </c>
      <c r="N3" s="12">
        <v>99233.8</v>
      </c>
    </row>
    <row r="4" spans="1:14" ht="22.1" customHeight="1" x14ac:dyDescent="0.2">
      <c r="A4" s="9" t="s">
        <v>18</v>
      </c>
      <c r="B4" s="10">
        <v>1</v>
      </c>
      <c r="C4" s="11">
        <v>6482</v>
      </c>
      <c r="D4" s="11">
        <v>0.3881</v>
      </c>
      <c r="E4" s="12">
        <v>2515.65</v>
      </c>
      <c r="F4" s="11">
        <v>4800</v>
      </c>
      <c r="G4" s="11">
        <v>0.21360000000000001</v>
      </c>
      <c r="H4" s="12">
        <v>1025.33</v>
      </c>
      <c r="I4" s="11">
        <v>2.9700000000000001E-2</v>
      </c>
      <c r="J4" s="12">
        <v>293.33999999999997</v>
      </c>
      <c r="K4" s="11">
        <v>11282</v>
      </c>
      <c r="L4" s="13" t="s">
        <v>15</v>
      </c>
      <c r="M4" s="12">
        <v>36.43</v>
      </c>
      <c r="N4" s="12">
        <v>3870.74</v>
      </c>
    </row>
    <row r="5" spans="1:14" ht="22.1" customHeight="1" x14ac:dyDescent="0.2">
      <c r="A5" s="9" t="s">
        <v>18</v>
      </c>
      <c r="B5" s="10">
        <v>2</v>
      </c>
      <c r="C5" s="11">
        <v>0</v>
      </c>
      <c r="D5" s="11">
        <v>0</v>
      </c>
      <c r="E5" s="12">
        <v>0</v>
      </c>
      <c r="F5" s="11">
        <v>0</v>
      </c>
      <c r="G5" s="11">
        <v>0</v>
      </c>
      <c r="H5" s="12">
        <v>0</v>
      </c>
      <c r="I5" s="11">
        <v>0</v>
      </c>
      <c r="J5" s="12">
        <v>0</v>
      </c>
      <c r="K5" s="11">
        <v>0</v>
      </c>
      <c r="L5" s="13" t="s">
        <v>15</v>
      </c>
      <c r="M5" s="12">
        <v>0</v>
      </c>
      <c r="N5" s="12">
        <v>0</v>
      </c>
    </row>
    <row r="6" spans="1:14" ht="22.1" customHeight="1" thickBot="1" x14ac:dyDescent="0.25">
      <c r="C6" s="11">
        <f>SUM($C$3:$C$5)</f>
        <v>485296</v>
      </c>
      <c r="E6" s="12">
        <f>SUM($E$3:$E$5)</f>
        <v>53509.29</v>
      </c>
      <c r="F6" s="11">
        <f>SUM($F$3:$F$5)</f>
        <v>479924</v>
      </c>
      <c r="H6" s="12">
        <f>SUM($H$3:$H$5)</f>
        <v>28725.08</v>
      </c>
      <c r="J6" s="12">
        <f>SUM($J$3:$J$5)</f>
        <v>19899.900000000001</v>
      </c>
      <c r="K6" s="11">
        <f>SUM($K$3:$K$5)</f>
        <v>965220</v>
      </c>
      <c r="M6" s="12">
        <f>SUM($M$3:$M$5)</f>
        <v>970.28</v>
      </c>
    </row>
    <row r="7" spans="1:14" ht="22.1" customHeight="1" x14ac:dyDescent="0.25">
      <c r="M7" s="5" t="s">
        <v>20</v>
      </c>
      <c r="N7" s="8">
        <v>765.08</v>
      </c>
    </row>
    <row r="8" spans="1:14" ht="22.1" customHeight="1" thickBot="1" x14ac:dyDescent="0.3">
      <c r="M8" s="6" t="s">
        <v>19</v>
      </c>
      <c r="N8" s="7">
        <f>SUM(N3:N7)</f>
        <v>103869.62000000001</v>
      </c>
    </row>
  </sheetData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B1AB7-817B-4BD3-8D79-A27CD896E0FA}">
  <dimension ref="A1:N8"/>
  <sheetViews>
    <sheetView zoomScale="80" zoomScaleNormal="80" zoomScaleSheetLayoutView="274" workbookViewId="0"/>
  </sheetViews>
  <sheetFormatPr defaultRowHeight="12.45" x14ac:dyDescent="0.2"/>
  <cols>
    <col min="1" max="1" width="24.625" customWidth="1"/>
    <col min="2" max="2" width="7" customWidth="1"/>
    <col min="3" max="3" width="13.375" customWidth="1"/>
    <col min="4" max="4" width="14" customWidth="1"/>
    <col min="5" max="5" width="15.25" customWidth="1"/>
    <col min="6" max="6" width="14.25" customWidth="1"/>
    <col min="7" max="7" width="13.875" customWidth="1"/>
    <col min="8" max="8" width="15.25" customWidth="1"/>
    <col min="9" max="9" width="16.25" customWidth="1"/>
    <col min="10" max="10" width="15.25" customWidth="1"/>
    <col min="11" max="11" width="14.875" customWidth="1"/>
    <col min="12" max="12" width="12.625" customWidth="1"/>
    <col min="13" max="13" width="16.25" customWidth="1"/>
    <col min="14" max="14" width="14.125" customWidth="1"/>
  </cols>
  <sheetData>
    <row r="1" spans="1:14" s="2" customFormat="1" ht="22.1" customHeight="1" x14ac:dyDescent="0.2">
      <c r="A1" s="1" t="s">
        <v>0</v>
      </c>
      <c r="B1" s="1" t="s">
        <v>28</v>
      </c>
    </row>
    <row r="2" spans="1:14" s="4" customFormat="1" ht="22.1" customHeight="1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</row>
    <row r="3" spans="1:14" ht="22.1" customHeight="1" x14ac:dyDescent="0.2">
      <c r="A3" s="9" t="s">
        <v>16</v>
      </c>
      <c r="B3" s="10">
        <v>1</v>
      </c>
      <c r="C3" s="11">
        <v>544884</v>
      </c>
      <c r="D3" s="11">
        <v>0.1065</v>
      </c>
      <c r="E3" s="12">
        <v>58030.18</v>
      </c>
      <c r="F3" s="11">
        <v>533759</v>
      </c>
      <c r="G3" s="11">
        <v>5.8299999999999998E-2</v>
      </c>
      <c r="H3" s="12">
        <v>31118.17</v>
      </c>
      <c r="I3" s="11">
        <v>2.0899999999999998E-2</v>
      </c>
      <c r="J3" s="12">
        <v>21713.53</v>
      </c>
      <c r="K3" s="11">
        <v>1078644</v>
      </c>
      <c r="L3" s="13" t="s">
        <v>15</v>
      </c>
      <c r="M3" s="12">
        <v>1053.19</v>
      </c>
      <c r="N3" s="12">
        <v>111915.07</v>
      </c>
    </row>
    <row r="4" spans="1:14" ht="22.1" customHeight="1" x14ac:dyDescent="0.2">
      <c r="A4" s="9" t="s">
        <v>18</v>
      </c>
      <c r="B4" s="10">
        <v>1</v>
      </c>
      <c r="C4" s="11">
        <v>7100</v>
      </c>
      <c r="D4" s="11">
        <v>0.3881</v>
      </c>
      <c r="E4" s="12">
        <v>2755.32</v>
      </c>
      <c r="F4" s="11">
        <v>7764</v>
      </c>
      <c r="G4" s="11">
        <v>0.21360000000000001</v>
      </c>
      <c r="H4" s="12">
        <v>1658.3</v>
      </c>
      <c r="I4" s="11">
        <v>2.9700000000000001E-2</v>
      </c>
      <c r="J4" s="12">
        <v>392.37</v>
      </c>
      <c r="K4" s="11">
        <v>14863</v>
      </c>
      <c r="L4" s="13" t="s">
        <v>15</v>
      </c>
      <c r="M4" s="12">
        <v>45.66</v>
      </c>
      <c r="N4" s="12">
        <v>4851.66</v>
      </c>
    </row>
    <row r="5" spans="1:14" ht="22.1" customHeight="1" x14ac:dyDescent="0.2">
      <c r="A5" s="9" t="s">
        <v>18</v>
      </c>
      <c r="B5" s="10">
        <v>2</v>
      </c>
      <c r="C5" s="11">
        <v>0</v>
      </c>
      <c r="D5" s="11">
        <v>0</v>
      </c>
      <c r="E5" s="12">
        <v>0</v>
      </c>
      <c r="F5" s="11">
        <v>0</v>
      </c>
      <c r="G5" s="11">
        <v>0</v>
      </c>
      <c r="H5" s="12">
        <v>0</v>
      </c>
      <c r="I5" s="11">
        <v>0</v>
      </c>
      <c r="J5" s="12">
        <v>0</v>
      </c>
      <c r="K5" s="11">
        <v>0</v>
      </c>
      <c r="L5" s="13" t="s">
        <v>15</v>
      </c>
      <c r="M5" s="12">
        <v>0</v>
      </c>
      <c r="N5" s="12">
        <v>0</v>
      </c>
    </row>
    <row r="6" spans="1:14" ht="22.1" customHeight="1" thickBot="1" x14ac:dyDescent="0.25">
      <c r="C6" s="11">
        <f>SUM($C$3:$C$5)</f>
        <v>551984</v>
      </c>
      <c r="E6" s="12">
        <f>SUM($E$3:$E$5)</f>
        <v>60785.5</v>
      </c>
      <c r="F6" s="11">
        <f>SUM($F$3:$F$5)</f>
        <v>541523</v>
      </c>
      <c r="H6" s="12">
        <f>SUM($H$3:$H$5)</f>
        <v>32776.47</v>
      </c>
      <c r="J6" s="12">
        <f>SUM($J$3:$J$5)</f>
        <v>22105.899999999998</v>
      </c>
      <c r="K6" s="11">
        <f>SUM($K$3:$K$5)</f>
        <v>1093507</v>
      </c>
      <c r="M6" s="12">
        <f>SUM($M$3:$M$5)</f>
        <v>1098.8500000000001</v>
      </c>
    </row>
    <row r="7" spans="1:14" ht="22.1" customHeight="1" x14ac:dyDescent="0.25">
      <c r="M7" s="5" t="s">
        <v>20</v>
      </c>
      <c r="N7" s="8">
        <v>765.08</v>
      </c>
    </row>
    <row r="8" spans="1:14" ht="22.1" customHeight="1" thickBot="1" x14ac:dyDescent="0.3">
      <c r="M8" s="6" t="s">
        <v>19</v>
      </c>
      <c r="N8" s="7">
        <f>SUM(N3:N7)</f>
        <v>117531.81000000001</v>
      </c>
    </row>
  </sheetData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66185-1BD6-47CF-9971-414FB000A4AC}">
  <dimension ref="A1:N8"/>
  <sheetViews>
    <sheetView zoomScale="80" zoomScaleNormal="80" zoomScaleSheetLayoutView="274" workbookViewId="0"/>
  </sheetViews>
  <sheetFormatPr defaultRowHeight="12.45" x14ac:dyDescent="0.2"/>
  <cols>
    <col min="1" max="1" width="24.625" customWidth="1"/>
    <col min="2" max="2" width="7" customWidth="1"/>
    <col min="3" max="3" width="13.375" customWidth="1"/>
    <col min="4" max="4" width="14" customWidth="1"/>
    <col min="5" max="5" width="15.25" customWidth="1"/>
    <col min="6" max="6" width="14.25" customWidth="1"/>
    <col min="7" max="7" width="13.875" customWidth="1"/>
    <col min="8" max="8" width="15.25" customWidth="1"/>
    <col min="9" max="9" width="16.25" customWidth="1"/>
    <col min="10" max="10" width="15.25" customWidth="1"/>
    <col min="11" max="11" width="14.875" customWidth="1"/>
    <col min="12" max="12" width="12.625" customWidth="1"/>
    <col min="13" max="13" width="16.25" customWidth="1"/>
    <col min="14" max="14" width="14.125" customWidth="1"/>
  </cols>
  <sheetData>
    <row r="1" spans="1:14" s="2" customFormat="1" ht="22.1" customHeight="1" x14ac:dyDescent="0.2">
      <c r="A1" s="1" t="s">
        <v>0</v>
      </c>
      <c r="B1" s="1" t="s">
        <v>27</v>
      </c>
    </row>
    <row r="2" spans="1:14" s="4" customFormat="1" ht="22.1" customHeight="1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</row>
    <row r="3" spans="1:14" ht="22.1" customHeight="1" x14ac:dyDescent="0.2">
      <c r="A3" s="19" t="s">
        <v>16</v>
      </c>
      <c r="B3" s="20">
        <v>1</v>
      </c>
      <c r="C3" s="21">
        <v>939460</v>
      </c>
      <c r="D3" s="21">
        <v>0.1065</v>
      </c>
      <c r="E3" s="22">
        <v>100052.54</v>
      </c>
      <c r="F3" s="21">
        <v>751631</v>
      </c>
      <c r="G3" s="21">
        <v>5.8299999999999998E-2</v>
      </c>
      <c r="H3" s="22">
        <v>43820.11</v>
      </c>
      <c r="I3" s="21">
        <v>2.0899999999999998E-2</v>
      </c>
      <c r="J3" s="22">
        <v>30244.799999999999</v>
      </c>
      <c r="K3" s="21">
        <v>1691092</v>
      </c>
      <c r="L3" s="23" t="s">
        <v>15</v>
      </c>
      <c r="M3" s="22">
        <v>1654.12</v>
      </c>
      <c r="N3" s="22">
        <v>175771.57</v>
      </c>
    </row>
    <row r="4" spans="1:14" ht="22.1" customHeight="1" x14ac:dyDescent="0.2">
      <c r="A4" s="19" t="s">
        <v>18</v>
      </c>
      <c r="B4" s="20">
        <v>1</v>
      </c>
      <c r="C4" s="21">
        <v>4423</v>
      </c>
      <c r="D4" s="21">
        <v>0.3881</v>
      </c>
      <c r="E4" s="22">
        <v>1716.59</v>
      </c>
      <c r="F4" s="21">
        <v>4873</v>
      </c>
      <c r="G4" s="21">
        <v>0.21360000000000001</v>
      </c>
      <c r="H4" s="22">
        <v>1040.97</v>
      </c>
      <c r="I4" s="21">
        <v>2.9700000000000001E-2</v>
      </c>
      <c r="J4" s="22">
        <v>194.84</v>
      </c>
      <c r="K4" s="21">
        <v>9297</v>
      </c>
      <c r="L4" s="23" t="s">
        <v>15</v>
      </c>
      <c r="M4" s="22">
        <v>28.05</v>
      </c>
      <c r="N4" s="22">
        <v>2980.45</v>
      </c>
    </row>
    <row r="5" spans="1:14" ht="22.1" customHeight="1" x14ac:dyDescent="0.2">
      <c r="A5" s="19" t="s">
        <v>18</v>
      </c>
      <c r="B5" s="20">
        <v>2</v>
      </c>
      <c r="C5" s="21">
        <v>0</v>
      </c>
      <c r="D5" s="21">
        <v>0</v>
      </c>
      <c r="E5" s="22">
        <v>0</v>
      </c>
      <c r="F5" s="21">
        <v>0</v>
      </c>
      <c r="G5" s="21">
        <v>0</v>
      </c>
      <c r="H5" s="22">
        <v>0</v>
      </c>
      <c r="I5" s="21">
        <v>0</v>
      </c>
      <c r="J5" s="22">
        <v>0</v>
      </c>
      <c r="K5" s="21">
        <v>0</v>
      </c>
      <c r="L5" s="23" t="s">
        <v>15</v>
      </c>
      <c r="M5" s="22">
        <v>0</v>
      </c>
      <c r="N5" s="22">
        <v>0</v>
      </c>
    </row>
    <row r="6" spans="1:14" ht="22.1" customHeight="1" thickBot="1" x14ac:dyDescent="0.25">
      <c r="C6" s="21">
        <f>SUM($C$3:$C$5)</f>
        <v>943883</v>
      </c>
      <c r="E6" s="22">
        <f>SUM($E$3:$E$5)</f>
        <v>101769.12999999999</v>
      </c>
      <c r="F6" s="21">
        <f>SUM($F$3:$F$5)</f>
        <v>756504</v>
      </c>
      <c r="H6" s="22">
        <f>SUM($H$3:$H$5)</f>
        <v>44861.08</v>
      </c>
      <c r="J6" s="22">
        <f>SUM($J$3:$J$5)</f>
        <v>30439.64</v>
      </c>
      <c r="K6" s="21">
        <f>SUM($K$3:$K$5)</f>
        <v>1700389</v>
      </c>
      <c r="M6" s="22">
        <f>SUM($M$3:$M$5)</f>
        <v>1682.1699999999998</v>
      </c>
    </row>
    <row r="7" spans="1:14" ht="22.1" customHeight="1" x14ac:dyDescent="0.25">
      <c r="M7" s="5" t="s">
        <v>20</v>
      </c>
      <c r="N7" s="8">
        <v>765.08</v>
      </c>
    </row>
    <row r="8" spans="1:14" ht="22.1" customHeight="1" thickBot="1" x14ac:dyDescent="0.3">
      <c r="M8" s="6" t="s">
        <v>19</v>
      </c>
      <c r="N8" s="7">
        <f>SUM(N3:N7)</f>
        <v>179517.1</v>
      </c>
    </row>
  </sheetData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F90A5-BAEC-43C7-9A0E-E667E5EEFCF8}">
  <dimension ref="A1:N8"/>
  <sheetViews>
    <sheetView zoomScale="80" zoomScaleNormal="80" zoomScaleSheetLayoutView="274" workbookViewId="0"/>
  </sheetViews>
  <sheetFormatPr defaultRowHeight="12.45" x14ac:dyDescent="0.2"/>
  <cols>
    <col min="1" max="1" width="24.625" customWidth="1"/>
    <col min="2" max="2" width="7" customWidth="1"/>
    <col min="3" max="3" width="13.375" customWidth="1"/>
    <col min="4" max="4" width="14" customWidth="1"/>
    <col min="5" max="5" width="15.25" customWidth="1"/>
    <col min="6" max="6" width="14.25" customWidth="1"/>
    <col min="7" max="7" width="13.875" customWidth="1"/>
    <col min="8" max="8" width="15.25" customWidth="1"/>
    <col min="9" max="9" width="16.25" customWidth="1"/>
    <col min="10" max="10" width="15.25" customWidth="1"/>
    <col min="11" max="11" width="14.875" customWidth="1"/>
    <col min="12" max="12" width="12.625" customWidth="1"/>
    <col min="13" max="13" width="16.25" customWidth="1"/>
    <col min="14" max="14" width="14.125" customWidth="1"/>
  </cols>
  <sheetData>
    <row r="1" spans="1:14" s="2" customFormat="1" ht="22.1" customHeight="1" x14ac:dyDescent="0.2">
      <c r="A1" s="1" t="s">
        <v>0</v>
      </c>
      <c r="B1" s="1" t="s">
        <v>26</v>
      </c>
    </row>
    <row r="2" spans="1:14" s="4" customFormat="1" ht="22.1" customHeight="1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</row>
    <row r="3" spans="1:14" ht="22.1" customHeight="1" x14ac:dyDescent="0.2">
      <c r="A3" s="9" t="s">
        <v>16</v>
      </c>
      <c r="B3" s="10">
        <v>1</v>
      </c>
      <c r="C3" s="11">
        <v>1293054</v>
      </c>
      <c r="D3" s="11">
        <v>0.1065</v>
      </c>
      <c r="E3" s="12">
        <v>137710.28</v>
      </c>
      <c r="F3" s="11">
        <v>1468089</v>
      </c>
      <c r="G3" s="11">
        <v>5.8299999999999998E-2</v>
      </c>
      <c r="H3" s="12">
        <v>85589.59</v>
      </c>
      <c r="I3" s="11">
        <v>2.0899999999999998E-2</v>
      </c>
      <c r="J3" s="12">
        <v>40263.160000000003</v>
      </c>
      <c r="K3" s="11">
        <v>2761143</v>
      </c>
      <c r="L3" s="13" t="s">
        <v>15</v>
      </c>
      <c r="M3" s="12">
        <v>2503.85</v>
      </c>
      <c r="N3" s="12">
        <v>266066.88</v>
      </c>
    </row>
    <row r="4" spans="1:14" ht="22.1" customHeight="1" x14ac:dyDescent="0.2">
      <c r="A4" s="9" t="s">
        <v>18</v>
      </c>
      <c r="B4" s="10">
        <v>1</v>
      </c>
      <c r="C4" s="11">
        <v>0</v>
      </c>
      <c r="D4" s="11">
        <v>0.3881</v>
      </c>
      <c r="E4" s="12">
        <v>0</v>
      </c>
      <c r="F4" s="11">
        <v>195</v>
      </c>
      <c r="G4" s="11">
        <v>0.21360000000000001</v>
      </c>
      <c r="H4" s="12">
        <v>41.64</v>
      </c>
      <c r="I4" s="11">
        <v>2.9700000000000001E-2</v>
      </c>
      <c r="J4" s="12">
        <v>2.65</v>
      </c>
      <c r="K4" s="11">
        <v>195</v>
      </c>
      <c r="L4" s="13" t="s">
        <v>15</v>
      </c>
      <c r="M4" s="12">
        <v>0.42</v>
      </c>
      <c r="N4" s="12">
        <v>44.71</v>
      </c>
    </row>
    <row r="5" spans="1:14" ht="22.1" customHeight="1" x14ac:dyDescent="0.2">
      <c r="A5" s="9" t="s">
        <v>18</v>
      </c>
      <c r="B5" s="10">
        <v>2</v>
      </c>
      <c r="C5" s="11">
        <v>0</v>
      </c>
      <c r="D5" s="11">
        <v>0</v>
      </c>
      <c r="E5" s="12">
        <v>0</v>
      </c>
      <c r="F5" s="11">
        <v>0</v>
      </c>
      <c r="G5" s="11">
        <v>0</v>
      </c>
      <c r="H5" s="12">
        <v>0</v>
      </c>
      <c r="I5" s="11">
        <v>0</v>
      </c>
      <c r="J5" s="12">
        <v>0</v>
      </c>
      <c r="K5" s="11">
        <v>0</v>
      </c>
      <c r="L5" s="13" t="s">
        <v>15</v>
      </c>
      <c r="M5" s="12">
        <v>0</v>
      </c>
      <c r="N5" s="12">
        <v>0</v>
      </c>
    </row>
    <row r="6" spans="1:14" ht="22.1" customHeight="1" thickBot="1" x14ac:dyDescent="0.25">
      <c r="C6" s="11">
        <f>SUM($C$3:$C$5)</f>
        <v>1293054</v>
      </c>
      <c r="E6" s="12">
        <f>SUM($E$3:$E$5)</f>
        <v>137710.28</v>
      </c>
      <c r="F6" s="11">
        <f>SUM($F$3:$F$5)</f>
        <v>1468284</v>
      </c>
      <c r="H6" s="12">
        <f>SUM($H$3:$H$5)</f>
        <v>85631.23</v>
      </c>
      <c r="J6" s="12">
        <f>SUM($J$3:$J$5)</f>
        <v>40265.810000000005</v>
      </c>
      <c r="K6" s="11">
        <f>SUM($K$3:$K$5)</f>
        <v>2761338</v>
      </c>
      <c r="M6" s="12">
        <f>SUM($M$3:$M$5)</f>
        <v>2504.27</v>
      </c>
    </row>
    <row r="7" spans="1:14" ht="22.1" customHeight="1" x14ac:dyDescent="0.25">
      <c r="M7" s="5" t="s">
        <v>20</v>
      </c>
      <c r="N7" s="8">
        <v>1256.2</v>
      </c>
    </row>
    <row r="8" spans="1:14" ht="22.1" customHeight="1" thickBot="1" x14ac:dyDescent="0.3">
      <c r="M8" s="6" t="s">
        <v>19</v>
      </c>
      <c r="N8" s="7">
        <f>SUM(N3:N7)</f>
        <v>267367.79000000004</v>
      </c>
    </row>
  </sheetData>
  <pageMargins left="0.75" right="0.75" top="1" bottom="1" header="0.5" footer="0.5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7CB54-C50E-4C68-BFEB-B861F7AE63ED}">
  <dimension ref="A1:N8"/>
  <sheetViews>
    <sheetView zoomScale="80" zoomScaleNormal="80" zoomScaleSheetLayoutView="274" workbookViewId="0"/>
  </sheetViews>
  <sheetFormatPr defaultRowHeight="12.45" x14ac:dyDescent="0.2"/>
  <cols>
    <col min="1" max="1" width="24.625" customWidth="1"/>
    <col min="2" max="2" width="7" customWidth="1"/>
    <col min="3" max="3" width="13.375" customWidth="1"/>
    <col min="4" max="4" width="14" customWidth="1"/>
    <col min="5" max="5" width="15.25" customWidth="1"/>
    <col min="6" max="6" width="14.25" customWidth="1"/>
    <col min="7" max="7" width="13.875" customWidth="1"/>
    <col min="8" max="8" width="15.25" customWidth="1"/>
    <col min="9" max="9" width="16.25" customWidth="1"/>
    <col min="10" max="10" width="15.25" customWidth="1"/>
    <col min="11" max="11" width="14.875" customWidth="1"/>
    <col min="12" max="12" width="12.625" customWidth="1"/>
    <col min="13" max="13" width="16.25" customWidth="1"/>
    <col min="14" max="14" width="14.125" customWidth="1"/>
  </cols>
  <sheetData>
    <row r="1" spans="1:14" s="2" customFormat="1" ht="22.1" customHeight="1" x14ac:dyDescent="0.2">
      <c r="A1" s="1" t="s">
        <v>0</v>
      </c>
      <c r="B1" s="1" t="s">
        <v>25</v>
      </c>
    </row>
    <row r="2" spans="1:14" s="4" customFormat="1" ht="22.1" customHeight="1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</row>
    <row r="3" spans="1:14" ht="22.1" customHeight="1" x14ac:dyDescent="0.2">
      <c r="A3" s="14" t="s">
        <v>16</v>
      </c>
      <c r="B3" s="15">
        <v>1</v>
      </c>
      <c r="C3" s="16">
        <v>1582214</v>
      </c>
      <c r="D3" s="16">
        <v>0.1065</v>
      </c>
      <c r="E3" s="17">
        <v>168505.74</v>
      </c>
      <c r="F3" s="16">
        <v>1595656</v>
      </c>
      <c r="G3" s="16">
        <v>5.8299999999999998E-2</v>
      </c>
      <c r="H3" s="17">
        <v>93026.74</v>
      </c>
      <c r="I3" s="16">
        <v>2.0899999999999998E-2</v>
      </c>
      <c r="J3" s="17">
        <v>62775.48</v>
      </c>
      <c r="K3" s="16">
        <v>3177869</v>
      </c>
      <c r="L3" s="18" t="s">
        <v>15</v>
      </c>
      <c r="M3" s="17">
        <v>3080.93</v>
      </c>
      <c r="N3" s="17">
        <v>327388.89</v>
      </c>
    </row>
    <row r="4" spans="1:14" ht="22.1" customHeight="1" x14ac:dyDescent="0.2">
      <c r="A4" s="14" t="s">
        <v>18</v>
      </c>
      <c r="B4" s="15">
        <v>1</v>
      </c>
      <c r="C4" s="16">
        <v>40831</v>
      </c>
      <c r="D4" s="16">
        <v>0.3881</v>
      </c>
      <c r="E4" s="17">
        <v>15846.47</v>
      </c>
      <c r="F4" s="16">
        <v>42196</v>
      </c>
      <c r="G4" s="16">
        <v>0.21360000000000001</v>
      </c>
      <c r="H4" s="17">
        <v>9013.0499999999993</v>
      </c>
      <c r="I4" s="16">
        <v>2.9700000000000001E-2</v>
      </c>
      <c r="J4" s="17">
        <v>1988.37</v>
      </c>
      <c r="K4" s="16">
        <v>83027</v>
      </c>
      <c r="L4" s="18" t="s">
        <v>15</v>
      </c>
      <c r="M4" s="17">
        <v>255.06</v>
      </c>
      <c r="N4" s="17">
        <v>27102.95</v>
      </c>
    </row>
    <row r="5" spans="1:14" ht="22.1" customHeight="1" x14ac:dyDescent="0.2">
      <c r="A5" s="14" t="s">
        <v>18</v>
      </c>
      <c r="B5" s="15">
        <v>2</v>
      </c>
      <c r="C5" s="16">
        <v>0</v>
      </c>
      <c r="D5" s="16">
        <v>0</v>
      </c>
      <c r="E5" s="17">
        <v>0</v>
      </c>
      <c r="F5" s="16">
        <v>0</v>
      </c>
      <c r="G5" s="16">
        <v>0</v>
      </c>
      <c r="H5" s="17">
        <v>0</v>
      </c>
      <c r="I5" s="16">
        <v>0</v>
      </c>
      <c r="J5" s="17">
        <v>0</v>
      </c>
      <c r="K5" s="16">
        <v>0</v>
      </c>
      <c r="L5" s="18" t="s">
        <v>15</v>
      </c>
      <c r="M5" s="17">
        <v>0</v>
      </c>
      <c r="N5" s="17">
        <v>0</v>
      </c>
    </row>
    <row r="6" spans="1:14" ht="22.1" customHeight="1" thickBot="1" x14ac:dyDescent="0.25">
      <c r="C6" s="16">
        <f>SUM($C$3:$C$5)</f>
        <v>1623045</v>
      </c>
      <c r="E6" s="17">
        <f>SUM($E$3:$E$5)</f>
        <v>184352.21</v>
      </c>
      <c r="F6" s="16">
        <f>SUM($F$3:$F$5)</f>
        <v>1637852</v>
      </c>
      <c r="H6" s="17">
        <f>SUM($H$3:$H$5)</f>
        <v>102039.79000000001</v>
      </c>
      <c r="J6" s="17">
        <f>SUM($J$3:$J$5)</f>
        <v>64763.850000000006</v>
      </c>
      <c r="K6" s="16">
        <f>SUM($K$3:$K$5)</f>
        <v>3260896</v>
      </c>
      <c r="M6" s="17">
        <f>SUM($M$3:$M$5)</f>
        <v>3335.99</v>
      </c>
    </row>
    <row r="7" spans="1:14" ht="22.1" customHeight="1" x14ac:dyDescent="0.25">
      <c r="M7" s="5" t="s">
        <v>20</v>
      </c>
      <c r="N7" s="8">
        <v>1256.2</v>
      </c>
    </row>
    <row r="8" spans="1:14" ht="22.1" customHeight="1" thickBot="1" x14ac:dyDescent="0.3">
      <c r="M8" s="6" t="s">
        <v>19</v>
      </c>
      <c r="N8" s="7">
        <f>SUM(N3:N7)</f>
        <v>355748.04000000004</v>
      </c>
    </row>
  </sheetData>
  <pageMargins left="0.75" right="0.75" top="1" bottom="1" header="0.5" footer="0.5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B7B57-59CD-447E-AFA4-285CD734B3A0}">
  <dimension ref="A1:N8"/>
  <sheetViews>
    <sheetView zoomScale="80" zoomScaleNormal="80" zoomScaleSheetLayoutView="274" workbookViewId="0"/>
  </sheetViews>
  <sheetFormatPr defaultRowHeight="12.45" x14ac:dyDescent="0.2"/>
  <cols>
    <col min="1" max="1" width="24.625" customWidth="1"/>
    <col min="2" max="2" width="7" customWidth="1"/>
    <col min="3" max="3" width="13.375" customWidth="1"/>
    <col min="4" max="4" width="14" customWidth="1"/>
    <col min="5" max="5" width="15.25" customWidth="1"/>
    <col min="6" max="6" width="14.25" customWidth="1"/>
    <col min="7" max="7" width="13.875" customWidth="1"/>
    <col min="8" max="8" width="15.25" customWidth="1"/>
    <col min="9" max="9" width="16.25" customWidth="1"/>
    <col min="10" max="10" width="15.25" customWidth="1"/>
    <col min="11" max="11" width="14.875" customWidth="1"/>
    <col min="12" max="12" width="12.625" customWidth="1"/>
    <col min="13" max="13" width="16.25" customWidth="1"/>
    <col min="14" max="14" width="14.125" customWidth="1"/>
  </cols>
  <sheetData>
    <row r="1" spans="1:14" s="2" customFormat="1" ht="22.1" customHeight="1" x14ac:dyDescent="0.2">
      <c r="A1" s="1" t="s">
        <v>0</v>
      </c>
      <c r="B1" s="1" t="s">
        <v>24</v>
      </c>
    </row>
    <row r="2" spans="1:14" s="4" customFormat="1" ht="22.1" customHeight="1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</row>
    <row r="3" spans="1:14" ht="22.1" customHeight="1" x14ac:dyDescent="0.2">
      <c r="A3" s="14" t="s">
        <v>16</v>
      </c>
      <c r="B3" s="15">
        <v>1</v>
      </c>
      <c r="C3" s="16">
        <v>1017482</v>
      </c>
      <c r="D3" s="16">
        <v>0.12770000000000001</v>
      </c>
      <c r="E3" s="17">
        <v>129932.39</v>
      </c>
      <c r="F3" s="16">
        <v>1107975</v>
      </c>
      <c r="G3" s="16">
        <v>8.0799999999999997E-2</v>
      </c>
      <c r="H3" s="17">
        <v>89524.36</v>
      </c>
      <c r="I3" s="16">
        <v>2.0899999999999998E-2</v>
      </c>
      <c r="J3" s="17">
        <v>43487.5</v>
      </c>
      <c r="K3" s="16">
        <v>2125456</v>
      </c>
      <c r="L3" s="18" t="s">
        <v>15</v>
      </c>
      <c r="M3" s="17">
        <v>2497.9699999999998</v>
      </c>
      <c r="N3" s="17">
        <v>265442.21000000002</v>
      </c>
    </row>
    <row r="4" spans="1:14" ht="22.1" customHeight="1" x14ac:dyDescent="0.2">
      <c r="A4" s="14" t="s">
        <v>18</v>
      </c>
      <c r="B4" s="15">
        <v>1</v>
      </c>
      <c r="C4" s="16">
        <v>36175</v>
      </c>
      <c r="D4" s="16">
        <v>0.76919999999999999</v>
      </c>
      <c r="E4" s="17">
        <v>27825.62</v>
      </c>
      <c r="F4" s="16">
        <v>31426</v>
      </c>
      <c r="G4" s="16">
        <v>0.42399999999999999</v>
      </c>
      <c r="H4" s="17">
        <v>13324.76</v>
      </c>
      <c r="I4" s="16">
        <v>2.9700000000000001E-2</v>
      </c>
      <c r="J4" s="17">
        <v>1714.09</v>
      </c>
      <c r="K4" s="16">
        <v>67601</v>
      </c>
      <c r="L4" s="18" t="s">
        <v>15</v>
      </c>
      <c r="M4" s="17">
        <v>407.21</v>
      </c>
      <c r="N4" s="17">
        <v>43271.68</v>
      </c>
    </row>
    <row r="5" spans="1:14" ht="22.1" customHeight="1" x14ac:dyDescent="0.2">
      <c r="A5" s="14" t="s">
        <v>18</v>
      </c>
      <c r="B5" s="15">
        <v>2</v>
      </c>
      <c r="C5" s="16">
        <v>0</v>
      </c>
      <c r="D5" s="16">
        <v>0</v>
      </c>
      <c r="E5" s="17">
        <v>0</v>
      </c>
      <c r="F5" s="16">
        <v>0</v>
      </c>
      <c r="G5" s="16">
        <v>0</v>
      </c>
      <c r="H5" s="17">
        <v>0</v>
      </c>
      <c r="I5" s="16">
        <v>0</v>
      </c>
      <c r="J5" s="17">
        <v>0</v>
      </c>
      <c r="K5" s="16">
        <v>0</v>
      </c>
      <c r="L5" s="18" t="s">
        <v>15</v>
      </c>
      <c r="M5" s="17">
        <v>0</v>
      </c>
      <c r="N5" s="17">
        <v>0</v>
      </c>
    </row>
    <row r="6" spans="1:14" ht="22.1" customHeight="1" thickBot="1" x14ac:dyDescent="0.25">
      <c r="C6" s="16">
        <f>SUM($C$3:$C$5)</f>
        <v>1053657</v>
      </c>
      <c r="E6" s="17">
        <f>SUM($E$3:$E$5)</f>
        <v>157758.01</v>
      </c>
      <c r="F6" s="16">
        <f>SUM($F$3:$F$5)</f>
        <v>1139401</v>
      </c>
      <c r="H6" s="17">
        <f>SUM($H$3:$H$5)</f>
        <v>102849.12</v>
      </c>
      <c r="J6" s="17">
        <f>SUM($J$3:$J$5)</f>
        <v>45201.59</v>
      </c>
      <c r="K6" s="16">
        <f>SUM($K$3:$K$5)</f>
        <v>2193057</v>
      </c>
      <c r="M6" s="17">
        <f>SUM($M$3:$M$5)</f>
        <v>2905.18</v>
      </c>
    </row>
    <row r="7" spans="1:14" ht="22.1" customHeight="1" x14ac:dyDescent="0.25">
      <c r="M7" s="5" t="s">
        <v>20</v>
      </c>
      <c r="N7" s="8">
        <v>1256.21</v>
      </c>
    </row>
    <row r="8" spans="1:14" ht="22.1" customHeight="1" thickBot="1" x14ac:dyDescent="0.3">
      <c r="M8" s="6" t="s">
        <v>19</v>
      </c>
      <c r="N8" s="7">
        <f>SUM(N3:N7)</f>
        <v>309970.10000000003</v>
      </c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Dec 2019</vt:lpstr>
      <vt:lpstr>Nov 2019</vt:lpstr>
      <vt:lpstr>Oct 2019</vt:lpstr>
      <vt:lpstr>Sep 2019</vt:lpstr>
      <vt:lpstr>Aug 2019</vt:lpstr>
      <vt:lpstr>Jul 2019</vt:lpstr>
      <vt:lpstr>Jun 2019</vt:lpstr>
      <vt:lpstr>May 2019</vt:lpstr>
      <vt:lpstr>Apr 2019</vt:lpstr>
      <vt:lpstr>Mar 2019</vt:lpstr>
      <vt:lpstr>Feb 2019</vt:lpstr>
      <vt:lpstr>Jan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IeD</dc:creator>
  <cp:lastModifiedBy>Ioana Drew</cp:lastModifiedBy>
  <dcterms:created xsi:type="dcterms:W3CDTF">2016-11-21T17:08:51Z</dcterms:created>
  <dcterms:modified xsi:type="dcterms:W3CDTF">2020-01-02T21:16:50Z</dcterms:modified>
</cp:coreProperties>
</file>