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1\shared\VERMONTSPEED WEB SITE\RYEGATE\"/>
    </mc:Choice>
  </mc:AlternateContent>
  <bookViews>
    <workbookView xWindow="228" yWindow="168" windowWidth="19620" windowHeight="8028" tabRatio="907" firstSheet="2" activeTab="7"/>
  </bookViews>
  <sheets>
    <sheet name="JULY AVERAGE" sheetId="15" r:id="rId1"/>
    <sheet name="f_ProductionData" sheetId="17" r:id="rId2"/>
    <sheet name="dispatch period" sheetId="1" r:id="rId3"/>
    <sheet name="OI_darthrlmp_iso_2433" sheetId="2" r:id="rId4"/>
    <sheet name=" wood cost" sheetId="16" r:id="rId5"/>
    <sheet name="Fuel Usage &amp; cost" sheetId="14" r:id="rId6"/>
    <sheet name="statement" sheetId="9" r:id="rId7"/>
    <sheet name="UTILITIES" sheetId="12" r:id="rId8"/>
    <sheet name="Utilities Invoices" sheetId="13" r:id="rId9"/>
  </sheets>
  <definedNames>
    <definedName name="_xlnm.Print_Area" localSheetId="6">statement!$A$1:$G$43</definedName>
    <definedName name="_xlnm.Print_Area" localSheetId="7">UTILITIES!$A$1:$G$22</definedName>
    <definedName name="_xlnm.Print_Area" localSheetId="8">'Utilities Invoices'!$A$1:$G$764</definedName>
    <definedName name="_xlnm.Print_Titles" localSheetId="4">' wood cost'!$1:$8</definedName>
    <definedName name="_xlnm.Print_Titles" localSheetId="5">'Fuel Usage &amp; cost'!$1:$8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2" i="1"/>
  <c r="V721" i="1" l="1"/>
  <c r="S721" i="1"/>
  <c r="R721" i="1"/>
  <c r="V720" i="1"/>
  <c r="S720" i="1"/>
  <c r="R720" i="1"/>
  <c r="V719" i="1"/>
  <c r="S719" i="1"/>
  <c r="R719" i="1"/>
  <c r="V718" i="1"/>
  <c r="S718" i="1"/>
  <c r="R718" i="1"/>
  <c r="V717" i="1"/>
  <c r="S717" i="1"/>
  <c r="R717" i="1"/>
  <c r="V716" i="1"/>
  <c r="S716" i="1"/>
  <c r="R716" i="1"/>
  <c r="V715" i="1"/>
  <c r="S715" i="1"/>
  <c r="R715" i="1"/>
  <c r="V714" i="1"/>
  <c r="S714" i="1"/>
  <c r="R714" i="1"/>
  <c r="V713" i="1"/>
  <c r="S713" i="1"/>
  <c r="R713" i="1"/>
  <c r="V712" i="1"/>
  <c r="S712" i="1"/>
  <c r="R712" i="1"/>
  <c r="V711" i="1"/>
  <c r="S711" i="1"/>
  <c r="R711" i="1"/>
  <c r="V710" i="1"/>
  <c r="S710" i="1"/>
  <c r="R710" i="1"/>
  <c r="V709" i="1"/>
  <c r="S709" i="1"/>
  <c r="R709" i="1"/>
  <c r="V708" i="1"/>
  <c r="S708" i="1"/>
  <c r="R708" i="1"/>
  <c r="V707" i="1"/>
  <c r="S707" i="1"/>
  <c r="R707" i="1"/>
  <c r="V706" i="1"/>
  <c r="S706" i="1"/>
  <c r="R706" i="1"/>
  <c r="V705" i="1"/>
  <c r="S705" i="1"/>
  <c r="R705" i="1"/>
  <c r="V704" i="1"/>
  <c r="S704" i="1"/>
  <c r="R704" i="1"/>
  <c r="V703" i="1"/>
  <c r="S703" i="1"/>
  <c r="R703" i="1"/>
  <c r="V702" i="1"/>
  <c r="S702" i="1"/>
  <c r="R702" i="1"/>
  <c r="V701" i="1"/>
  <c r="S701" i="1"/>
  <c r="R701" i="1"/>
  <c r="V700" i="1"/>
  <c r="S700" i="1"/>
  <c r="R700" i="1"/>
  <c r="V699" i="1"/>
  <c r="S699" i="1"/>
  <c r="R699" i="1"/>
  <c r="V698" i="1"/>
  <c r="S698" i="1"/>
  <c r="R698" i="1"/>
  <c r="V697" i="1"/>
  <c r="S697" i="1"/>
  <c r="R697" i="1"/>
  <c r="V696" i="1"/>
  <c r="S696" i="1"/>
  <c r="R696" i="1"/>
  <c r="V695" i="1"/>
  <c r="S695" i="1"/>
  <c r="R695" i="1"/>
  <c r="V694" i="1"/>
  <c r="S694" i="1"/>
  <c r="R694" i="1"/>
  <c r="V693" i="1"/>
  <c r="S693" i="1"/>
  <c r="R693" i="1"/>
  <c r="V692" i="1"/>
  <c r="S692" i="1"/>
  <c r="R692" i="1"/>
  <c r="V691" i="1"/>
  <c r="S691" i="1"/>
  <c r="R691" i="1"/>
  <c r="V690" i="1"/>
  <c r="S690" i="1"/>
  <c r="R690" i="1"/>
  <c r="V689" i="1"/>
  <c r="S689" i="1"/>
  <c r="R689" i="1"/>
  <c r="V688" i="1"/>
  <c r="S688" i="1"/>
  <c r="R688" i="1"/>
  <c r="V687" i="1"/>
  <c r="S687" i="1"/>
  <c r="R687" i="1"/>
  <c r="V686" i="1"/>
  <c r="S686" i="1"/>
  <c r="R686" i="1"/>
  <c r="V685" i="1"/>
  <c r="S685" i="1"/>
  <c r="R685" i="1"/>
  <c r="V684" i="1"/>
  <c r="S684" i="1"/>
  <c r="R684" i="1"/>
  <c r="V683" i="1"/>
  <c r="S683" i="1"/>
  <c r="R683" i="1"/>
  <c r="V682" i="1"/>
  <c r="S682" i="1"/>
  <c r="R682" i="1"/>
  <c r="V681" i="1"/>
  <c r="S681" i="1"/>
  <c r="R681" i="1"/>
  <c r="V680" i="1"/>
  <c r="S680" i="1"/>
  <c r="R680" i="1"/>
  <c r="V679" i="1"/>
  <c r="S679" i="1"/>
  <c r="R679" i="1"/>
  <c r="V678" i="1"/>
  <c r="S678" i="1"/>
  <c r="R678" i="1"/>
  <c r="V677" i="1"/>
  <c r="S677" i="1"/>
  <c r="R677" i="1"/>
  <c r="V676" i="1"/>
  <c r="S676" i="1"/>
  <c r="R676" i="1"/>
  <c r="V675" i="1"/>
  <c r="S675" i="1"/>
  <c r="R675" i="1"/>
  <c r="V674" i="1"/>
  <c r="S674" i="1"/>
  <c r="R674" i="1"/>
  <c r="V673" i="1"/>
  <c r="S673" i="1"/>
  <c r="R673" i="1"/>
  <c r="V672" i="1"/>
  <c r="S672" i="1"/>
  <c r="R672" i="1"/>
  <c r="V671" i="1"/>
  <c r="S671" i="1"/>
  <c r="R671" i="1"/>
  <c r="V670" i="1"/>
  <c r="S670" i="1"/>
  <c r="R670" i="1"/>
  <c r="V669" i="1"/>
  <c r="S669" i="1"/>
  <c r="R669" i="1"/>
  <c r="V668" i="1"/>
  <c r="S668" i="1"/>
  <c r="R668" i="1"/>
  <c r="V667" i="1"/>
  <c r="S667" i="1"/>
  <c r="R667" i="1"/>
  <c r="V666" i="1"/>
  <c r="S666" i="1"/>
  <c r="R666" i="1"/>
  <c r="V665" i="1"/>
  <c r="S665" i="1"/>
  <c r="R665" i="1"/>
  <c r="V664" i="1"/>
  <c r="S664" i="1"/>
  <c r="R664" i="1"/>
  <c r="V663" i="1"/>
  <c r="S663" i="1"/>
  <c r="R663" i="1"/>
  <c r="V662" i="1"/>
  <c r="S662" i="1"/>
  <c r="R662" i="1"/>
  <c r="V661" i="1"/>
  <c r="S661" i="1"/>
  <c r="R661" i="1"/>
  <c r="V660" i="1"/>
  <c r="S660" i="1"/>
  <c r="R660" i="1"/>
  <c r="V659" i="1"/>
  <c r="S659" i="1"/>
  <c r="R659" i="1"/>
  <c r="V658" i="1"/>
  <c r="S658" i="1"/>
  <c r="R658" i="1"/>
  <c r="V657" i="1"/>
  <c r="S657" i="1"/>
  <c r="R657" i="1"/>
  <c r="V656" i="1"/>
  <c r="S656" i="1"/>
  <c r="R656" i="1"/>
  <c r="V655" i="1"/>
  <c r="S655" i="1"/>
  <c r="R655" i="1"/>
  <c r="V654" i="1"/>
  <c r="S654" i="1"/>
  <c r="R654" i="1"/>
  <c r="V653" i="1"/>
  <c r="S653" i="1"/>
  <c r="R653" i="1"/>
  <c r="V652" i="1"/>
  <c r="S652" i="1"/>
  <c r="R652" i="1"/>
  <c r="V651" i="1"/>
  <c r="S651" i="1"/>
  <c r="R651" i="1"/>
  <c r="V650" i="1"/>
  <c r="S650" i="1"/>
  <c r="R650" i="1"/>
  <c r="V649" i="1"/>
  <c r="S649" i="1"/>
  <c r="R649" i="1"/>
  <c r="V648" i="1"/>
  <c r="S648" i="1"/>
  <c r="R648" i="1"/>
  <c r="V647" i="1"/>
  <c r="S647" i="1"/>
  <c r="R647" i="1"/>
  <c r="V646" i="1"/>
  <c r="S646" i="1"/>
  <c r="R646" i="1"/>
  <c r="V645" i="1"/>
  <c r="S645" i="1"/>
  <c r="R645" i="1"/>
  <c r="V644" i="1"/>
  <c r="S644" i="1"/>
  <c r="R644" i="1"/>
  <c r="V643" i="1"/>
  <c r="S643" i="1"/>
  <c r="R643" i="1"/>
  <c r="V642" i="1"/>
  <c r="S642" i="1"/>
  <c r="R642" i="1"/>
  <c r="V641" i="1"/>
  <c r="S641" i="1"/>
  <c r="R641" i="1"/>
  <c r="V640" i="1"/>
  <c r="S640" i="1"/>
  <c r="R640" i="1"/>
  <c r="V639" i="1"/>
  <c r="S639" i="1"/>
  <c r="R639" i="1"/>
  <c r="V638" i="1"/>
  <c r="S638" i="1"/>
  <c r="R638" i="1"/>
  <c r="V637" i="1"/>
  <c r="S637" i="1"/>
  <c r="R637" i="1"/>
  <c r="V636" i="1"/>
  <c r="S636" i="1"/>
  <c r="R636" i="1"/>
  <c r="V635" i="1"/>
  <c r="S635" i="1"/>
  <c r="R635" i="1"/>
  <c r="V634" i="1"/>
  <c r="S634" i="1"/>
  <c r="R634" i="1"/>
  <c r="V633" i="1"/>
  <c r="S633" i="1"/>
  <c r="R633" i="1"/>
  <c r="V632" i="1"/>
  <c r="S632" i="1"/>
  <c r="R632" i="1"/>
  <c r="V631" i="1"/>
  <c r="S631" i="1"/>
  <c r="R631" i="1"/>
  <c r="V630" i="1"/>
  <c r="S630" i="1"/>
  <c r="R630" i="1"/>
  <c r="V629" i="1"/>
  <c r="S629" i="1"/>
  <c r="R629" i="1"/>
  <c r="V628" i="1"/>
  <c r="S628" i="1"/>
  <c r="R628" i="1"/>
  <c r="V627" i="1"/>
  <c r="S627" i="1"/>
  <c r="R627" i="1"/>
  <c r="V626" i="1"/>
  <c r="S626" i="1"/>
  <c r="R626" i="1"/>
  <c r="V625" i="1"/>
  <c r="S625" i="1"/>
  <c r="R625" i="1"/>
  <c r="V624" i="1"/>
  <c r="S624" i="1"/>
  <c r="R624" i="1"/>
  <c r="V623" i="1"/>
  <c r="S623" i="1"/>
  <c r="R623" i="1"/>
  <c r="V622" i="1"/>
  <c r="S622" i="1"/>
  <c r="R622" i="1"/>
  <c r="V621" i="1"/>
  <c r="S621" i="1"/>
  <c r="R621" i="1"/>
  <c r="V620" i="1"/>
  <c r="S620" i="1"/>
  <c r="R620" i="1"/>
  <c r="V619" i="1"/>
  <c r="S619" i="1"/>
  <c r="R619" i="1"/>
  <c r="V618" i="1"/>
  <c r="S618" i="1"/>
  <c r="R618" i="1"/>
  <c r="V617" i="1"/>
  <c r="S617" i="1"/>
  <c r="R617" i="1"/>
  <c r="V616" i="1"/>
  <c r="S616" i="1"/>
  <c r="R616" i="1"/>
  <c r="V615" i="1"/>
  <c r="S615" i="1"/>
  <c r="R615" i="1"/>
  <c r="V614" i="1"/>
  <c r="S614" i="1"/>
  <c r="R614" i="1"/>
  <c r="V613" i="1"/>
  <c r="S613" i="1"/>
  <c r="R613" i="1"/>
  <c r="V612" i="1"/>
  <c r="S612" i="1"/>
  <c r="R612" i="1"/>
  <c r="V611" i="1"/>
  <c r="S611" i="1"/>
  <c r="R611" i="1"/>
  <c r="V610" i="1"/>
  <c r="S610" i="1"/>
  <c r="R610" i="1"/>
  <c r="V609" i="1"/>
  <c r="S609" i="1"/>
  <c r="R609" i="1"/>
  <c r="V608" i="1"/>
  <c r="S608" i="1"/>
  <c r="R608" i="1"/>
  <c r="V607" i="1"/>
  <c r="S607" i="1"/>
  <c r="R607" i="1"/>
  <c r="V606" i="1"/>
  <c r="S606" i="1"/>
  <c r="R606" i="1"/>
  <c r="V605" i="1"/>
  <c r="S605" i="1"/>
  <c r="R605" i="1"/>
  <c r="V604" i="1"/>
  <c r="S604" i="1"/>
  <c r="R604" i="1"/>
  <c r="V603" i="1"/>
  <c r="S603" i="1"/>
  <c r="R603" i="1"/>
  <c r="V602" i="1"/>
  <c r="S602" i="1"/>
  <c r="R602" i="1"/>
  <c r="V601" i="1"/>
  <c r="S601" i="1"/>
  <c r="R601" i="1"/>
  <c r="V600" i="1"/>
  <c r="S600" i="1"/>
  <c r="R600" i="1"/>
  <c r="V599" i="1"/>
  <c r="S599" i="1"/>
  <c r="R599" i="1"/>
  <c r="V598" i="1"/>
  <c r="S598" i="1"/>
  <c r="R598" i="1"/>
  <c r="V597" i="1"/>
  <c r="S597" i="1"/>
  <c r="R597" i="1"/>
  <c r="V596" i="1"/>
  <c r="S596" i="1"/>
  <c r="R596" i="1"/>
  <c r="V595" i="1"/>
  <c r="S595" i="1"/>
  <c r="R595" i="1"/>
  <c r="V594" i="1"/>
  <c r="S594" i="1"/>
  <c r="R594" i="1"/>
  <c r="V593" i="1"/>
  <c r="S593" i="1"/>
  <c r="R593" i="1"/>
  <c r="V592" i="1"/>
  <c r="S592" i="1"/>
  <c r="R592" i="1"/>
  <c r="V591" i="1"/>
  <c r="S591" i="1"/>
  <c r="R591" i="1"/>
  <c r="V590" i="1"/>
  <c r="S590" i="1"/>
  <c r="R590" i="1"/>
  <c r="V589" i="1"/>
  <c r="S589" i="1"/>
  <c r="R589" i="1"/>
  <c r="V588" i="1"/>
  <c r="S588" i="1"/>
  <c r="R588" i="1"/>
  <c r="V587" i="1"/>
  <c r="S587" i="1"/>
  <c r="R587" i="1"/>
  <c r="V586" i="1"/>
  <c r="S586" i="1"/>
  <c r="R586" i="1"/>
  <c r="V585" i="1"/>
  <c r="S585" i="1"/>
  <c r="R585" i="1"/>
  <c r="V584" i="1"/>
  <c r="S584" i="1"/>
  <c r="R584" i="1"/>
  <c r="V583" i="1"/>
  <c r="S583" i="1"/>
  <c r="R583" i="1"/>
  <c r="V582" i="1"/>
  <c r="S582" i="1"/>
  <c r="R582" i="1"/>
  <c r="V581" i="1"/>
  <c r="S581" i="1"/>
  <c r="R581" i="1"/>
  <c r="V580" i="1"/>
  <c r="S580" i="1"/>
  <c r="R580" i="1"/>
  <c r="V579" i="1"/>
  <c r="S579" i="1"/>
  <c r="R579" i="1"/>
  <c r="V578" i="1"/>
  <c r="S578" i="1"/>
  <c r="R578" i="1"/>
  <c r="V577" i="1"/>
  <c r="S577" i="1"/>
  <c r="R577" i="1"/>
  <c r="V576" i="1"/>
  <c r="S576" i="1"/>
  <c r="R576" i="1"/>
  <c r="V575" i="1"/>
  <c r="S575" i="1"/>
  <c r="R575" i="1"/>
  <c r="V574" i="1"/>
  <c r="S574" i="1"/>
  <c r="R574" i="1"/>
  <c r="V573" i="1"/>
  <c r="S573" i="1"/>
  <c r="R573" i="1"/>
  <c r="V572" i="1"/>
  <c r="S572" i="1"/>
  <c r="R572" i="1"/>
  <c r="V571" i="1"/>
  <c r="S571" i="1"/>
  <c r="R571" i="1"/>
  <c r="V570" i="1"/>
  <c r="S570" i="1"/>
  <c r="R570" i="1"/>
  <c r="V569" i="1"/>
  <c r="S569" i="1"/>
  <c r="R569" i="1"/>
  <c r="V568" i="1"/>
  <c r="S568" i="1"/>
  <c r="R568" i="1"/>
  <c r="V567" i="1"/>
  <c r="S567" i="1"/>
  <c r="R567" i="1"/>
  <c r="V566" i="1"/>
  <c r="S566" i="1"/>
  <c r="R566" i="1"/>
  <c r="V565" i="1"/>
  <c r="S565" i="1"/>
  <c r="R565" i="1"/>
  <c r="V564" i="1"/>
  <c r="S564" i="1"/>
  <c r="R564" i="1"/>
  <c r="V563" i="1"/>
  <c r="S563" i="1"/>
  <c r="R563" i="1"/>
  <c r="V562" i="1"/>
  <c r="S562" i="1"/>
  <c r="R562" i="1"/>
  <c r="V561" i="1"/>
  <c r="S561" i="1"/>
  <c r="R561" i="1"/>
  <c r="V560" i="1"/>
  <c r="S560" i="1"/>
  <c r="R560" i="1"/>
  <c r="V559" i="1"/>
  <c r="S559" i="1"/>
  <c r="R559" i="1"/>
  <c r="V558" i="1"/>
  <c r="S558" i="1"/>
  <c r="R558" i="1"/>
  <c r="V557" i="1"/>
  <c r="S557" i="1"/>
  <c r="R557" i="1"/>
  <c r="V556" i="1"/>
  <c r="S556" i="1"/>
  <c r="R556" i="1"/>
  <c r="V555" i="1"/>
  <c r="S555" i="1"/>
  <c r="R555" i="1"/>
  <c r="V554" i="1"/>
  <c r="S554" i="1"/>
  <c r="R554" i="1"/>
  <c r="V553" i="1"/>
  <c r="S553" i="1"/>
  <c r="R553" i="1"/>
  <c r="V552" i="1"/>
  <c r="S552" i="1"/>
  <c r="R552" i="1"/>
  <c r="V551" i="1"/>
  <c r="S551" i="1"/>
  <c r="R551" i="1"/>
  <c r="V550" i="1"/>
  <c r="S550" i="1"/>
  <c r="R550" i="1"/>
  <c r="V549" i="1"/>
  <c r="S549" i="1"/>
  <c r="R549" i="1"/>
  <c r="V548" i="1"/>
  <c r="S548" i="1"/>
  <c r="R548" i="1"/>
  <c r="V547" i="1"/>
  <c r="S547" i="1"/>
  <c r="R547" i="1"/>
  <c r="V546" i="1"/>
  <c r="S546" i="1"/>
  <c r="R546" i="1"/>
  <c r="V545" i="1"/>
  <c r="S545" i="1"/>
  <c r="R545" i="1"/>
  <c r="V544" i="1"/>
  <c r="S544" i="1"/>
  <c r="R544" i="1"/>
  <c r="V543" i="1"/>
  <c r="S543" i="1"/>
  <c r="R543" i="1"/>
  <c r="V542" i="1"/>
  <c r="S542" i="1"/>
  <c r="R542" i="1"/>
  <c r="V541" i="1"/>
  <c r="S541" i="1"/>
  <c r="R541" i="1"/>
  <c r="V540" i="1"/>
  <c r="S540" i="1"/>
  <c r="R540" i="1"/>
  <c r="V539" i="1"/>
  <c r="S539" i="1"/>
  <c r="R539" i="1"/>
  <c r="V538" i="1"/>
  <c r="S538" i="1"/>
  <c r="R538" i="1"/>
  <c r="V537" i="1"/>
  <c r="S537" i="1"/>
  <c r="R537" i="1"/>
  <c r="V536" i="1"/>
  <c r="S536" i="1"/>
  <c r="R536" i="1"/>
  <c r="V535" i="1"/>
  <c r="S535" i="1"/>
  <c r="R535" i="1"/>
  <c r="V534" i="1"/>
  <c r="S534" i="1"/>
  <c r="R534" i="1"/>
  <c r="V533" i="1"/>
  <c r="S533" i="1"/>
  <c r="R533" i="1"/>
  <c r="V532" i="1"/>
  <c r="S532" i="1"/>
  <c r="R532" i="1"/>
  <c r="V531" i="1"/>
  <c r="S531" i="1"/>
  <c r="R531" i="1"/>
  <c r="V530" i="1"/>
  <c r="S530" i="1"/>
  <c r="R530" i="1"/>
  <c r="V529" i="1"/>
  <c r="S529" i="1"/>
  <c r="R529" i="1"/>
  <c r="V528" i="1"/>
  <c r="S528" i="1"/>
  <c r="R528" i="1"/>
  <c r="V527" i="1"/>
  <c r="S527" i="1"/>
  <c r="R527" i="1"/>
  <c r="V526" i="1"/>
  <c r="S526" i="1"/>
  <c r="R526" i="1"/>
  <c r="V525" i="1"/>
  <c r="S525" i="1"/>
  <c r="R525" i="1"/>
  <c r="V524" i="1"/>
  <c r="S524" i="1"/>
  <c r="R524" i="1"/>
  <c r="V523" i="1"/>
  <c r="S523" i="1"/>
  <c r="R523" i="1"/>
  <c r="V522" i="1"/>
  <c r="S522" i="1"/>
  <c r="R522" i="1"/>
  <c r="V521" i="1"/>
  <c r="S521" i="1"/>
  <c r="R521" i="1"/>
  <c r="V520" i="1"/>
  <c r="S520" i="1"/>
  <c r="R520" i="1"/>
  <c r="V519" i="1"/>
  <c r="S519" i="1"/>
  <c r="R519" i="1"/>
  <c r="V518" i="1"/>
  <c r="S518" i="1"/>
  <c r="R518" i="1"/>
  <c r="V517" i="1"/>
  <c r="S517" i="1"/>
  <c r="R517" i="1"/>
  <c r="V516" i="1"/>
  <c r="S516" i="1"/>
  <c r="R516" i="1"/>
  <c r="V515" i="1"/>
  <c r="S515" i="1"/>
  <c r="R515" i="1"/>
  <c r="V514" i="1"/>
  <c r="S514" i="1"/>
  <c r="R514" i="1"/>
  <c r="V513" i="1"/>
  <c r="S513" i="1"/>
  <c r="R513" i="1"/>
  <c r="V512" i="1"/>
  <c r="S512" i="1"/>
  <c r="R512" i="1"/>
  <c r="V511" i="1"/>
  <c r="S511" i="1"/>
  <c r="R511" i="1"/>
  <c r="V510" i="1"/>
  <c r="S510" i="1"/>
  <c r="R510" i="1"/>
  <c r="V509" i="1"/>
  <c r="S509" i="1"/>
  <c r="R509" i="1"/>
  <c r="V508" i="1"/>
  <c r="S508" i="1"/>
  <c r="R508" i="1"/>
  <c r="V507" i="1"/>
  <c r="S507" i="1"/>
  <c r="R507" i="1"/>
  <c r="V506" i="1"/>
  <c r="S506" i="1"/>
  <c r="R506" i="1"/>
  <c r="V505" i="1"/>
  <c r="S505" i="1"/>
  <c r="R505" i="1"/>
  <c r="V504" i="1"/>
  <c r="S504" i="1"/>
  <c r="R504" i="1"/>
  <c r="V503" i="1"/>
  <c r="S503" i="1"/>
  <c r="R503" i="1"/>
  <c r="V502" i="1"/>
  <c r="S502" i="1"/>
  <c r="R502" i="1"/>
  <c r="V501" i="1"/>
  <c r="S501" i="1"/>
  <c r="R501" i="1"/>
  <c r="V500" i="1"/>
  <c r="S500" i="1"/>
  <c r="R500" i="1"/>
  <c r="V499" i="1"/>
  <c r="S499" i="1"/>
  <c r="R499" i="1"/>
  <c r="V498" i="1"/>
  <c r="S498" i="1"/>
  <c r="R498" i="1"/>
  <c r="V497" i="1"/>
  <c r="S497" i="1"/>
  <c r="R497" i="1"/>
  <c r="V496" i="1"/>
  <c r="S496" i="1"/>
  <c r="R496" i="1"/>
  <c r="V495" i="1"/>
  <c r="S495" i="1"/>
  <c r="R495" i="1"/>
  <c r="V494" i="1"/>
  <c r="S494" i="1"/>
  <c r="R494" i="1"/>
  <c r="V493" i="1"/>
  <c r="S493" i="1"/>
  <c r="R493" i="1"/>
  <c r="V492" i="1"/>
  <c r="S492" i="1"/>
  <c r="R492" i="1"/>
  <c r="V491" i="1"/>
  <c r="S491" i="1"/>
  <c r="R491" i="1"/>
  <c r="V490" i="1"/>
  <c r="S490" i="1"/>
  <c r="R490" i="1"/>
  <c r="V489" i="1"/>
  <c r="S489" i="1"/>
  <c r="R489" i="1"/>
  <c r="V488" i="1"/>
  <c r="S488" i="1"/>
  <c r="R488" i="1"/>
  <c r="V487" i="1"/>
  <c r="S487" i="1"/>
  <c r="R487" i="1"/>
  <c r="V486" i="1"/>
  <c r="S486" i="1"/>
  <c r="R486" i="1"/>
  <c r="V485" i="1"/>
  <c r="S485" i="1"/>
  <c r="R485" i="1"/>
  <c r="V484" i="1"/>
  <c r="S484" i="1"/>
  <c r="R484" i="1"/>
  <c r="V483" i="1"/>
  <c r="S483" i="1"/>
  <c r="R483" i="1"/>
  <c r="V482" i="1"/>
  <c r="S482" i="1"/>
  <c r="R482" i="1"/>
  <c r="V481" i="1"/>
  <c r="S481" i="1"/>
  <c r="R481" i="1"/>
  <c r="V480" i="1"/>
  <c r="S480" i="1"/>
  <c r="R480" i="1"/>
  <c r="V479" i="1"/>
  <c r="S479" i="1"/>
  <c r="R479" i="1"/>
  <c r="V478" i="1"/>
  <c r="S478" i="1"/>
  <c r="R478" i="1"/>
  <c r="V477" i="1"/>
  <c r="S477" i="1"/>
  <c r="R477" i="1"/>
  <c r="V476" i="1"/>
  <c r="S476" i="1"/>
  <c r="R476" i="1"/>
  <c r="V475" i="1"/>
  <c r="S475" i="1"/>
  <c r="R475" i="1"/>
  <c r="V474" i="1"/>
  <c r="S474" i="1"/>
  <c r="R474" i="1"/>
  <c r="V473" i="1"/>
  <c r="S473" i="1"/>
  <c r="R473" i="1"/>
  <c r="V472" i="1"/>
  <c r="S472" i="1"/>
  <c r="R472" i="1"/>
  <c r="V471" i="1"/>
  <c r="S471" i="1"/>
  <c r="R471" i="1"/>
  <c r="V470" i="1"/>
  <c r="S470" i="1"/>
  <c r="R470" i="1"/>
  <c r="V469" i="1"/>
  <c r="S469" i="1"/>
  <c r="R469" i="1"/>
  <c r="V468" i="1"/>
  <c r="S468" i="1"/>
  <c r="R468" i="1"/>
  <c r="V467" i="1"/>
  <c r="S467" i="1"/>
  <c r="R467" i="1"/>
  <c r="V466" i="1"/>
  <c r="S466" i="1"/>
  <c r="R466" i="1"/>
  <c r="V465" i="1"/>
  <c r="S465" i="1"/>
  <c r="R465" i="1"/>
  <c r="V464" i="1"/>
  <c r="S464" i="1"/>
  <c r="R464" i="1"/>
  <c r="V463" i="1"/>
  <c r="S463" i="1"/>
  <c r="R463" i="1"/>
  <c r="V462" i="1"/>
  <c r="S462" i="1"/>
  <c r="R462" i="1"/>
  <c r="V461" i="1"/>
  <c r="S461" i="1"/>
  <c r="R461" i="1"/>
  <c r="V460" i="1"/>
  <c r="S460" i="1"/>
  <c r="R460" i="1"/>
  <c r="V459" i="1"/>
  <c r="S459" i="1"/>
  <c r="R459" i="1"/>
  <c r="V458" i="1"/>
  <c r="S458" i="1"/>
  <c r="R458" i="1"/>
  <c r="V457" i="1"/>
  <c r="S457" i="1"/>
  <c r="R457" i="1"/>
  <c r="V456" i="1"/>
  <c r="S456" i="1"/>
  <c r="R456" i="1"/>
  <c r="V455" i="1"/>
  <c r="S455" i="1"/>
  <c r="R455" i="1"/>
  <c r="V454" i="1"/>
  <c r="S454" i="1"/>
  <c r="R454" i="1"/>
  <c r="V453" i="1"/>
  <c r="S453" i="1"/>
  <c r="R453" i="1"/>
  <c r="V452" i="1"/>
  <c r="S452" i="1"/>
  <c r="R452" i="1"/>
  <c r="V451" i="1"/>
  <c r="S451" i="1"/>
  <c r="R451" i="1"/>
  <c r="V450" i="1"/>
  <c r="S450" i="1"/>
  <c r="R450" i="1"/>
  <c r="V449" i="1"/>
  <c r="S449" i="1"/>
  <c r="R449" i="1"/>
  <c r="V448" i="1"/>
  <c r="S448" i="1"/>
  <c r="R448" i="1"/>
  <c r="V447" i="1"/>
  <c r="S447" i="1"/>
  <c r="R447" i="1"/>
  <c r="V446" i="1"/>
  <c r="S446" i="1"/>
  <c r="R446" i="1"/>
  <c r="V445" i="1"/>
  <c r="S445" i="1"/>
  <c r="R445" i="1"/>
  <c r="V444" i="1"/>
  <c r="S444" i="1"/>
  <c r="R444" i="1"/>
  <c r="V443" i="1"/>
  <c r="S443" i="1"/>
  <c r="R443" i="1"/>
  <c r="V442" i="1"/>
  <c r="S442" i="1"/>
  <c r="R442" i="1"/>
  <c r="V441" i="1"/>
  <c r="S441" i="1"/>
  <c r="R441" i="1"/>
  <c r="V440" i="1"/>
  <c r="S440" i="1"/>
  <c r="R440" i="1"/>
  <c r="V439" i="1"/>
  <c r="S439" i="1"/>
  <c r="R439" i="1"/>
  <c r="V438" i="1"/>
  <c r="S438" i="1"/>
  <c r="R438" i="1"/>
  <c r="V437" i="1"/>
  <c r="S437" i="1"/>
  <c r="R437" i="1"/>
  <c r="V436" i="1"/>
  <c r="S436" i="1"/>
  <c r="R436" i="1"/>
  <c r="V435" i="1"/>
  <c r="S435" i="1"/>
  <c r="R435" i="1"/>
  <c r="V434" i="1"/>
  <c r="S434" i="1"/>
  <c r="R434" i="1"/>
  <c r="V433" i="1"/>
  <c r="S433" i="1"/>
  <c r="R433" i="1"/>
  <c r="V432" i="1"/>
  <c r="S432" i="1"/>
  <c r="R432" i="1"/>
  <c r="V431" i="1"/>
  <c r="S431" i="1"/>
  <c r="R431" i="1"/>
  <c r="V430" i="1"/>
  <c r="S430" i="1"/>
  <c r="R430" i="1"/>
  <c r="V429" i="1"/>
  <c r="S429" i="1"/>
  <c r="R429" i="1"/>
  <c r="V428" i="1"/>
  <c r="S428" i="1"/>
  <c r="R428" i="1"/>
  <c r="V427" i="1"/>
  <c r="S427" i="1"/>
  <c r="R427" i="1"/>
  <c r="V426" i="1"/>
  <c r="S426" i="1"/>
  <c r="R426" i="1"/>
  <c r="V425" i="1"/>
  <c r="S425" i="1"/>
  <c r="R425" i="1"/>
  <c r="V424" i="1"/>
  <c r="S424" i="1"/>
  <c r="R424" i="1"/>
  <c r="V423" i="1"/>
  <c r="S423" i="1"/>
  <c r="R423" i="1"/>
  <c r="V422" i="1"/>
  <c r="S422" i="1"/>
  <c r="R422" i="1"/>
  <c r="V421" i="1"/>
  <c r="S421" i="1"/>
  <c r="R421" i="1"/>
  <c r="V420" i="1"/>
  <c r="S420" i="1"/>
  <c r="R420" i="1"/>
  <c r="V419" i="1"/>
  <c r="S419" i="1"/>
  <c r="R419" i="1"/>
  <c r="V418" i="1"/>
  <c r="S418" i="1"/>
  <c r="R418" i="1"/>
  <c r="V417" i="1"/>
  <c r="S417" i="1"/>
  <c r="R417" i="1"/>
  <c r="V416" i="1"/>
  <c r="S416" i="1"/>
  <c r="R416" i="1"/>
  <c r="V415" i="1"/>
  <c r="S415" i="1"/>
  <c r="R415" i="1"/>
  <c r="V414" i="1"/>
  <c r="S414" i="1"/>
  <c r="R414" i="1"/>
  <c r="V413" i="1"/>
  <c r="S413" i="1"/>
  <c r="R413" i="1"/>
  <c r="V412" i="1"/>
  <c r="S412" i="1"/>
  <c r="R412" i="1"/>
  <c r="V411" i="1"/>
  <c r="S411" i="1"/>
  <c r="R411" i="1"/>
  <c r="V410" i="1"/>
  <c r="S410" i="1"/>
  <c r="R410" i="1"/>
  <c r="V409" i="1"/>
  <c r="S409" i="1"/>
  <c r="R409" i="1"/>
  <c r="V408" i="1"/>
  <c r="S408" i="1"/>
  <c r="R408" i="1"/>
  <c r="V407" i="1"/>
  <c r="S407" i="1"/>
  <c r="R407" i="1"/>
  <c r="V406" i="1"/>
  <c r="S406" i="1"/>
  <c r="R406" i="1"/>
  <c r="V405" i="1"/>
  <c r="S405" i="1"/>
  <c r="R405" i="1"/>
  <c r="V404" i="1"/>
  <c r="S404" i="1"/>
  <c r="R404" i="1"/>
  <c r="V403" i="1"/>
  <c r="S403" i="1"/>
  <c r="R403" i="1"/>
  <c r="V402" i="1"/>
  <c r="S402" i="1"/>
  <c r="R402" i="1"/>
  <c r="V401" i="1"/>
  <c r="S401" i="1"/>
  <c r="R401" i="1"/>
  <c r="V400" i="1"/>
  <c r="S400" i="1"/>
  <c r="R400" i="1"/>
  <c r="V399" i="1"/>
  <c r="S399" i="1"/>
  <c r="R399" i="1"/>
  <c r="V398" i="1"/>
  <c r="S398" i="1"/>
  <c r="R398" i="1"/>
  <c r="V397" i="1"/>
  <c r="S397" i="1"/>
  <c r="R397" i="1"/>
  <c r="V396" i="1"/>
  <c r="S396" i="1"/>
  <c r="R396" i="1"/>
  <c r="V395" i="1"/>
  <c r="S395" i="1"/>
  <c r="R395" i="1"/>
  <c r="V394" i="1"/>
  <c r="S394" i="1"/>
  <c r="R394" i="1"/>
  <c r="V393" i="1"/>
  <c r="S393" i="1"/>
  <c r="R393" i="1"/>
  <c r="V392" i="1"/>
  <c r="S392" i="1"/>
  <c r="R392" i="1"/>
  <c r="V391" i="1"/>
  <c r="S391" i="1"/>
  <c r="R391" i="1"/>
  <c r="V390" i="1"/>
  <c r="S390" i="1"/>
  <c r="R390" i="1"/>
  <c r="V389" i="1"/>
  <c r="S389" i="1"/>
  <c r="R389" i="1"/>
  <c r="V388" i="1"/>
  <c r="S388" i="1"/>
  <c r="R388" i="1"/>
  <c r="V387" i="1"/>
  <c r="S387" i="1"/>
  <c r="R387" i="1"/>
  <c r="V386" i="1"/>
  <c r="S386" i="1"/>
  <c r="R386" i="1"/>
  <c r="V385" i="1"/>
  <c r="S385" i="1"/>
  <c r="R385" i="1"/>
  <c r="V384" i="1"/>
  <c r="S384" i="1"/>
  <c r="R384" i="1"/>
  <c r="V383" i="1"/>
  <c r="S383" i="1"/>
  <c r="R383" i="1"/>
  <c r="V382" i="1"/>
  <c r="S382" i="1"/>
  <c r="R382" i="1"/>
  <c r="V381" i="1"/>
  <c r="S381" i="1"/>
  <c r="R381" i="1"/>
  <c r="V380" i="1"/>
  <c r="S380" i="1"/>
  <c r="R380" i="1"/>
  <c r="V379" i="1"/>
  <c r="S379" i="1"/>
  <c r="R379" i="1"/>
  <c r="V378" i="1"/>
  <c r="S378" i="1"/>
  <c r="R378" i="1"/>
  <c r="V377" i="1"/>
  <c r="S377" i="1"/>
  <c r="R377" i="1"/>
  <c r="V376" i="1"/>
  <c r="S376" i="1"/>
  <c r="R376" i="1"/>
  <c r="V375" i="1"/>
  <c r="S375" i="1"/>
  <c r="R375" i="1"/>
  <c r="V374" i="1"/>
  <c r="S374" i="1"/>
  <c r="R374" i="1"/>
  <c r="V373" i="1"/>
  <c r="S373" i="1"/>
  <c r="R373" i="1"/>
  <c r="V372" i="1"/>
  <c r="S372" i="1"/>
  <c r="R372" i="1"/>
  <c r="V371" i="1"/>
  <c r="S371" i="1"/>
  <c r="R371" i="1"/>
  <c r="V370" i="1"/>
  <c r="S370" i="1"/>
  <c r="R370" i="1"/>
  <c r="V369" i="1"/>
  <c r="S369" i="1"/>
  <c r="R369" i="1"/>
  <c r="V368" i="1"/>
  <c r="S368" i="1"/>
  <c r="R368" i="1"/>
  <c r="V367" i="1"/>
  <c r="S367" i="1"/>
  <c r="R367" i="1"/>
  <c r="V366" i="1"/>
  <c r="S366" i="1"/>
  <c r="R366" i="1"/>
  <c r="V365" i="1"/>
  <c r="S365" i="1"/>
  <c r="R365" i="1"/>
  <c r="V364" i="1"/>
  <c r="S364" i="1"/>
  <c r="R364" i="1"/>
  <c r="V363" i="1"/>
  <c r="S363" i="1"/>
  <c r="R363" i="1"/>
  <c r="V362" i="1"/>
  <c r="S362" i="1"/>
  <c r="R362" i="1"/>
  <c r="V361" i="1"/>
  <c r="S361" i="1"/>
  <c r="R361" i="1"/>
  <c r="V360" i="1"/>
  <c r="S360" i="1"/>
  <c r="R360" i="1"/>
  <c r="V359" i="1"/>
  <c r="S359" i="1"/>
  <c r="R359" i="1"/>
  <c r="V358" i="1"/>
  <c r="S358" i="1"/>
  <c r="R358" i="1"/>
  <c r="V357" i="1"/>
  <c r="S357" i="1"/>
  <c r="R357" i="1"/>
  <c r="V356" i="1"/>
  <c r="S356" i="1"/>
  <c r="R356" i="1"/>
  <c r="V355" i="1"/>
  <c r="S355" i="1"/>
  <c r="R355" i="1"/>
  <c r="V354" i="1"/>
  <c r="S354" i="1"/>
  <c r="R354" i="1"/>
  <c r="V353" i="1"/>
  <c r="S353" i="1"/>
  <c r="R353" i="1"/>
  <c r="V352" i="1"/>
  <c r="S352" i="1"/>
  <c r="R352" i="1"/>
  <c r="V351" i="1"/>
  <c r="S351" i="1"/>
  <c r="R351" i="1"/>
  <c r="V350" i="1"/>
  <c r="S350" i="1"/>
  <c r="R350" i="1"/>
  <c r="V349" i="1"/>
  <c r="S349" i="1"/>
  <c r="R349" i="1"/>
  <c r="V348" i="1"/>
  <c r="S348" i="1"/>
  <c r="R348" i="1"/>
  <c r="V347" i="1"/>
  <c r="S347" i="1"/>
  <c r="R347" i="1"/>
  <c r="V346" i="1"/>
  <c r="S346" i="1"/>
  <c r="R346" i="1"/>
  <c r="V345" i="1"/>
  <c r="S345" i="1"/>
  <c r="R345" i="1"/>
  <c r="V344" i="1"/>
  <c r="S344" i="1"/>
  <c r="R344" i="1"/>
  <c r="V343" i="1"/>
  <c r="S343" i="1"/>
  <c r="R343" i="1"/>
  <c r="V342" i="1"/>
  <c r="S342" i="1"/>
  <c r="R342" i="1"/>
  <c r="V341" i="1"/>
  <c r="S341" i="1"/>
  <c r="R341" i="1"/>
  <c r="V340" i="1"/>
  <c r="S340" i="1"/>
  <c r="R340" i="1"/>
  <c r="V339" i="1"/>
  <c r="S339" i="1"/>
  <c r="R339" i="1"/>
  <c r="V338" i="1"/>
  <c r="S338" i="1"/>
  <c r="R338" i="1"/>
  <c r="V337" i="1"/>
  <c r="S337" i="1"/>
  <c r="R337" i="1"/>
  <c r="V336" i="1"/>
  <c r="S336" i="1"/>
  <c r="R336" i="1"/>
  <c r="V335" i="1"/>
  <c r="S335" i="1"/>
  <c r="R335" i="1"/>
  <c r="V334" i="1"/>
  <c r="S334" i="1"/>
  <c r="R334" i="1"/>
  <c r="V333" i="1"/>
  <c r="S333" i="1"/>
  <c r="R333" i="1"/>
  <c r="V332" i="1"/>
  <c r="S332" i="1"/>
  <c r="R332" i="1"/>
  <c r="V331" i="1"/>
  <c r="S331" i="1"/>
  <c r="R331" i="1"/>
  <c r="V330" i="1"/>
  <c r="S330" i="1"/>
  <c r="R330" i="1"/>
  <c r="V329" i="1"/>
  <c r="S329" i="1"/>
  <c r="R329" i="1"/>
  <c r="V328" i="1"/>
  <c r="S328" i="1"/>
  <c r="R328" i="1"/>
  <c r="V327" i="1"/>
  <c r="S327" i="1"/>
  <c r="R327" i="1"/>
  <c r="V326" i="1"/>
  <c r="S326" i="1"/>
  <c r="R326" i="1"/>
  <c r="V325" i="1"/>
  <c r="S325" i="1"/>
  <c r="R325" i="1"/>
  <c r="V324" i="1"/>
  <c r="S324" i="1"/>
  <c r="R324" i="1"/>
  <c r="V323" i="1"/>
  <c r="S323" i="1"/>
  <c r="R323" i="1"/>
  <c r="V322" i="1"/>
  <c r="S322" i="1"/>
  <c r="R322" i="1"/>
  <c r="V321" i="1"/>
  <c r="S321" i="1"/>
  <c r="R321" i="1"/>
  <c r="V320" i="1"/>
  <c r="S320" i="1"/>
  <c r="R320" i="1"/>
  <c r="V319" i="1"/>
  <c r="S319" i="1"/>
  <c r="R319" i="1"/>
  <c r="V318" i="1"/>
  <c r="S318" i="1"/>
  <c r="R318" i="1"/>
  <c r="V317" i="1"/>
  <c r="S317" i="1"/>
  <c r="R317" i="1"/>
  <c r="V316" i="1"/>
  <c r="S316" i="1"/>
  <c r="R316" i="1"/>
  <c r="V315" i="1"/>
  <c r="S315" i="1"/>
  <c r="R315" i="1"/>
  <c r="V314" i="1"/>
  <c r="S314" i="1"/>
  <c r="R314" i="1"/>
  <c r="V313" i="1"/>
  <c r="S313" i="1"/>
  <c r="R313" i="1"/>
  <c r="V312" i="1"/>
  <c r="S312" i="1"/>
  <c r="R312" i="1"/>
  <c r="V311" i="1"/>
  <c r="S311" i="1"/>
  <c r="R311" i="1"/>
  <c r="V310" i="1"/>
  <c r="S310" i="1"/>
  <c r="R310" i="1"/>
  <c r="V309" i="1"/>
  <c r="S309" i="1"/>
  <c r="R309" i="1"/>
  <c r="V308" i="1"/>
  <c r="S308" i="1"/>
  <c r="R308" i="1"/>
  <c r="V307" i="1"/>
  <c r="S307" i="1"/>
  <c r="R307" i="1"/>
  <c r="V306" i="1"/>
  <c r="S306" i="1"/>
  <c r="R306" i="1"/>
  <c r="V305" i="1"/>
  <c r="S305" i="1"/>
  <c r="R305" i="1"/>
  <c r="V304" i="1"/>
  <c r="S304" i="1"/>
  <c r="R304" i="1"/>
  <c r="V303" i="1"/>
  <c r="S303" i="1"/>
  <c r="R303" i="1"/>
  <c r="V302" i="1"/>
  <c r="S302" i="1"/>
  <c r="R302" i="1"/>
  <c r="V301" i="1"/>
  <c r="S301" i="1"/>
  <c r="R301" i="1"/>
  <c r="V300" i="1"/>
  <c r="S300" i="1"/>
  <c r="R300" i="1"/>
  <c r="V299" i="1"/>
  <c r="S299" i="1"/>
  <c r="R299" i="1"/>
  <c r="V298" i="1"/>
  <c r="S298" i="1"/>
  <c r="R298" i="1"/>
  <c r="V297" i="1"/>
  <c r="S297" i="1"/>
  <c r="R297" i="1"/>
  <c r="V296" i="1"/>
  <c r="S296" i="1"/>
  <c r="R296" i="1"/>
  <c r="V295" i="1"/>
  <c r="S295" i="1"/>
  <c r="R295" i="1"/>
  <c r="V294" i="1"/>
  <c r="S294" i="1"/>
  <c r="R294" i="1"/>
  <c r="V293" i="1"/>
  <c r="S293" i="1"/>
  <c r="R293" i="1"/>
  <c r="V292" i="1"/>
  <c r="S292" i="1"/>
  <c r="R292" i="1"/>
  <c r="V291" i="1"/>
  <c r="S291" i="1"/>
  <c r="R291" i="1"/>
  <c r="V290" i="1"/>
  <c r="S290" i="1"/>
  <c r="R290" i="1"/>
  <c r="V289" i="1"/>
  <c r="S289" i="1"/>
  <c r="R289" i="1"/>
  <c r="V288" i="1"/>
  <c r="S288" i="1"/>
  <c r="R288" i="1"/>
  <c r="V287" i="1"/>
  <c r="S287" i="1"/>
  <c r="R287" i="1"/>
  <c r="V286" i="1"/>
  <c r="S286" i="1"/>
  <c r="R286" i="1"/>
  <c r="V285" i="1"/>
  <c r="S285" i="1"/>
  <c r="R285" i="1"/>
  <c r="V284" i="1"/>
  <c r="S284" i="1"/>
  <c r="R284" i="1"/>
  <c r="V283" i="1"/>
  <c r="S283" i="1"/>
  <c r="R283" i="1"/>
  <c r="V282" i="1"/>
  <c r="S282" i="1"/>
  <c r="R282" i="1"/>
  <c r="V281" i="1"/>
  <c r="S281" i="1"/>
  <c r="R281" i="1"/>
  <c r="V280" i="1"/>
  <c r="S280" i="1"/>
  <c r="R280" i="1"/>
  <c r="V279" i="1"/>
  <c r="S279" i="1"/>
  <c r="R279" i="1"/>
  <c r="V278" i="1"/>
  <c r="S278" i="1"/>
  <c r="R278" i="1"/>
  <c r="V277" i="1"/>
  <c r="S277" i="1"/>
  <c r="R277" i="1"/>
  <c r="V276" i="1"/>
  <c r="S276" i="1"/>
  <c r="R276" i="1"/>
  <c r="V275" i="1"/>
  <c r="S275" i="1"/>
  <c r="R275" i="1"/>
  <c r="V274" i="1"/>
  <c r="S274" i="1"/>
  <c r="R274" i="1"/>
  <c r="V273" i="1"/>
  <c r="S273" i="1"/>
  <c r="R273" i="1"/>
  <c r="V272" i="1"/>
  <c r="S272" i="1"/>
  <c r="R272" i="1"/>
  <c r="V271" i="1"/>
  <c r="S271" i="1"/>
  <c r="R271" i="1"/>
  <c r="V270" i="1"/>
  <c r="S270" i="1"/>
  <c r="R270" i="1"/>
  <c r="V269" i="1"/>
  <c r="S269" i="1"/>
  <c r="R269" i="1"/>
  <c r="V268" i="1"/>
  <c r="S268" i="1"/>
  <c r="R268" i="1"/>
  <c r="V267" i="1"/>
  <c r="S267" i="1"/>
  <c r="R267" i="1"/>
  <c r="V266" i="1"/>
  <c r="S266" i="1"/>
  <c r="R266" i="1"/>
  <c r="V265" i="1"/>
  <c r="S265" i="1"/>
  <c r="R265" i="1"/>
  <c r="V264" i="1"/>
  <c r="S264" i="1"/>
  <c r="R264" i="1"/>
  <c r="V263" i="1"/>
  <c r="S263" i="1"/>
  <c r="R263" i="1"/>
  <c r="V262" i="1"/>
  <c r="S262" i="1"/>
  <c r="R262" i="1"/>
  <c r="V261" i="1"/>
  <c r="S261" i="1"/>
  <c r="R261" i="1"/>
  <c r="V260" i="1"/>
  <c r="S260" i="1"/>
  <c r="R260" i="1"/>
  <c r="V259" i="1"/>
  <c r="S259" i="1"/>
  <c r="R259" i="1"/>
  <c r="V258" i="1"/>
  <c r="S258" i="1"/>
  <c r="R258" i="1"/>
  <c r="V257" i="1"/>
  <c r="S257" i="1"/>
  <c r="R257" i="1"/>
  <c r="V256" i="1"/>
  <c r="S256" i="1"/>
  <c r="R256" i="1"/>
  <c r="V255" i="1"/>
  <c r="S255" i="1"/>
  <c r="R255" i="1"/>
  <c r="V254" i="1"/>
  <c r="S254" i="1"/>
  <c r="R254" i="1"/>
  <c r="V253" i="1"/>
  <c r="S253" i="1"/>
  <c r="R253" i="1"/>
  <c r="V252" i="1"/>
  <c r="S252" i="1"/>
  <c r="R252" i="1"/>
  <c r="V251" i="1"/>
  <c r="S251" i="1"/>
  <c r="R251" i="1"/>
  <c r="V250" i="1"/>
  <c r="S250" i="1"/>
  <c r="R250" i="1"/>
  <c r="V249" i="1"/>
  <c r="S249" i="1"/>
  <c r="R249" i="1"/>
  <c r="V248" i="1"/>
  <c r="S248" i="1"/>
  <c r="R248" i="1"/>
  <c r="V247" i="1"/>
  <c r="S247" i="1"/>
  <c r="R247" i="1"/>
  <c r="V246" i="1"/>
  <c r="S246" i="1"/>
  <c r="R246" i="1"/>
  <c r="V245" i="1"/>
  <c r="S245" i="1"/>
  <c r="R245" i="1"/>
  <c r="V244" i="1"/>
  <c r="S244" i="1"/>
  <c r="R244" i="1"/>
  <c r="V243" i="1"/>
  <c r="S243" i="1"/>
  <c r="R243" i="1"/>
  <c r="V242" i="1"/>
  <c r="S242" i="1"/>
  <c r="R242" i="1"/>
  <c r="V241" i="1"/>
  <c r="S241" i="1"/>
  <c r="R241" i="1"/>
  <c r="V240" i="1"/>
  <c r="S240" i="1"/>
  <c r="R240" i="1"/>
  <c r="V239" i="1"/>
  <c r="S239" i="1"/>
  <c r="R239" i="1"/>
  <c r="V238" i="1"/>
  <c r="S238" i="1"/>
  <c r="R238" i="1"/>
  <c r="V237" i="1"/>
  <c r="S237" i="1"/>
  <c r="R237" i="1"/>
  <c r="V236" i="1"/>
  <c r="S236" i="1"/>
  <c r="R236" i="1"/>
  <c r="V235" i="1"/>
  <c r="S235" i="1"/>
  <c r="R235" i="1"/>
  <c r="V234" i="1"/>
  <c r="S234" i="1"/>
  <c r="R234" i="1"/>
  <c r="V233" i="1"/>
  <c r="S233" i="1"/>
  <c r="R233" i="1"/>
  <c r="V232" i="1"/>
  <c r="S232" i="1"/>
  <c r="R232" i="1"/>
  <c r="V231" i="1"/>
  <c r="S231" i="1"/>
  <c r="R231" i="1"/>
  <c r="V230" i="1"/>
  <c r="S230" i="1"/>
  <c r="R230" i="1"/>
  <c r="V229" i="1"/>
  <c r="S229" i="1"/>
  <c r="R229" i="1"/>
  <c r="V228" i="1"/>
  <c r="S228" i="1"/>
  <c r="R228" i="1"/>
  <c r="V227" i="1"/>
  <c r="S227" i="1"/>
  <c r="R227" i="1"/>
  <c r="V226" i="1"/>
  <c r="S226" i="1"/>
  <c r="R226" i="1"/>
  <c r="V225" i="1"/>
  <c r="S225" i="1"/>
  <c r="R225" i="1"/>
  <c r="V224" i="1"/>
  <c r="S224" i="1"/>
  <c r="R224" i="1"/>
  <c r="V223" i="1"/>
  <c r="S223" i="1"/>
  <c r="R223" i="1"/>
  <c r="V222" i="1"/>
  <c r="S222" i="1"/>
  <c r="R222" i="1"/>
  <c r="V221" i="1"/>
  <c r="S221" i="1"/>
  <c r="R221" i="1"/>
  <c r="V220" i="1"/>
  <c r="S220" i="1"/>
  <c r="R220" i="1"/>
  <c r="V219" i="1"/>
  <c r="S219" i="1"/>
  <c r="R219" i="1"/>
  <c r="V218" i="1"/>
  <c r="S218" i="1"/>
  <c r="R218" i="1"/>
  <c r="V217" i="1"/>
  <c r="S217" i="1"/>
  <c r="R217" i="1"/>
  <c r="V216" i="1"/>
  <c r="S216" i="1"/>
  <c r="R216" i="1"/>
  <c r="V215" i="1"/>
  <c r="S215" i="1"/>
  <c r="R215" i="1"/>
  <c r="V214" i="1"/>
  <c r="S214" i="1"/>
  <c r="R214" i="1"/>
  <c r="V213" i="1"/>
  <c r="S213" i="1"/>
  <c r="R213" i="1"/>
  <c r="V212" i="1"/>
  <c r="S212" i="1"/>
  <c r="R212" i="1"/>
  <c r="V211" i="1"/>
  <c r="S211" i="1"/>
  <c r="R211" i="1"/>
  <c r="V210" i="1"/>
  <c r="S210" i="1"/>
  <c r="R210" i="1"/>
  <c r="V209" i="1"/>
  <c r="S209" i="1"/>
  <c r="R209" i="1"/>
  <c r="V208" i="1"/>
  <c r="S208" i="1"/>
  <c r="R208" i="1"/>
  <c r="V207" i="1"/>
  <c r="S207" i="1"/>
  <c r="R207" i="1"/>
  <c r="V206" i="1"/>
  <c r="S206" i="1"/>
  <c r="R206" i="1"/>
  <c r="V205" i="1"/>
  <c r="S205" i="1"/>
  <c r="R205" i="1"/>
  <c r="V204" i="1"/>
  <c r="S204" i="1"/>
  <c r="R204" i="1"/>
  <c r="V203" i="1"/>
  <c r="S203" i="1"/>
  <c r="R203" i="1"/>
  <c r="V202" i="1"/>
  <c r="S202" i="1"/>
  <c r="R202" i="1"/>
  <c r="V201" i="1"/>
  <c r="S201" i="1"/>
  <c r="R201" i="1"/>
  <c r="V200" i="1"/>
  <c r="S200" i="1"/>
  <c r="R200" i="1"/>
  <c r="V199" i="1"/>
  <c r="S199" i="1"/>
  <c r="R199" i="1"/>
  <c r="V198" i="1"/>
  <c r="S198" i="1"/>
  <c r="R198" i="1"/>
  <c r="V197" i="1"/>
  <c r="S197" i="1"/>
  <c r="R197" i="1"/>
  <c r="V196" i="1"/>
  <c r="S196" i="1"/>
  <c r="R196" i="1"/>
  <c r="V195" i="1"/>
  <c r="S195" i="1"/>
  <c r="R195" i="1"/>
  <c r="V194" i="1"/>
  <c r="S194" i="1"/>
  <c r="R194" i="1"/>
  <c r="V193" i="1"/>
  <c r="S193" i="1"/>
  <c r="R193" i="1"/>
  <c r="V192" i="1"/>
  <c r="S192" i="1"/>
  <c r="R192" i="1"/>
  <c r="V191" i="1"/>
  <c r="S191" i="1"/>
  <c r="R191" i="1"/>
  <c r="V190" i="1"/>
  <c r="S190" i="1"/>
  <c r="R190" i="1"/>
  <c r="V189" i="1"/>
  <c r="S189" i="1"/>
  <c r="R189" i="1"/>
  <c r="V188" i="1"/>
  <c r="S188" i="1"/>
  <c r="R188" i="1"/>
  <c r="V187" i="1"/>
  <c r="S187" i="1"/>
  <c r="R187" i="1"/>
  <c r="V186" i="1"/>
  <c r="S186" i="1"/>
  <c r="R186" i="1"/>
  <c r="V185" i="1"/>
  <c r="S185" i="1"/>
  <c r="R185" i="1"/>
  <c r="V184" i="1"/>
  <c r="S184" i="1"/>
  <c r="R184" i="1"/>
  <c r="V183" i="1"/>
  <c r="S183" i="1"/>
  <c r="R183" i="1"/>
  <c r="V182" i="1"/>
  <c r="S182" i="1"/>
  <c r="R182" i="1"/>
  <c r="V181" i="1"/>
  <c r="S181" i="1"/>
  <c r="R181" i="1"/>
  <c r="V180" i="1"/>
  <c r="S180" i="1"/>
  <c r="R180" i="1"/>
  <c r="V179" i="1"/>
  <c r="S179" i="1"/>
  <c r="R179" i="1"/>
  <c r="V178" i="1"/>
  <c r="S178" i="1"/>
  <c r="R178" i="1"/>
  <c r="V177" i="1"/>
  <c r="S177" i="1"/>
  <c r="R177" i="1"/>
  <c r="V176" i="1"/>
  <c r="S176" i="1"/>
  <c r="R176" i="1"/>
  <c r="V175" i="1"/>
  <c r="S175" i="1"/>
  <c r="R175" i="1"/>
  <c r="V174" i="1"/>
  <c r="S174" i="1"/>
  <c r="R174" i="1"/>
  <c r="V173" i="1"/>
  <c r="S173" i="1"/>
  <c r="R173" i="1"/>
  <c r="V172" i="1"/>
  <c r="S172" i="1"/>
  <c r="R172" i="1"/>
  <c r="V171" i="1"/>
  <c r="S171" i="1"/>
  <c r="R171" i="1"/>
  <c r="V170" i="1"/>
  <c r="S170" i="1"/>
  <c r="R170" i="1"/>
  <c r="V169" i="1"/>
  <c r="S169" i="1"/>
  <c r="R169" i="1"/>
  <c r="V168" i="1"/>
  <c r="S168" i="1"/>
  <c r="R168" i="1"/>
  <c r="V167" i="1"/>
  <c r="S167" i="1"/>
  <c r="R167" i="1"/>
  <c r="V166" i="1"/>
  <c r="S166" i="1"/>
  <c r="R166" i="1"/>
  <c r="V165" i="1"/>
  <c r="S165" i="1"/>
  <c r="R165" i="1"/>
  <c r="V164" i="1"/>
  <c r="S164" i="1"/>
  <c r="R164" i="1"/>
  <c r="V163" i="1"/>
  <c r="S163" i="1"/>
  <c r="R163" i="1"/>
  <c r="V162" i="1"/>
  <c r="S162" i="1"/>
  <c r="R162" i="1"/>
  <c r="V161" i="1"/>
  <c r="S161" i="1"/>
  <c r="R161" i="1"/>
  <c r="V160" i="1"/>
  <c r="S160" i="1"/>
  <c r="R160" i="1"/>
  <c r="V159" i="1"/>
  <c r="S159" i="1"/>
  <c r="R159" i="1"/>
  <c r="V158" i="1"/>
  <c r="S158" i="1"/>
  <c r="R158" i="1"/>
  <c r="V157" i="1"/>
  <c r="S157" i="1"/>
  <c r="R157" i="1"/>
  <c r="V156" i="1"/>
  <c r="S156" i="1"/>
  <c r="R156" i="1"/>
  <c r="V155" i="1"/>
  <c r="S155" i="1"/>
  <c r="R155" i="1"/>
  <c r="V154" i="1"/>
  <c r="S154" i="1"/>
  <c r="R154" i="1"/>
  <c r="V153" i="1"/>
  <c r="S153" i="1"/>
  <c r="R153" i="1"/>
  <c r="V152" i="1"/>
  <c r="S152" i="1"/>
  <c r="R152" i="1"/>
  <c r="V151" i="1"/>
  <c r="S151" i="1"/>
  <c r="R151" i="1"/>
  <c r="V150" i="1"/>
  <c r="S150" i="1"/>
  <c r="R150" i="1"/>
  <c r="V149" i="1"/>
  <c r="S149" i="1"/>
  <c r="R149" i="1"/>
  <c r="V148" i="1"/>
  <c r="S148" i="1"/>
  <c r="R148" i="1"/>
  <c r="V147" i="1"/>
  <c r="S147" i="1"/>
  <c r="R147" i="1"/>
  <c r="V146" i="1"/>
  <c r="S146" i="1"/>
  <c r="R146" i="1"/>
  <c r="V145" i="1"/>
  <c r="S145" i="1"/>
  <c r="R145" i="1"/>
  <c r="V144" i="1"/>
  <c r="S144" i="1"/>
  <c r="R144" i="1"/>
  <c r="V143" i="1"/>
  <c r="S143" i="1"/>
  <c r="R143" i="1"/>
  <c r="V142" i="1"/>
  <c r="S142" i="1"/>
  <c r="R142" i="1"/>
  <c r="V141" i="1"/>
  <c r="S141" i="1"/>
  <c r="R141" i="1"/>
  <c r="V140" i="1"/>
  <c r="S140" i="1"/>
  <c r="R140" i="1"/>
  <c r="V139" i="1"/>
  <c r="S139" i="1"/>
  <c r="R139" i="1"/>
  <c r="V138" i="1"/>
  <c r="S138" i="1"/>
  <c r="R138" i="1"/>
  <c r="V137" i="1"/>
  <c r="S137" i="1"/>
  <c r="R137" i="1"/>
  <c r="V136" i="1"/>
  <c r="S136" i="1"/>
  <c r="R136" i="1"/>
  <c r="V135" i="1"/>
  <c r="S135" i="1"/>
  <c r="R135" i="1"/>
  <c r="V134" i="1"/>
  <c r="S134" i="1"/>
  <c r="R134" i="1"/>
  <c r="V133" i="1"/>
  <c r="S133" i="1"/>
  <c r="R133" i="1"/>
  <c r="V132" i="1"/>
  <c r="S132" i="1"/>
  <c r="R132" i="1"/>
  <c r="V131" i="1"/>
  <c r="S131" i="1"/>
  <c r="R131" i="1"/>
  <c r="V130" i="1"/>
  <c r="S130" i="1"/>
  <c r="R130" i="1"/>
  <c r="V129" i="1"/>
  <c r="S129" i="1"/>
  <c r="R129" i="1"/>
  <c r="V128" i="1"/>
  <c r="S128" i="1"/>
  <c r="R128" i="1"/>
  <c r="V127" i="1"/>
  <c r="S127" i="1"/>
  <c r="R127" i="1"/>
  <c r="V126" i="1"/>
  <c r="S126" i="1"/>
  <c r="R126" i="1"/>
  <c r="V124" i="1"/>
  <c r="S124" i="1"/>
  <c r="R124" i="1"/>
  <c r="V123" i="1"/>
  <c r="S123" i="1"/>
  <c r="R123" i="1"/>
  <c r="V122" i="1"/>
  <c r="S122" i="1"/>
  <c r="R122" i="1"/>
  <c r="V121" i="1"/>
  <c r="S121" i="1"/>
  <c r="R121" i="1"/>
  <c r="V120" i="1"/>
  <c r="S120" i="1"/>
  <c r="R120" i="1"/>
  <c r="V119" i="1"/>
  <c r="S119" i="1"/>
  <c r="R119" i="1"/>
  <c r="V118" i="1"/>
  <c r="S118" i="1"/>
  <c r="R118" i="1"/>
  <c r="V117" i="1"/>
  <c r="S117" i="1"/>
  <c r="R117" i="1"/>
  <c r="V116" i="1"/>
  <c r="S116" i="1"/>
  <c r="R116" i="1"/>
  <c r="V115" i="1"/>
  <c r="S115" i="1"/>
  <c r="R115" i="1"/>
  <c r="V114" i="1"/>
  <c r="S114" i="1"/>
  <c r="R114" i="1"/>
  <c r="V113" i="1"/>
  <c r="S113" i="1"/>
  <c r="R113" i="1"/>
  <c r="V112" i="1"/>
  <c r="S112" i="1"/>
  <c r="R112" i="1"/>
  <c r="V111" i="1"/>
  <c r="S111" i="1"/>
  <c r="R111" i="1"/>
  <c r="V110" i="1"/>
  <c r="S110" i="1"/>
  <c r="R110" i="1"/>
  <c r="V109" i="1"/>
  <c r="S109" i="1"/>
  <c r="R109" i="1"/>
  <c r="V108" i="1"/>
  <c r="S108" i="1"/>
  <c r="R108" i="1"/>
  <c r="V107" i="1"/>
  <c r="S107" i="1"/>
  <c r="R107" i="1"/>
  <c r="V106" i="1"/>
  <c r="S106" i="1"/>
  <c r="R106" i="1"/>
  <c r="V105" i="1"/>
  <c r="S105" i="1"/>
  <c r="R105" i="1"/>
  <c r="V104" i="1"/>
  <c r="S104" i="1"/>
  <c r="R104" i="1"/>
  <c r="V103" i="1"/>
  <c r="S103" i="1"/>
  <c r="R103" i="1"/>
  <c r="V102" i="1"/>
  <c r="S102" i="1"/>
  <c r="R102" i="1"/>
  <c r="V101" i="1"/>
  <c r="S101" i="1"/>
  <c r="R101" i="1"/>
  <c r="V100" i="1"/>
  <c r="S100" i="1"/>
  <c r="R100" i="1"/>
  <c r="V99" i="1"/>
  <c r="S99" i="1"/>
  <c r="R99" i="1"/>
  <c r="V98" i="1"/>
  <c r="S98" i="1"/>
  <c r="R98" i="1"/>
  <c r="V97" i="1"/>
  <c r="S97" i="1"/>
  <c r="R97" i="1"/>
  <c r="V96" i="1"/>
  <c r="S96" i="1"/>
  <c r="R96" i="1"/>
  <c r="V95" i="1"/>
  <c r="S95" i="1"/>
  <c r="R95" i="1"/>
  <c r="V94" i="1"/>
  <c r="S94" i="1"/>
  <c r="R94" i="1"/>
  <c r="V93" i="1"/>
  <c r="S93" i="1"/>
  <c r="R93" i="1"/>
  <c r="V92" i="1"/>
  <c r="S92" i="1"/>
  <c r="R92" i="1"/>
  <c r="V91" i="1"/>
  <c r="S91" i="1"/>
  <c r="R91" i="1"/>
  <c r="V90" i="1"/>
  <c r="S90" i="1"/>
  <c r="R90" i="1"/>
  <c r="V89" i="1"/>
  <c r="S89" i="1"/>
  <c r="R89" i="1"/>
  <c r="V88" i="1"/>
  <c r="S88" i="1"/>
  <c r="R88" i="1"/>
  <c r="V87" i="1"/>
  <c r="S87" i="1"/>
  <c r="R87" i="1"/>
  <c r="V86" i="1"/>
  <c r="S86" i="1"/>
  <c r="R86" i="1"/>
  <c r="V85" i="1"/>
  <c r="S85" i="1"/>
  <c r="R85" i="1"/>
  <c r="V84" i="1"/>
  <c r="S84" i="1"/>
  <c r="R84" i="1"/>
  <c r="V83" i="1"/>
  <c r="S83" i="1"/>
  <c r="R83" i="1"/>
  <c r="V82" i="1"/>
  <c r="S82" i="1"/>
  <c r="R82" i="1"/>
  <c r="V81" i="1"/>
  <c r="S81" i="1"/>
  <c r="R81" i="1"/>
  <c r="V80" i="1"/>
  <c r="S80" i="1"/>
  <c r="R80" i="1"/>
  <c r="V79" i="1"/>
  <c r="S79" i="1"/>
  <c r="R79" i="1"/>
  <c r="V78" i="1"/>
  <c r="S78" i="1"/>
  <c r="R78" i="1"/>
  <c r="V77" i="1"/>
  <c r="S77" i="1"/>
  <c r="R77" i="1"/>
  <c r="V76" i="1"/>
  <c r="S76" i="1"/>
  <c r="R76" i="1"/>
  <c r="V75" i="1"/>
  <c r="S75" i="1"/>
  <c r="R75" i="1"/>
  <c r="V74" i="1"/>
  <c r="S74" i="1"/>
  <c r="R74" i="1"/>
  <c r="V73" i="1"/>
  <c r="S73" i="1"/>
  <c r="R73" i="1"/>
  <c r="V72" i="1"/>
  <c r="S72" i="1"/>
  <c r="R72" i="1"/>
  <c r="V71" i="1"/>
  <c r="S71" i="1"/>
  <c r="R71" i="1"/>
  <c r="V70" i="1"/>
  <c r="S70" i="1"/>
  <c r="R70" i="1"/>
  <c r="V69" i="1"/>
  <c r="S69" i="1"/>
  <c r="R69" i="1"/>
  <c r="V68" i="1"/>
  <c r="S68" i="1"/>
  <c r="R68" i="1"/>
  <c r="V67" i="1"/>
  <c r="S67" i="1"/>
  <c r="R67" i="1"/>
  <c r="V66" i="1"/>
  <c r="S66" i="1"/>
  <c r="R66" i="1"/>
  <c r="V65" i="1"/>
  <c r="S65" i="1"/>
  <c r="R65" i="1"/>
  <c r="V64" i="1"/>
  <c r="S64" i="1"/>
  <c r="R64" i="1"/>
  <c r="V63" i="1"/>
  <c r="S63" i="1"/>
  <c r="R63" i="1"/>
  <c r="V62" i="1"/>
  <c r="S62" i="1"/>
  <c r="R62" i="1"/>
  <c r="V61" i="1"/>
  <c r="S61" i="1"/>
  <c r="R61" i="1"/>
  <c r="V60" i="1"/>
  <c r="S60" i="1"/>
  <c r="R60" i="1"/>
  <c r="V59" i="1"/>
  <c r="S59" i="1"/>
  <c r="R59" i="1"/>
  <c r="V58" i="1"/>
  <c r="S58" i="1"/>
  <c r="R58" i="1"/>
  <c r="V57" i="1"/>
  <c r="S57" i="1"/>
  <c r="R57" i="1"/>
  <c r="V56" i="1"/>
  <c r="S56" i="1"/>
  <c r="R56" i="1"/>
  <c r="V55" i="1"/>
  <c r="S55" i="1"/>
  <c r="R55" i="1"/>
  <c r="V54" i="1"/>
  <c r="S54" i="1"/>
  <c r="R54" i="1"/>
  <c r="V53" i="1"/>
  <c r="S53" i="1"/>
  <c r="R53" i="1"/>
  <c r="V52" i="1"/>
  <c r="S52" i="1"/>
  <c r="R52" i="1"/>
  <c r="V51" i="1"/>
  <c r="S51" i="1"/>
  <c r="R51" i="1"/>
  <c r="V50" i="1"/>
  <c r="S50" i="1"/>
  <c r="R50" i="1"/>
  <c r="V49" i="1"/>
  <c r="S49" i="1"/>
  <c r="R49" i="1"/>
  <c r="V48" i="1"/>
  <c r="S48" i="1"/>
  <c r="R48" i="1"/>
  <c r="V47" i="1"/>
  <c r="S47" i="1"/>
  <c r="R47" i="1"/>
  <c r="V46" i="1"/>
  <c r="S46" i="1"/>
  <c r="R46" i="1"/>
  <c r="V45" i="1"/>
  <c r="S45" i="1"/>
  <c r="R45" i="1"/>
  <c r="V44" i="1"/>
  <c r="S44" i="1"/>
  <c r="R44" i="1"/>
  <c r="V43" i="1"/>
  <c r="S43" i="1"/>
  <c r="R43" i="1"/>
  <c r="V42" i="1"/>
  <c r="S42" i="1"/>
  <c r="R42" i="1"/>
  <c r="V41" i="1"/>
  <c r="S41" i="1"/>
  <c r="R41" i="1"/>
  <c r="V40" i="1"/>
  <c r="S40" i="1"/>
  <c r="R40" i="1"/>
  <c r="V39" i="1"/>
  <c r="S39" i="1"/>
  <c r="R39" i="1"/>
  <c r="V38" i="1"/>
  <c r="S38" i="1"/>
  <c r="R38" i="1"/>
  <c r="V37" i="1"/>
  <c r="S37" i="1"/>
  <c r="R37" i="1"/>
  <c r="V36" i="1"/>
  <c r="S36" i="1"/>
  <c r="R36" i="1"/>
  <c r="V35" i="1"/>
  <c r="S35" i="1"/>
  <c r="R35" i="1"/>
  <c r="V34" i="1"/>
  <c r="S34" i="1"/>
  <c r="R34" i="1"/>
  <c r="V33" i="1"/>
  <c r="S33" i="1"/>
  <c r="R33" i="1"/>
  <c r="V32" i="1"/>
  <c r="S32" i="1"/>
  <c r="R32" i="1"/>
  <c r="V31" i="1"/>
  <c r="S31" i="1"/>
  <c r="R31" i="1"/>
  <c r="V30" i="1"/>
  <c r="S30" i="1"/>
  <c r="R30" i="1"/>
  <c r="V29" i="1"/>
  <c r="S29" i="1"/>
  <c r="R29" i="1"/>
  <c r="V28" i="1"/>
  <c r="S28" i="1"/>
  <c r="R28" i="1"/>
  <c r="V27" i="1"/>
  <c r="S27" i="1"/>
  <c r="R27" i="1"/>
  <c r="V26" i="1"/>
  <c r="S26" i="1"/>
  <c r="R26" i="1"/>
  <c r="V25" i="1"/>
  <c r="S25" i="1"/>
  <c r="R25" i="1"/>
  <c r="V24" i="1"/>
  <c r="S24" i="1"/>
  <c r="R24" i="1"/>
  <c r="V23" i="1"/>
  <c r="S23" i="1"/>
  <c r="R23" i="1"/>
  <c r="V22" i="1"/>
  <c r="S22" i="1"/>
  <c r="R22" i="1"/>
  <c r="V21" i="1"/>
  <c r="S21" i="1"/>
  <c r="R21" i="1"/>
  <c r="V20" i="1"/>
  <c r="S20" i="1"/>
  <c r="R20" i="1"/>
  <c r="V19" i="1"/>
  <c r="S19" i="1"/>
  <c r="R19" i="1"/>
  <c r="V18" i="1"/>
  <c r="S18" i="1"/>
  <c r="R18" i="1"/>
  <c r="V17" i="1"/>
  <c r="S17" i="1"/>
  <c r="R17" i="1"/>
  <c r="V16" i="1"/>
  <c r="S16" i="1"/>
  <c r="R16" i="1"/>
  <c r="V15" i="1"/>
  <c r="S15" i="1"/>
  <c r="R15" i="1"/>
  <c r="V14" i="1"/>
  <c r="S14" i="1"/>
  <c r="R14" i="1"/>
  <c r="V13" i="1"/>
  <c r="S13" i="1"/>
  <c r="R13" i="1"/>
  <c r="V12" i="1"/>
  <c r="S12" i="1"/>
  <c r="R12" i="1"/>
  <c r="V11" i="1"/>
  <c r="S11" i="1"/>
  <c r="R11" i="1"/>
  <c r="V10" i="1"/>
  <c r="S10" i="1"/>
  <c r="R10" i="1"/>
  <c r="V9" i="1"/>
  <c r="S9" i="1"/>
  <c r="R9" i="1"/>
  <c r="V8" i="1"/>
  <c r="S8" i="1"/>
  <c r="R8" i="1"/>
  <c r="V7" i="1"/>
  <c r="S7" i="1"/>
  <c r="R7" i="1"/>
  <c r="V6" i="1"/>
  <c r="S6" i="1"/>
  <c r="R6" i="1"/>
  <c r="V5" i="1"/>
  <c r="S5" i="1"/>
  <c r="R5" i="1"/>
  <c r="V4" i="1"/>
  <c r="S4" i="1"/>
  <c r="R4" i="1"/>
  <c r="V3" i="1"/>
  <c r="S3" i="1"/>
  <c r="R3" i="1"/>
  <c r="V2" i="1"/>
  <c r="S2" i="1"/>
  <c r="R2" i="1"/>
  <c r="L122" i="1"/>
  <c r="N122" i="1" s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N73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N65" i="1" s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N57" i="1" s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N41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  <c r="D59" i="14"/>
  <c r="F59" i="14" s="1"/>
  <c r="D58" i="14"/>
  <c r="F58" i="14" s="1"/>
  <c r="A58" i="14"/>
  <c r="A59" i="14" s="1"/>
  <c r="D57" i="14"/>
  <c r="F57" i="14" s="1"/>
  <c r="A57" i="14"/>
  <c r="D56" i="14"/>
  <c r="F56" i="14" s="1"/>
  <c r="H59" i="14"/>
  <c r="H58" i="14"/>
  <c r="H57" i="14"/>
  <c r="H56" i="14"/>
  <c r="G60" i="14" s="1"/>
  <c r="N49" i="1" l="1"/>
  <c r="N3" i="1"/>
  <c r="N5" i="1"/>
  <c r="N6" i="1"/>
  <c r="N7" i="1"/>
  <c r="N8" i="1"/>
  <c r="N9" i="1"/>
  <c r="N11" i="1"/>
  <c r="N12" i="1"/>
  <c r="N14" i="1"/>
  <c r="N15" i="1"/>
  <c r="N16" i="1"/>
  <c r="N18" i="1"/>
  <c r="N21" i="1"/>
  <c r="N23" i="1"/>
  <c r="N25" i="1"/>
  <c r="N28" i="1"/>
  <c r="N30" i="1"/>
  <c r="N32" i="1"/>
  <c r="N33" i="1"/>
  <c r="N4" i="1"/>
  <c r="N10" i="1"/>
  <c r="N13" i="1"/>
  <c r="N17" i="1"/>
  <c r="N19" i="1"/>
  <c r="N20" i="1"/>
  <c r="N22" i="1"/>
  <c r="N24" i="1"/>
  <c r="N26" i="1"/>
  <c r="N27" i="1"/>
  <c r="N29" i="1"/>
  <c r="N31" i="1"/>
  <c r="N34" i="1"/>
  <c r="N35" i="1"/>
  <c r="N36" i="1"/>
  <c r="N37" i="1"/>
  <c r="N45" i="1"/>
  <c r="N53" i="1"/>
  <c r="N61" i="1"/>
  <c r="N69" i="1"/>
  <c r="N2" i="1"/>
  <c r="N76" i="1"/>
  <c r="N80" i="1"/>
  <c r="N84" i="1"/>
  <c r="N88" i="1"/>
  <c r="N92" i="1"/>
  <c r="N96" i="1"/>
  <c r="N100" i="1"/>
  <c r="N104" i="1"/>
  <c r="N106" i="1"/>
  <c r="N110" i="1"/>
  <c r="N112" i="1"/>
  <c r="N114" i="1"/>
  <c r="N116" i="1"/>
  <c r="N120" i="1"/>
  <c r="N44" i="1"/>
  <c r="N52" i="1"/>
  <c r="N64" i="1"/>
  <c r="N72" i="1"/>
  <c r="N47" i="1"/>
  <c r="N55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8" i="1"/>
  <c r="N118" i="1"/>
  <c r="N40" i="1"/>
  <c r="N48" i="1"/>
  <c r="N56" i="1"/>
  <c r="N60" i="1"/>
  <c r="N68" i="1"/>
  <c r="N39" i="1"/>
  <c r="N43" i="1"/>
  <c r="N51" i="1"/>
  <c r="N59" i="1"/>
  <c r="N63" i="1"/>
  <c r="N67" i="1"/>
  <c r="N71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I61" i="14"/>
  <c r="E59" i="16" l="1"/>
  <c r="D59" i="16"/>
  <c r="A56" i="16"/>
  <c r="A57" i="16" s="1"/>
  <c r="A58" i="16" s="1"/>
  <c r="A59" i="16" s="1"/>
  <c r="F59" i="16" l="1"/>
  <c r="F121" i="1"/>
  <c r="M121" i="1" s="1"/>
  <c r="F120" i="1"/>
  <c r="M120" i="1" s="1"/>
  <c r="F119" i="1"/>
  <c r="M119" i="1" s="1"/>
  <c r="F118" i="1"/>
  <c r="M118" i="1" s="1"/>
  <c r="F117" i="1"/>
  <c r="M117" i="1" s="1"/>
  <c r="F116" i="1"/>
  <c r="M116" i="1" s="1"/>
  <c r="F115" i="1"/>
  <c r="M115" i="1" s="1"/>
  <c r="F114" i="1"/>
  <c r="M114" i="1" s="1"/>
  <c r="F113" i="1"/>
  <c r="M113" i="1" s="1"/>
  <c r="F112" i="1"/>
  <c r="M112" i="1" s="1"/>
  <c r="F111" i="1"/>
  <c r="M111" i="1" s="1"/>
  <c r="F110" i="1"/>
  <c r="M110" i="1" s="1"/>
  <c r="F109" i="1"/>
  <c r="M109" i="1" s="1"/>
  <c r="F108" i="1"/>
  <c r="M108" i="1" s="1"/>
  <c r="F107" i="1"/>
  <c r="M107" i="1" s="1"/>
  <c r="F106" i="1"/>
  <c r="M106" i="1" s="1"/>
  <c r="F105" i="1"/>
  <c r="M105" i="1" s="1"/>
  <c r="F104" i="1"/>
  <c r="M104" i="1" s="1"/>
  <c r="F103" i="1"/>
  <c r="M103" i="1" s="1"/>
  <c r="F102" i="1"/>
  <c r="M102" i="1" s="1"/>
  <c r="F101" i="1"/>
  <c r="M101" i="1" s="1"/>
  <c r="F100" i="1"/>
  <c r="M100" i="1" s="1"/>
  <c r="F99" i="1"/>
  <c r="M99" i="1" s="1"/>
  <c r="F98" i="1"/>
  <c r="M98" i="1" s="1"/>
  <c r="F97" i="1"/>
  <c r="M97" i="1" s="1"/>
  <c r="F96" i="1"/>
  <c r="M96" i="1" s="1"/>
  <c r="F95" i="1"/>
  <c r="M95" i="1" s="1"/>
  <c r="F94" i="1"/>
  <c r="M94" i="1" s="1"/>
  <c r="F93" i="1"/>
  <c r="M93" i="1" s="1"/>
  <c r="F92" i="1"/>
  <c r="M92" i="1" s="1"/>
  <c r="F91" i="1"/>
  <c r="M91" i="1" s="1"/>
  <c r="F90" i="1"/>
  <c r="M90" i="1" s="1"/>
  <c r="F89" i="1"/>
  <c r="M89" i="1" s="1"/>
  <c r="F88" i="1"/>
  <c r="M88" i="1" s="1"/>
  <c r="F87" i="1"/>
  <c r="M87" i="1" s="1"/>
  <c r="F86" i="1"/>
  <c r="M86" i="1" s="1"/>
  <c r="F85" i="1"/>
  <c r="M85" i="1" s="1"/>
  <c r="F84" i="1"/>
  <c r="M84" i="1" s="1"/>
  <c r="F83" i="1"/>
  <c r="M83" i="1" s="1"/>
  <c r="F82" i="1"/>
  <c r="M82" i="1" s="1"/>
  <c r="F81" i="1"/>
  <c r="M81" i="1" s="1"/>
  <c r="F80" i="1"/>
  <c r="M80" i="1" s="1"/>
  <c r="F79" i="1"/>
  <c r="M79" i="1" s="1"/>
  <c r="F78" i="1"/>
  <c r="M78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7" i="1"/>
  <c r="M67" i="1" s="1"/>
  <c r="F66" i="1"/>
  <c r="M66" i="1" s="1"/>
  <c r="F65" i="1"/>
  <c r="M65" i="1" s="1"/>
  <c r="F64" i="1"/>
  <c r="M64" i="1" s="1"/>
  <c r="F63" i="1"/>
  <c r="M63" i="1" s="1"/>
  <c r="F62" i="1"/>
  <c r="M62" i="1" s="1"/>
  <c r="F61" i="1"/>
  <c r="M61" i="1" s="1"/>
  <c r="F60" i="1"/>
  <c r="M60" i="1" s="1"/>
  <c r="F59" i="1"/>
  <c r="M59" i="1" s="1"/>
  <c r="F58" i="1"/>
  <c r="M58" i="1" s="1"/>
  <c r="F57" i="1"/>
  <c r="M57" i="1" s="1"/>
  <c r="F56" i="1"/>
  <c r="M56" i="1" s="1"/>
  <c r="F55" i="1"/>
  <c r="M55" i="1" s="1"/>
  <c r="F54" i="1"/>
  <c r="M54" i="1" s="1"/>
  <c r="F53" i="1"/>
  <c r="M53" i="1" s="1"/>
  <c r="F52" i="1"/>
  <c r="M52" i="1" s="1"/>
  <c r="F51" i="1"/>
  <c r="M51" i="1" s="1"/>
  <c r="F50" i="1"/>
  <c r="M50" i="1" s="1"/>
  <c r="F49" i="1"/>
  <c r="M49" i="1" s="1"/>
  <c r="F48" i="1"/>
  <c r="M48" i="1" s="1"/>
  <c r="F47" i="1"/>
  <c r="M47" i="1" s="1"/>
  <c r="F46" i="1"/>
  <c r="M46" i="1" s="1"/>
  <c r="F45" i="1"/>
  <c r="M45" i="1" s="1"/>
  <c r="F44" i="1"/>
  <c r="M44" i="1" s="1"/>
  <c r="F43" i="1"/>
  <c r="M43" i="1" s="1"/>
  <c r="F42" i="1"/>
  <c r="M42" i="1" s="1"/>
  <c r="F41" i="1"/>
  <c r="M41" i="1" s="1"/>
  <c r="F40" i="1"/>
  <c r="M40" i="1" s="1"/>
  <c r="F39" i="1"/>
  <c r="M39" i="1" s="1"/>
  <c r="F38" i="1"/>
  <c r="M38" i="1" s="1"/>
  <c r="F37" i="1"/>
  <c r="M37" i="1" s="1"/>
  <c r="F36" i="1"/>
  <c r="M36" i="1" s="1"/>
  <c r="F35" i="1"/>
  <c r="M35" i="1" s="1"/>
  <c r="F34" i="1"/>
  <c r="M34" i="1" s="1"/>
  <c r="F33" i="1"/>
  <c r="M33" i="1" s="1"/>
  <c r="F32" i="1"/>
  <c r="M32" i="1" s="1"/>
  <c r="F31" i="1"/>
  <c r="M31" i="1" s="1"/>
  <c r="F30" i="1"/>
  <c r="M30" i="1" s="1"/>
  <c r="F29" i="1"/>
  <c r="M29" i="1" s="1"/>
  <c r="F28" i="1"/>
  <c r="M28" i="1" s="1"/>
  <c r="F27" i="1"/>
  <c r="M27" i="1" s="1"/>
  <c r="F26" i="1"/>
  <c r="M26" i="1" s="1"/>
  <c r="F25" i="1"/>
  <c r="M25" i="1" s="1"/>
  <c r="F24" i="1"/>
  <c r="M24" i="1" s="1"/>
  <c r="F23" i="1"/>
  <c r="M23" i="1" s="1"/>
  <c r="F22" i="1"/>
  <c r="M22" i="1" s="1"/>
  <c r="F21" i="1"/>
  <c r="M21" i="1" s="1"/>
  <c r="F20" i="1"/>
  <c r="M20" i="1" s="1"/>
  <c r="F19" i="1"/>
  <c r="M19" i="1" s="1"/>
  <c r="F18" i="1"/>
  <c r="M18" i="1" s="1"/>
  <c r="F17" i="1"/>
  <c r="M17" i="1" s="1"/>
  <c r="F16" i="1"/>
  <c r="M16" i="1" s="1"/>
  <c r="F15" i="1"/>
  <c r="M15" i="1" s="1"/>
  <c r="F14" i="1"/>
  <c r="M14" i="1" s="1"/>
  <c r="F13" i="1"/>
  <c r="M13" i="1" s="1"/>
  <c r="F12" i="1"/>
  <c r="M12" i="1" s="1"/>
  <c r="F11" i="1"/>
  <c r="M11" i="1" s="1"/>
  <c r="F10" i="1"/>
  <c r="M10" i="1" s="1"/>
  <c r="F9" i="1"/>
  <c r="M9" i="1" s="1"/>
  <c r="F8" i="1"/>
  <c r="M8" i="1" s="1"/>
  <c r="F7" i="1"/>
  <c r="M7" i="1" s="1"/>
  <c r="F6" i="1"/>
  <c r="M6" i="1" s="1"/>
  <c r="F5" i="1"/>
  <c r="M5" i="1" s="1"/>
  <c r="F4" i="1"/>
  <c r="M4" i="1" s="1"/>
  <c r="F3" i="1"/>
  <c r="M3" i="1" s="1"/>
  <c r="F2" i="1"/>
  <c r="M2" i="1" s="1"/>
  <c r="F122" i="1" l="1"/>
  <c r="M122" i="1" s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P337" i="1" s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O3" i="1"/>
  <c r="O4" i="1"/>
  <c r="O5" i="1"/>
  <c r="O6" i="1"/>
  <c r="O7" i="1"/>
  <c r="O2" i="1"/>
  <c r="K721" i="1"/>
  <c r="L721" i="1"/>
  <c r="K720" i="1"/>
  <c r="L720" i="1"/>
  <c r="K719" i="1"/>
  <c r="L719" i="1"/>
  <c r="K718" i="1"/>
  <c r="L718" i="1"/>
  <c r="K717" i="1"/>
  <c r="T717" i="1" s="1"/>
  <c r="U717" i="1" s="1"/>
  <c r="L717" i="1"/>
  <c r="K716" i="1"/>
  <c r="L716" i="1"/>
  <c r="K715" i="1"/>
  <c r="L715" i="1"/>
  <c r="K714" i="1"/>
  <c r="L714" i="1"/>
  <c r="K713" i="1"/>
  <c r="T713" i="1" s="1"/>
  <c r="U713" i="1" s="1"/>
  <c r="L713" i="1"/>
  <c r="K712" i="1"/>
  <c r="L712" i="1"/>
  <c r="K711" i="1"/>
  <c r="L711" i="1"/>
  <c r="K710" i="1"/>
  <c r="L710" i="1"/>
  <c r="K709" i="1"/>
  <c r="T709" i="1" s="1"/>
  <c r="U709" i="1" s="1"/>
  <c r="L709" i="1"/>
  <c r="K708" i="1"/>
  <c r="L708" i="1"/>
  <c r="K707" i="1"/>
  <c r="L707" i="1"/>
  <c r="K706" i="1"/>
  <c r="L706" i="1"/>
  <c r="K705" i="1"/>
  <c r="L705" i="1"/>
  <c r="K704" i="1"/>
  <c r="L704" i="1"/>
  <c r="K703" i="1"/>
  <c r="L703" i="1"/>
  <c r="K702" i="1"/>
  <c r="L702" i="1"/>
  <c r="K701" i="1"/>
  <c r="L701" i="1"/>
  <c r="K700" i="1"/>
  <c r="L700" i="1"/>
  <c r="K699" i="1"/>
  <c r="L699" i="1"/>
  <c r="K698" i="1"/>
  <c r="L698" i="1"/>
  <c r="K697" i="1"/>
  <c r="L697" i="1"/>
  <c r="K696" i="1"/>
  <c r="L696" i="1"/>
  <c r="K695" i="1"/>
  <c r="L695" i="1"/>
  <c r="K694" i="1"/>
  <c r="L694" i="1"/>
  <c r="K693" i="1"/>
  <c r="L693" i="1"/>
  <c r="K692" i="1"/>
  <c r="L692" i="1"/>
  <c r="K691" i="1"/>
  <c r="L691" i="1"/>
  <c r="K690" i="1"/>
  <c r="L690" i="1"/>
  <c r="K689" i="1"/>
  <c r="L689" i="1"/>
  <c r="K688" i="1"/>
  <c r="L688" i="1"/>
  <c r="K687" i="1"/>
  <c r="L687" i="1"/>
  <c r="Q122" i="1" l="1"/>
  <c r="Y122" i="1" s="1"/>
  <c r="W122" i="1" s="1"/>
  <c r="X122" i="1" s="1"/>
  <c r="P110" i="1"/>
  <c r="T110" i="1"/>
  <c r="U110" i="1" s="1"/>
  <c r="P102" i="1"/>
  <c r="T102" i="1"/>
  <c r="U102" i="1" s="1"/>
  <c r="P90" i="1"/>
  <c r="T90" i="1"/>
  <c r="U90" i="1" s="1"/>
  <c r="P78" i="1"/>
  <c r="T78" i="1"/>
  <c r="U78" i="1" s="1"/>
  <c r="P66" i="1"/>
  <c r="T66" i="1"/>
  <c r="U66" i="1" s="1"/>
  <c r="P54" i="1"/>
  <c r="T54" i="1"/>
  <c r="U54" i="1" s="1"/>
  <c r="P38" i="1"/>
  <c r="T38" i="1"/>
  <c r="U38" i="1" s="1"/>
  <c r="P10" i="1"/>
  <c r="T10" i="1"/>
  <c r="U10" i="1" s="1"/>
  <c r="P6" i="1"/>
  <c r="T6" i="1"/>
  <c r="U6" i="1" s="1"/>
  <c r="P121" i="1"/>
  <c r="T121" i="1"/>
  <c r="U121" i="1" s="1"/>
  <c r="P117" i="1"/>
  <c r="T117" i="1"/>
  <c r="U117" i="1" s="1"/>
  <c r="P113" i="1"/>
  <c r="T113" i="1"/>
  <c r="U113" i="1" s="1"/>
  <c r="P109" i="1"/>
  <c r="T109" i="1"/>
  <c r="U109" i="1" s="1"/>
  <c r="P105" i="1"/>
  <c r="T105" i="1"/>
  <c r="U105" i="1" s="1"/>
  <c r="P101" i="1"/>
  <c r="T101" i="1"/>
  <c r="U101" i="1" s="1"/>
  <c r="P97" i="1"/>
  <c r="T97" i="1"/>
  <c r="U97" i="1" s="1"/>
  <c r="P93" i="1"/>
  <c r="T93" i="1"/>
  <c r="U93" i="1" s="1"/>
  <c r="P89" i="1"/>
  <c r="T89" i="1"/>
  <c r="U89" i="1" s="1"/>
  <c r="P85" i="1"/>
  <c r="T85" i="1"/>
  <c r="U85" i="1" s="1"/>
  <c r="P81" i="1"/>
  <c r="T81" i="1"/>
  <c r="U81" i="1" s="1"/>
  <c r="P77" i="1"/>
  <c r="T77" i="1"/>
  <c r="U77" i="1" s="1"/>
  <c r="P73" i="1"/>
  <c r="T73" i="1"/>
  <c r="U73" i="1" s="1"/>
  <c r="P69" i="1"/>
  <c r="T69" i="1"/>
  <c r="U69" i="1" s="1"/>
  <c r="P65" i="1"/>
  <c r="T65" i="1"/>
  <c r="U65" i="1" s="1"/>
  <c r="P61" i="1"/>
  <c r="T61" i="1"/>
  <c r="U61" i="1" s="1"/>
  <c r="P57" i="1"/>
  <c r="T57" i="1"/>
  <c r="U57" i="1" s="1"/>
  <c r="P53" i="1"/>
  <c r="T53" i="1"/>
  <c r="U53" i="1" s="1"/>
  <c r="P49" i="1"/>
  <c r="T49" i="1"/>
  <c r="U49" i="1" s="1"/>
  <c r="P45" i="1"/>
  <c r="T45" i="1"/>
  <c r="U45" i="1" s="1"/>
  <c r="P41" i="1"/>
  <c r="T41" i="1"/>
  <c r="U41" i="1" s="1"/>
  <c r="P37" i="1"/>
  <c r="T37" i="1"/>
  <c r="U37" i="1" s="1"/>
  <c r="P33" i="1"/>
  <c r="T33" i="1"/>
  <c r="U33" i="1" s="1"/>
  <c r="P29" i="1"/>
  <c r="T29" i="1"/>
  <c r="U29" i="1" s="1"/>
  <c r="P25" i="1"/>
  <c r="T25" i="1"/>
  <c r="U25" i="1" s="1"/>
  <c r="P21" i="1"/>
  <c r="T21" i="1"/>
  <c r="U21" i="1" s="1"/>
  <c r="P17" i="1"/>
  <c r="T17" i="1"/>
  <c r="U17" i="1" s="1"/>
  <c r="P13" i="1"/>
  <c r="T13" i="1"/>
  <c r="U13" i="1" s="1"/>
  <c r="P9" i="1"/>
  <c r="T9" i="1"/>
  <c r="U9" i="1" s="1"/>
  <c r="P7" i="1"/>
  <c r="T7" i="1"/>
  <c r="U7" i="1" s="1"/>
  <c r="P114" i="1"/>
  <c r="T114" i="1"/>
  <c r="U114" i="1" s="1"/>
  <c r="P98" i="1"/>
  <c r="T98" i="1"/>
  <c r="U98" i="1" s="1"/>
  <c r="P86" i="1"/>
  <c r="T86" i="1"/>
  <c r="U86" i="1" s="1"/>
  <c r="P70" i="1"/>
  <c r="T70" i="1"/>
  <c r="U70" i="1" s="1"/>
  <c r="P58" i="1"/>
  <c r="T58" i="1"/>
  <c r="U58" i="1" s="1"/>
  <c r="P50" i="1"/>
  <c r="T50" i="1"/>
  <c r="U50" i="1" s="1"/>
  <c r="P42" i="1"/>
  <c r="T42" i="1"/>
  <c r="U42" i="1" s="1"/>
  <c r="P34" i="1"/>
  <c r="T34" i="1"/>
  <c r="U34" i="1" s="1"/>
  <c r="P30" i="1"/>
  <c r="T30" i="1"/>
  <c r="U30" i="1" s="1"/>
  <c r="P26" i="1"/>
  <c r="T26" i="1"/>
  <c r="U26" i="1" s="1"/>
  <c r="P22" i="1"/>
  <c r="T22" i="1"/>
  <c r="U22" i="1" s="1"/>
  <c r="P14" i="1"/>
  <c r="T14" i="1"/>
  <c r="U14" i="1" s="1"/>
  <c r="P5" i="1"/>
  <c r="T5" i="1"/>
  <c r="U5" i="1" s="1"/>
  <c r="P120" i="1"/>
  <c r="Q120" i="1" s="1"/>
  <c r="Y120" i="1" s="1"/>
  <c r="W120" i="1" s="1"/>
  <c r="X120" i="1" s="1"/>
  <c r="T120" i="1"/>
  <c r="U120" i="1" s="1"/>
  <c r="P116" i="1"/>
  <c r="Q116" i="1" s="1"/>
  <c r="Y116" i="1" s="1"/>
  <c r="W116" i="1" s="1"/>
  <c r="X116" i="1" s="1"/>
  <c r="T116" i="1"/>
  <c r="U116" i="1" s="1"/>
  <c r="P112" i="1"/>
  <c r="Q112" i="1" s="1"/>
  <c r="Y112" i="1" s="1"/>
  <c r="W112" i="1" s="1"/>
  <c r="X112" i="1" s="1"/>
  <c r="T112" i="1"/>
  <c r="U112" i="1" s="1"/>
  <c r="P108" i="1"/>
  <c r="Q108" i="1" s="1"/>
  <c r="Y108" i="1" s="1"/>
  <c r="W108" i="1" s="1"/>
  <c r="X108" i="1" s="1"/>
  <c r="T108" i="1"/>
  <c r="U108" i="1" s="1"/>
  <c r="P104" i="1"/>
  <c r="Q104" i="1" s="1"/>
  <c r="Y104" i="1" s="1"/>
  <c r="W104" i="1" s="1"/>
  <c r="X104" i="1" s="1"/>
  <c r="T104" i="1"/>
  <c r="U104" i="1" s="1"/>
  <c r="P100" i="1"/>
  <c r="Q100" i="1" s="1"/>
  <c r="Y100" i="1" s="1"/>
  <c r="W100" i="1" s="1"/>
  <c r="X100" i="1" s="1"/>
  <c r="T100" i="1"/>
  <c r="U100" i="1" s="1"/>
  <c r="P96" i="1"/>
  <c r="Q96" i="1" s="1"/>
  <c r="Y96" i="1" s="1"/>
  <c r="W96" i="1" s="1"/>
  <c r="X96" i="1" s="1"/>
  <c r="T96" i="1"/>
  <c r="U96" i="1" s="1"/>
  <c r="P92" i="1"/>
  <c r="Q92" i="1" s="1"/>
  <c r="Y92" i="1" s="1"/>
  <c r="W92" i="1" s="1"/>
  <c r="X92" i="1" s="1"/>
  <c r="T92" i="1"/>
  <c r="U92" i="1" s="1"/>
  <c r="P88" i="1"/>
  <c r="Q88" i="1" s="1"/>
  <c r="Y88" i="1" s="1"/>
  <c r="W88" i="1" s="1"/>
  <c r="X88" i="1" s="1"/>
  <c r="T88" i="1"/>
  <c r="U88" i="1" s="1"/>
  <c r="P84" i="1"/>
  <c r="Q84" i="1" s="1"/>
  <c r="Y84" i="1" s="1"/>
  <c r="W84" i="1" s="1"/>
  <c r="X84" i="1" s="1"/>
  <c r="T84" i="1"/>
  <c r="U84" i="1" s="1"/>
  <c r="P80" i="1"/>
  <c r="Q80" i="1" s="1"/>
  <c r="Y80" i="1" s="1"/>
  <c r="W80" i="1" s="1"/>
  <c r="X80" i="1" s="1"/>
  <c r="T80" i="1"/>
  <c r="U80" i="1" s="1"/>
  <c r="P76" i="1"/>
  <c r="Q76" i="1" s="1"/>
  <c r="Y76" i="1" s="1"/>
  <c r="W76" i="1" s="1"/>
  <c r="X76" i="1" s="1"/>
  <c r="T76" i="1"/>
  <c r="U76" i="1" s="1"/>
  <c r="P72" i="1"/>
  <c r="Q72" i="1" s="1"/>
  <c r="Y72" i="1" s="1"/>
  <c r="W72" i="1" s="1"/>
  <c r="X72" i="1" s="1"/>
  <c r="T72" i="1"/>
  <c r="U72" i="1" s="1"/>
  <c r="P68" i="1"/>
  <c r="Q68" i="1" s="1"/>
  <c r="Y68" i="1" s="1"/>
  <c r="W68" i="1" s="1"/>
  <c r="X68" i="1" s="1"/>
  <c r="T68" i="1"/>
  <c r="U68" i="1" s="1"/>
  <c r="P64" i="1"/>
  <c r="Q64" i="1" s="1"/>
  <c r="Y64" i="1" s="1"/>
  <c r="W64" i="1" s="1"/>
  <c r="X64" i="1" s="1"/>
  <c r="T64" i="1"/>
  <c r="U64" i="1" s="1"/>
  <c r="P60" i="1"/>
  <c r="Q60" i="1" s="1"/>
  <c r="Y60" i="1" s="1"/>
  <c r="W60" i="1" s="1"/>
  <c r="X60" i="1" s="1"/>
  <c r="T60" i="1"/>
  <c r="U60" i="1" s="1"/>
  <c r="P56" i="1"/>
  <c r="Q56" i="1" s="1"/>
  <c r="Y56" i="1" s="1"/>
  <c r="W56" i="1" s="1"/>
  <c r="X56" i="1" s="1"/>
  <c r="T56" i="1"/>
  <c r="U56" i="1" s="1"/>
  <c r="P52" i="1"/>
  <c r="Q52" i="1" s="1"/>
  <c r="Y52" i="1" s="1"/>
  <c r="W52" i="1" s="1"/>
  <c r="X52" i="1" s="1"/>
  <c r="T52" i="1"/>
  <c r="U52" i="1" s="1"/>
  <c r="P48" i="1"/>
  <c r="Q48" i="1" s="1"/>
  <c r="Y48" i="1" s="1"/>
  <c r="W48" i="1" s="1"/>
  <c r="X48" i="1" s="1"/>
  <c r="T48" i="1"/>
  <c r="U48" i="1" s="1"/>
  <c r="P44" i="1"/>
  <c r="Q44" i="1" s="1"/>
  <c r="Y44" i="1" s="1"/>
  <c r="W44" i="1" s="1"/>
  <c r="X44" i="1" s="1"/>
  <c r="T44" i="1"/>
  <c r="U44" i="1" s="1"/>
  <c r="P40" i="1"/>
  <c r="Q40" i="1" s="1"/>
  <c r="Y40" i="1" s="1"/>
  <c r="W40" i="1" s="1"/>
  <c r="X40" i="1" s="1"/>
  <c r="T40" i="1"/>
  <c r="U40" i="1" s="1"/>
  <c r="P36" i="1"/>
  <c r="Q36" i="1" s="1"/>
  <c r="Y36" i="1" s="1"/>
  <c r="W36" i="1" s="1"/>
  <c r="X36" i="1" s="1"/>
  <c r="T36" i="1"/>
  <c r="U36" i="1" s="1"/>
  <c r="P32" i="1"/>
  <c r="Q32" i="1" s="1"/>
  <c r="Y32" i="1" s="1"/>
  <c r="W32" i="1" s="1"/>
  <c r="X32" i="1" s="1"/>
  <c r="T32" i="1"/>
  <c r="U32" i="1" s="1"/>
  <c r="P28" i="1"/>
  <c r="Q28" i="1" s="1"/>
  <c r="Y28" i="1" s="1"/>
  <c r="W28" i="1" s="1"/>
  <c r="X28" i="1" s="1"/>
  <c r="T28" i="1"/>
  <c r="U28" i="1" s="1"/>
  <c r="P24" i="1"/>
  <c r="Q24" i="1" s="1"/>
  <c r="Y24" i="1" s="1"/>
  <c r="W24" i="1" s="1"/>
  <c r="X24" i="1" s="1"/>
  <c r="T24" i="1"/>
  <c r="U24" i="1" s="1"/>
  <c r="P20" i="1"/>
  <c r="Q20" i="1" s="1"/>
  <c r="Y20" i="1" s="1"/>
  <c r="W20" i="1" s="1"/>
  <c r="X20" i="1" s="1"/>
  <c r="T20" i="1"/>
  <c r="U20" i="1" s="1"/>
  <c r="P16" i="1"/>
  <c r="Q16" i="1" s="1"/>
  <c r="Y16" i="1" s="1"/>
  <c r="W16" i="1" s="1"/>
  <c r="X16" i="1" s="1"/>
  <c r="T16" i="1"/>
  <c r="U16" i="1" s="1"/>
  <c r="P12" i="1"/>
  <c r="Q12" i="1" s="1"/>
  <c r="Y12" i="1" s="1"/>
  <c r="W12" i="1" s="1"/>
  <c r="X12" i="1" s="1"/>
  <c r="T12" i="1"/>
  <c r="U12" i="1" s="1"/>
  <c r="P8" i="1"/>
  <c r="Q8" i="1" s="1"/>
  <c r="Y8" i="1" s="1"/>
  <c r="W8" i="1" s="1"/>
  <c r="X8" i="1" s="1"/>
  <c r="T8" i="1"/>
  <c r="U8" i="1" s="1"/>
  <c r="P3" i="1"/>
  <c r="T3" i="1"/>
  <c r="U3" i="1" s="1"/>
  <c r="P118" i="1"/>
  <c r="T118" i="1"/>
  <c r="U118" i="1" s="1"/>
  <c r="P106" i="1"/>
  <c r="T106" i="1"/>
  <c r="U106" i="1" s="1"/>
  <c r="P94" i="1"/>
  <c r="T94" i="1"/>
  <c r="U94" i="1" s="1"/>
  <c r="P82" i="1"/>
  <c r="T82" i="1"/>
  <c r="U82" i="1" s="1"/>
  <c r="P74" i="1"/>
  <c r="T74" i="1"/>
  <c r="U74" i="1" s="1"/>
  <c r="P62" i="1"/>
  <c r="T62" i="1"/>
  <c r="U62" i="1" s="1"/>
  <c r="P46" i="1"/>
  <c r="T46" i="1"/>
  <c r="U46" i="1" s="1"/>
  <c r="P18" i="1"/>
  <c r="T18" i="1"/>
  <c r="U18" i="1" s="1"/>
  <c r="N688" i="1"/>
  <c r="N692" i="1"/>
  <c r="Q692" i="1" s="1"/>
  <c r="Y692" i="1" s="1"/>
  <c r="W692" i="1" s="1"/>
  <c r="X692" i="1" s="1"/>
  <c r="N708" i="1"/>
  <c r="N714" i="1"/>
  <c r="N718" i="1"/>
  <c r="Q718" i="1" s="1"/>
  <c r="Y718" i="1" s="1"/>
  <c r="W718" i="1" s="1"/>
  <c r="X718" i="1" s="1"/>
  <c r="P2" i="1"/>
  <c r="T2" i="1"/>
  <c r="U2" i="1" s="1"/>
  <c r="P4" i="1"/>
  <c r="Q4" i="1" s="1"/>
  <c r="Y4" i="1" s="1"/>
  <c r="W4" i="1" s="1"/>
  <c r="X4" i="1" s="1"/>
  <c r="T4" i="1"/>
  <c r="U4" i="1" s="1"/>
  <c r="P119" i="1"/>
  <c r="T119" i="1"/>
  <c r="U119" i="1" s="1"/>
  <c r="P115" i="1"/>
  <c r="T115" i="1"/>
  <c r="U115" i="1" s="1"/>
  <c r="P111" i="1"/>
  <c r="T111" i="1"/>
  <c r="U111" i="1" s="1"/>
  <c r="P107" i="1"/>
  <c r="T107" i="1"/>
  <c r="U107" i="1" s="1"/>
  <c r="P103" i="1"/>
  <c r="T103" i="1"/>
  <c r="U103" i="1" s="1"/>
  <c r="P99" i="1"/>
  <c r="T99" i="1"/>
  <c r="U99" i="1" s="1"/>
  <c r="P95" i="1"/>
  <c r="T95" i="1"/>
  <c r="U95" i="1" s="1"/>
  <c r="P91" i="1"/>
  <c r="T91" i="1"/>
  <c r="U91" i="1" s="1"/>
  <c r="P87" i="1"/>
  <c r="T87" i="1"/>
  <c r="U87" i="1" s="1"/>
  <c r="P83" i="1"/>
  <c r="T83" i="1"/>
  <c r="U83" i="1" s="1"/>
  <c r="P79" i="1"/>
  <c r="T79" i="1"/>
  <c r="U79" i="1" s="1"/>
  <c r="P75" i="1"/>
  <c r="T75" i="1"/>
  <c r="U75" i="1" s="1"/>
  <c r="P71" i="1"/>
  <c r="T71" i="1"/>
  <c r="U71" i="1" s="1"/>
  <c r="P67" i="1"/>
  <c r="T67" i="1"/>
  <c r="U67" i="1" s="1"/>
  <c r="P63" i="1"/>
  <c r="T63" i="1"/>
  <c r="U63" i="1" s="1"/>
  <c r="P59" i="1"/>
  <c r="T59" i="1"/>
  <c r="U59" i="1" s="1"/>
  <c r="P55" i="1"/>
  <c r="T55" i="1"/>
  <c r="U55" i="1" s="1"/>
  <c r="P51" i="1"/>
  <c r="T51" i="1"/>
  <c r="U51" i="1" s="1"/>
  <c r="P47" i="1"/>
  <c r="T47" i="1"/>
  <c r="U47" i="1" s="1"/>
  <c r="P43" i="1"/>
  <c r="T43" i="1"/>
  <c r="U43" i="1" s="1"/>
  <c r="P39" i="1"/>
  <c r="T39" i="1"/>
  <c r="U39" i="1" s="1"/>
  <c r="P35" i="1"/>
  <c r="T35" i="1"/>
  <c r="U35" i="1" s="1"/>
  <c r="P31" i="1"/>
  <c r="T31" i="1"/>
  <c r="U31" i="1" s="1"/>
  <c r="P27" i="1"/>
  <c r="T27" i="1"/>
  <c r="U27" i="1" s="1"/>
  <c r="P23" i="1"/>
  <c r="T23" i="1"/>
  <c r="U23" i="1" s="1"/>
  <c r="P19" i="1"/>
  <c r="T19" i="1"/>
  <c r="U19" i="1" s="1"/>
  <c r="P15" i="1"/>
  <c r="T15" i="1"/>
  <c r="U15" i="1" s="1"/>
  <c r="P11" i="1"/>
  <c r="T11" i="1"/>
  <c r="U11" i="1" s="1"/>
  <c r="T122" i="1"/>
  <c r="U122" i="1" s="1"/>
  <c r="Q688" i="1"/>
  <c r="Y688" i="1" s="1"/>
  <c r="W688" i="1" s="1"/>
  <c r="X688" i="1" s="1"/>
  <c r="Q714" i="1"/>
  <c r="Y714" i="1" s="1"/>
  <c r="W714" i="1" s="1"/>
  <c r="X714" i="1" s="1"/>
  <c r="Q708" i="1"/>
  <c r="Y708" i="1" s="1"/>
  <c r="W708" i="1" s="1"/>
  <c r="X708" i="1" s="1"/>
  <c r="T695" i="1"/>
  <c r="U695" i="1" s="1"/>
  <c r="T699" i="1"/>
  <c r="U699" i="1" s="1"/>
  <c r="T703" i="1"/>
  <c r="U703" i="1" s="1"/>
  <c r="T719" i="1"/>
  <c r="U719" i="1" s="1"/>
  <c r="N697" i="1"/>
  <c r="Q697" i="1" s="1"/>
  <c r="Y697" i="1" s="1"/>
  <c r="W697" i="1" s="1"/>
  <c r="X697" i="1" s="1"/>
  <c r="N701" i="1"/>
  <c r="Q701" i="1" s="1"/>
  <c r="Y701" i="1" s="1"/>
  <c r="W701" i="1" s="1"/>
  <c r="X701" i="1" s="1"/>
  <c r="T712" i="1"/>
  <c r="U712" i="1" s="1"/>
  <c r="T716" i="1"/>
  <c r="U716" i="1" s="1"/>
  <c r="T720" i="1"/>
  <c r="U720" i="1" s="1"/>
  <c r="T698" i="1"/>
  <c r="U698" i="1" s="1"/>
  <c r="T706" i="1"/>
  <c r="U706" i="1" s="1"/>
  <c r="T710" i="1"/>
  <c r="U710" i="1" s="1"/>
  <c r="T690" i="1"/>
  <c r="U690" i="1" s="1"/>
  <c r="N694" i="1"/>
  <c r="Q694" i="1" s="1"/>
  <c r="Y694" i="1" s="1"/>
  <c r="W694" i="1" s="1"/>
  <c r="X694" i="1" s="1"/>
  <c r="T694" i="1"/>
  <c r="U694" i="1" s="1"/>
  <c r="N695" i="1"/>
  <c r="N699" i="1"/>
  <c r="Q699" i="1" s="1"/>
  <c r="Y699" i="1" s="1"/>
  <c r="N702" i="1"/>
  <c r="Q702" i="1" s="1"/>
  <c r="Y702" i="1" s="1"/>
  <c r="W702" i="1" s="1"/>
  <c r="X702" i="1" s="1"/>
  <c r="T702" i="1"/>
  <c r="U702" i="1" s="1"/>
  <c r="N703" i="1"/>
  <c r="Q703" i="1" s="1"/>
  <c r="Y703" i="1" s="1"/>
  <c r="N710" i="1"/>
  <c r="Q710" i="1" s="1"/>
  <c r="Y710" i="1" s="1"/>
  <c r="W710" i="1" s="1"/>
  <c r="X710" i="1" s="1"/>
  <c r="N720" i="1"/>
  <c r="N687" i="1"/>
  <c r="T687" i="1"/>
  <c r="U687" i="1" s="1"/>
  <c r="T688" i="1"/>
  <c r="U688" i="1" s="1"/>
  <c r="T700" i="1"/>
  <c r="U700" i="1" s="1"/>
  <c r="T704" i="1"/>
  <c r="U704" i="1" s="1"/>
  <c r="T707" i="1"/>
  <c r="U707" i="1" s="1"/>
  <c r="T714" i="1"/>
  <c r="U714" i="1" s="1"/>
  <c r="T718" i="1"/>
  <c r="U718" i="1" s="1"/>
  <c r="T721" i="1"/>
  <c r="U721" i="1" s="1"/>
  <c r="N691" i="1"/>
  <c r="Q691" i="1" s="1"/>
  <c r="Y691" i="1" s="1"/>
  <c r="T691" i="1"/>
  <c r="U691" i="1" s="1"/>
  <c r="T692" i="1"/>
  <c r="U692" i="1" s="1"/>
  <c r="T696" i="1"/>
  <c r="U696" i="1" s="1"/>
  <c r="T689" i="1"/>
  <c r="U689" i="1" s="1"/>
  <c r="N690" i="1"/>
  <c r="Q690" i="1" s="1"/>
  <c r="Y690" i="1" s="1"/>
  <c r="W690" i="1" s="1"/>
  <c r="X690" i="1" s="1"/>
  <c r="T693" i="1"/>
  <c r="U693" i="1" s="1"/>
  <c r="T697" i="1"/>
  <c r="U697" i="1" s="1"/>
  <c r="T701" i="1"/>
  <c r="U701" i="1" s="1"/>
  <c r="T705" i="1"/>
  <c r="U705" i="1" s="1"/>
  <c r="N706" i="1"/>
  <c r="Q706" i="1" s="1"/>
  <c r="Y706" i="1" s="1"/>
  <c r="W706" i="1" s="1"/>
  <c r="X706" i="1" s="1"/>
  <c r="T708" i="1"/>
  <c r="U708" i="1" s="1"/>
  <c r="T711" i="1"/>
  <c r="U711" i="1" s="1"/>
  <c r="N712" i="1"/>
  <c r="Q712" i="1" s="1"/>
  <c r="Y712" i="1" s="1"/>
  <c r="T715" i="1"/>
  <c r="U715" i="1" s="1"/>
  <c r="N716" i="1"/>
  <c r="N689" i="1"/>
  <c r="Q689" i="1" s="1"/>
  <c r="Y689" i="1" s="1"/>
  <c r="W689" i="1" s="1"/>
  <c r="X689" i="1" s="1"/>
  <c r="N693" i="1"/>
  <c r="Q693" i="1" s="1"/>
  <c r="Y693" i="1" s="1"/>
  <c r="W693" i="1" s="1"/>
  <c r="X693" i="1" s="1"/>
  <c r="N696" i="1"/>
  <c r="N698" i="1"/>
  <c r="Q698" i="1" s="1"/>
  <c r="Y698" i="1" s="1"/>
  <c r="W698" i="1" s="1"/>
  <c r="X698" i="1" s="1"/>
  <c r="N700" i="1"/>
  <c r="Q700" i="1" s="1"/>
  <c r="Y700" i="1" s="1"/>
  <c r="N704" i="1"/>
  <c r="Q704" i="1" s="1"/>
  <c r="Y704" i="1" s="1"/>
  <c r="N705" i="1"/>
  <c r="Q705" i="1" s="1"/>
  <c r="Y705" i="1" s="1"/>
  <c r="W705" i="1" s="1"/>
  <c r="X705" i="1" s="1"/>
  <c r="N707" i="1"/>
  <c r="N709" i="1"/>
  <c r="Q709" i="1" s="1"/>
  <c r="Y709" i="1" s="1"/>
  <c r="W709" i="1" s="1"/>
  <c r="X709" i="1" s="1"/>
  <c r="N711" i="1"/>
  <c r="Q711" i="1" s="1"/>
  <c r="Y711" i="1" s="1"/>
  <c r="N713" i="1"/>
  <c r="Q713" i="1" s="1"/>
  <c r="Y713" i="1" s="1"/>
  <c r="W713" i="1" s="1"/>
  <c r="X713" i="1" s="1"/>
  <c r="N715" i="1"/>
  <c r="Q715" i="1" s="1"/>
  <c r="Y715" i="1" s="1"/>
  <c r="N717" i="1"/>
  <c r="Q717" i="1" s="1"/>
  <c r="Y717" i="1" s="1"/>
  <c r="W717" i="1" s="1"/>
  <c r="X717" i="1" s="1"/>
  <c r="N719" i="1"/>
  <c r="Q719" i="1" s="1"/>
  <c r="Y719" i="1" s="1"/>
  <c r="N721" i="1"/>
  <c r="Q721" i="1" s="1"/>
  <c r="Y721" i="1" s="1"/>
  <c r="W721" i="1" s="1"/>
  <c r="X721" i="1" s="1"/>
  <c r="Q74" i="1" l="1"/>
  <c r="Y74" i="1" s="1"/>
  <c r="W74" i="1"/>
  <c r="X74" i="1" s="1"/>
  <c r="W50" i="1"/>
  <c r="X50" i="1" s="1"/>
  <c r="Q50" i="1"/>
  <c r="Y50" i="1" s="1"/>
  <c r="Q6" i="1"/>
  <c r="Y6" i="1" s="1"/>
  <c r="W6" i="1" s="1"/>
  <c r="X6" i="1" s="1"/>
  <c r="W15" i="1"/>
  <c r="X15" i="1" s="1"/>
  <c r="Q15" i="1"/>
  <c r="Y15" i="1" s="1"/>
  <c r="Q23" i="1"/>
  <c r="Y23" i="1" s="1"/>
  <c r="W23" i="1" s="1"/>
  <c r="X23" i="1" s="1"/>
  <c r="W31" i="1"/>
  <c r="X31" i="1" s="1"/>
  <c r="Q31" i="1"/>
  <c r="Y31" i="1" s="1"/>
  <c r="Q39" i="1"/>
  <c r="Y39" i="1" s="1"/>
  <c r="W39" i="1"/>
  <c r="X39" i="1" s="1"/>
  <c r="W47" i="1"/>
  <c r="X47" i="1" s="1"/>
  <c r="Q47" i="1"/>
  <c r="Y47" i="1" s="1"/>
  <c r="Q55" i="1"/>
  <c r="Y55" i="1" s="1"/>
  <c r="W55" i="1" s="1"/>
  <c r="X55" i="1" s="1"/>
  <c r="Q63" i="1"/>
  <c r="Y63" i="1" s="1"/>
  <c r="W63" i="1" s="1"/>
  <c r="X63" i="1" s="1"/>
  <c r="Q71" i="1"/>
  <c r="Y71" i="1" s="1"/>
  <c r="W71" i="1" s="1"/>
  <c r="X71" i="1" s="1"/>
  <c r="Q79" i="1"/>
  <c r="Y79" i="1" s="1"/>
  <c r="W79" i="1" s="1"/>
  <c r="X79" i="1" s="1"/>
  <c r="Q87" i="1"/>
  <c r="Y87" i="1" s="1"/>
  <c r="W87" i="1" s="1"/>
  <c r="X87" i="1" s="1"/>
  <c r="W95" i="1"/>
  <c r="X95" i="1" s="1"/>
  <c r="Q95" i="1"/>
  <c r="Y95" i="1" s="1"/>
  <c r="Q103" i="1"/>
  <c r="Y103" i="1" s="1"/>
  <c r="W103" i="1" s="1"/>
  <c r="X103" i="1" s="1"/>
  <c r="Q111" i="1"/>
  <c r="Y111" i="1" s="1"/>
  <c r="W111" i="1" s="1"/>
  <c r="X111" i="1" s="1"/>
  <c r="Q119" i="1"/>
  <c r="Y119" i="1" s="1"/>
  <c r="W119" i="1" s="1"/>
  <c r="X119" i="1" s="1"/>
  <c r="W2" i="1"/>
  <c r="X2" i="1" s="1"/>
  <c r="Q2" i="1"/>
  <c r="Y2" i="1" s="1"/>
  <c r="Q46" i="1"/>
  <c r="Y46" i="1" s="1"/>
  <c r="W46" i="1" s="1"/>
  <c r="X46" i="1" s="1"/>
  <c r="Q118" i="1"/>
  <c r="Y118" i="1" s="1"/>
  <c r="W118" i="1" s="1"/>
  <c r="X118" i="1" s="1"/>
  <c r="Q34" i="1"/>
  <c r="Y34" i="1" s="1"/>
  <c r="W34" i="1" s="1"/>
  <c r="X34" i="1" s="1"/>
  <c r="Q98" i="1"/>
  <c r="Y98" i="1" s="1"/>
  <c r="W98" i="1" s="1"/>
  <c r="X98" i="1" s="1"/>
  <c r="Q13" i="1"/>
  <c r="Y13" i="1" s="1"/>
  <c r="W13" i="1" s="1"/>
  <c r="X13" i="1" s="1"/>
  <c r="W21" i="1"/>
  <c r="X21" i="1" s="1"/>
  <c r="Q21" i="1"/>
  <c r="Y21" i="1" s="1"/>
  <c r="Q37" i="1"/>
  <c r="Y37" i="1" s="1"/>
  <c r="W37" i="1" s="1"/>
  <c r="X37" i="1" s="1"/>
  <c r="W53" i="1"/>
  <c r="X53" i="1" s="1"/>
  <c r="Q53" i="1"/>
  <c r="Y53" i="1" s="1"/>
  <c r="Q69" i="1"/>
  <c r="Y69" i="1" s="1"/>
  <c r="W69" i="1" s="1"/>
  <c r="X69" i="1" s="1"/>
  <c r="W77" i="1"/>
  <c r="X77" i="1" s="1"/>
  <c r="Q77" i="1"/>
  <c r="Y77" i="1" s="1"/>
  <c r="Q93" i="1"/>
  <c r="Y93" i="1" s="1"/>
  <c r="W93" i="1"/>
  <c r="X93" i="1" s="1"/>
  <c r="Q101" i="1"/>
  <c r="Y101" i="1" s="1"/>
  <c r="W101" i="1" s="1"/>
  <c r="X101" i="1" s="1"/>
  <c r="Q109" i="1"/>
  <c r="Y109" i="1" s="1"/>
  <c r="W109" i="1" s="1"/>
  <c r="X109" i="1" s="1"/>
  <c r="W117" i="1"/>
  <c r="X117" i="1" s="1"/>
  <c r="Q117" i="1"/>
  <c r="Y117" i="1" s="1"/>
  <c r="Q38" i="1"/>
  <c r="Y38" i="1" s="1"/>
  <c r="W38" i="1" s="1"/>
  <c r="X38" i="1" s="1"/>
  <c r="W66" i="1"/>
  <c r="X66" i="1" s="1"/>
  <c r="Q66" i="1"/>
  <c r="Y66" i="1" s="1"/>
  <c r="Q90" i="1"/>
  <c r="Y90" i="1" s="1"/>
  <c r="W90" i="1"/>
  <c r="X90" i="1" s="1"/>
  <c r="W11" i="1"/>
  <c r="X11" i="1" s="1"/>
  <c r="Q11" i="1"/>
  <c r="Y11" i="1" s="1"/>
  <c r="Q19" i="1"/>
  <c r="Y19" i="1" s="1"/>
  <c r="W19" i="1" s="1"/>
  <c r="X19" i="1" s="1"/>
  <c r="Q27" i="1"/>
  <c r="Y27" i="1" s="1"/>
  <c r="W27" i="1" s="1"/>
  <c r="X27" i="1" s="1"/>
  <c r="Q35" i="1"/>
  <c r="Y35" i="1" s="1"/>
  <c r="W35" i="1"/>
  <c r="X35" i="1" s="1"/>
  <c r="W43" i="1"/>
  <c r="X43" i="1" s="1"/>
  <c r="Q43" i="1"/>
  <c r="Y43" i="1" s="1"/>
  <c r="Q51" i="1"/>
  <c r="Y51" i="1" s="1"/>
  <c r="W51" i="1"/>
  <c r="X51" i="1" s="1"/>
  <c r="Q59" i="1"/>
  <c r="Y59" i="1" s="1"/>
  <c r="W59" i="1" s="1"/>
  <c r="X59" i="1" s="1"/>
  <c r="Q67" i="1"/>
  <c r="Y67" i="1" s="1"/>
  <c r="W67" i="1"/>
  <c r="X67" i="1" s="1"/>
  <c r="Q75" i="1"/>
  <c r="Y75" i="1" s="1"/>
  <c r="W75" i="1" s="1"/>
  <c r="X75" i="1" s="1"/>
  <c r="Q83" i="1"/>
  <c r="Y83" i="1" s="1"/>
  <c r="W83" i="1"/>
  <c r="X83" i="1" s="1"/>
  <c r="Q91" i="1"/>
  <c r="Y91" i="1" s="1"/>
  <c r="W91" i="1" s="1"/>
  <c r="X91" i="1" s="1"/>
  <c r="Q99" i="1"/>
  <c r="Y99" i="1" s="1"/>
  <c r="W99" i="1"/>
  <c r="X99" i="1" s="1"/>
  <c r="W107" i="1"/>
  <c r="X107" i="1" s="1"/>
  <c r="Q107" i="1"/>
  <c r="Y107" i="1" s="1"/>
  <c r="Q115" i="1"/>
  <c r="Y115" i="1" s="1"/>
  <c r="W115" i="1"/>
  <c r="X115" i="1" s="1"/>
  <c r="W94" i="1"/>
  <c r="X94" i="1" s="1"/>
  <c r="Q94" i="1"/>
  <c r="Y94" i="1" s="1"/>
  <c r="Q14" i="1"/>
  <c r="Y14" i="1" s="1"/>
  <c r="W14" i="1" s="1"/>
  <c r="X14" i="1" s="1"/>
  <c r="W26" i="1"/>
  <c r="X26" i="1" s="1"/>
  <c r="Q26" i="1"/>
  <c r="Y26" i="1" s="1"/>
  <c r="Q70" i="1"/>
  <c r="Y70" i="1" s="1"/>
  <c r="W70" i="1" s="1"/>
  <c r="X70" i="1" s="1"/>
  <c r="W7" i="1"/>
  <c r="X7" i="1" s="1"/>
  <c r="Q7" i="1"/>
  <c r="Y7" i="1" s="1"/>
  <c r="Q29" i="1"/>
  <c r="Y29" i="1" s="1"/>
  <c r="W29" i="1" s="1"/>
  <c r="X29" i="1" s="1"/>
  <c r="W45" i="1"/>
  <c r="X45" i="1" s="1"/>
  <c r="Q45" i="1"/>
  <c r="Y45" i="1" s="1"/>
  <c r="Q61" i="1"/>
  <c r="Y61" i="1" s="1"/>
  <c r="W61" i="1" s="1"/>
  <c r="X61" i="1" s="1"/>
  <c r="Q85" i="1"/>
  <c r="Y85" i="1" s="1"/>
  <c r="W85" i="1" s="1"/>
  <c r="X85" i="1" s="1"/>
  <c r="Q110" i="1"/>
  <c r="Y110" i="1" s="1"/>
  <c r="W110" i="1"/>
  <c r="X110" i="1" s="1"/>
  <c r="P722" i="1"/>
  <c r="W18" i="1"/>
  <c r="X18" i="1" s="1"/>
  <c r="Q18" i="1"/>
  <c r="Y18" i="1" s="1"/>
  <c r="Q62" i="1"/>
  <c r="Y62" i="1" s="1"/>
  <c r="W62" i="1" s="1"/>
  <c r="X62" i="1" s="1"/>
  <c r="W82" i="1"/>
  <c r="X82" i="1" s="1"/>
  <c r="Q82" i="1"/>
  <c r="Y82" i="1" s="1"/>
  <c r="Q106" i="1"/>
  <c r="Y106" i="1" s="1"/>
  <c r="W106" i="1" s="1"/>
  <c r="X106" i="1" s="1"/>
  <c r="W3" i="1"/>
  <c r="X3" i="1" s="1"/>
  <c r="Q3" i="1"/>
  <c r="Y3" i="1" s="1"/>
  <c r="Q5" i="1"/>
  <c r="Y5" i="1" s="1"/>
  <c r="W5" i="1" s="1"/>
  <c r="X5" i="1" s="1"/>
  <c r="W22" i="1"/>
  <c r="X22" i="1" s="1"/>
  <c r="Q22" i="1"/>
  <c r="Y22" i="1" s="1"/>
  <c r="Q30" i="1"/>
  <c r="Y30" i="1" s="1"/>
  <c r="W30" i="1"/>
  <c r="X30" i="1" s="1"/>
  <c r="Q42" i="1"/>
  <c r="Y42" i="1" s="1"/>
  <c r="W42" i="1" s="1"/>
  <c r="X42" i="1" s="1"/>
  <c r="Q58" i="1"/>
  <c r="Y58" i="1" s="1"/>
  <c r="W58" i="1" s="1"/>
  <c r="X58" i="1" s="1"/>
  <c r="Q86" i="1"/>
  <c r="Y86" i="1" s="1"/>
  <c r="W86" i="1" s="1"/>
  <c r="X86" i="1" s="1"/>
  <c r="Q114" i="1"/>
  <c r="Y114" i="1" s="1"/>
  <c r="W114" i="1"/>
  <c r="X114" i="1" s="1"/>
  <c r="W9" i="1"/>
  <c r="X9" i="1" s="1"/>
  <c r="Q9" i="1"/>
  <c r="Y9" i="1" s="1"/>
  <c r="Q17" i="1"/>
  <c r="Y17" i="1" s="1"/>
  <c r="W17" i="1" s="1"/>
  <c r="X17" i="1" s="1"/>
  <c r="W25" i="1"/>
  <c r="X25" i="1" s="1"/>
  <c r="Q25" i="1"/>
  <c r="Y25" i="1" s="1"/>
  <c r="Q33" i="1"/>
  <c r="Y33" i="1" s="1"/>
  <c r="W33" i="1" s="1"/>
  <c r="X33" i="1" s="1"/>
  <c r="Q41" i="1"/>
  <c r="Y41" i="1" s="1"/>
  <c r="W41" i="1" s="1"/>
  <c r="X41" i="1" s="1"/>
  <c r="Q49" i="1"/>
  <c r="Y49" i="1" s="1"/>
  <c r="W49" i="1" s="1"/>
  <c r="X49" i="1" s="1"/>
  <c r="Q57" i="1"/>
  <c r="Y57" i="1" s="1"/>
  <c r="W57" i="1" s="1"/>
  <c r="X57" i="1" s="1"/>
  <c r="Q65" i="1"/>
  <c r="Y65" i="1" s="1"/>
  <c r="W65" i="1" s="1"/>
  <c r="X65" i="1" s="1"/>
  <c r="Q73" i="1"/>
  <c r="Y73" i="1" s="1"/>
  <c r="W73" i="1" s="1"/>
  <c r="X73" i="1" s="1"/>
  <c r="Q81" i="1"/>
  <c r="Y81" i="1" s="1"/>
  <c r="W81" i="1" s="1"/>
  <c r="X81" i="1" s="1"/>
  <c r="W89" i="1"/>
  <c r="X89" i="1" s="1"/>
  <c r="Q89" i="1"/>
  <c r="Y89" i="1" s="1"/>
  <c r="Q97" i="1"/>
  <c r="Y97" i="1" s="1"/>
  <c r="W97" i="1"/>
  <c r="X97" i="1" s="1"/>
  <c r="Q105" i="1"/>
  <c r="Y105" i="1" s="1"/>
  <c r="W105" i="1" s="1"/>
  <c r="X105" i="1" s="1"/>
  <c r="Q113" i="1"/>
  <c r="Y113" i="1" s="1"/>
  <c r="W113" i="1" s="1"/>
  <c r="X113" i="1" s="1"/>
  <c r="W121" i="1"/>
  <c r="X121" i="1" s="1"/>
  <c r="Q121" i="1"/>
  <c r="Y121" i="1" s="1"/>
  <c r="Q10" i="1"/>
  <c r="Y10" i="1" s="1"/>
  <c r="W10" i="1"/>
  <c r="X10" i="1" s="1"/>
  <c r="Q54" i="1"/>
  <c r="Y54" i="1" s="1"/>
  <c r="W54" i="1" s="1"/>
  <c r="X54" i="1" s="1"/>
  <c r="Q78" i="1"/>
  <c r="Y78" i="1" s="1"/>
  <c r="W78" i="1"/>
  <c r="X78" i="1" s="1"/>
  <c r="W102" i="1"/>
  <c r="X102" i="1" s="1"/>
  <c r="Q102" i="1"/>
  <c r="Y102" i="1" s="1"/>
  <c r="W712" i="1"/>
  <c r="X712" i="1" s="1"/>
  <c r="W699" i="1"/>
  <c r="X699" i="1" s="1"/>
  <c r="W703" i="1"/>
  <c r="X703" i="1" s="1"/>
  <c r="Q696" i="1"/>
  <c r="Y696" i="1" s="1"/>
  <c r="W696" i="1" s="1"/>
  <c r="X696" i="1" s="1"/>
  <c r="Q716" i="1"/>
  <c r="Y716" i="1" s="1"/>
  <c r="W716" i="1" s="1"/>
  <c r="X716" i="1" s="1"/>
  <c r="Q687" i="1"/>
  <c r="Y687" i="1" s="1"/>
  <c r="W687" i="1" s="1"/>
  <c r="X687" i="1" s="1"/>
  <c r="W719" i="1"/>
  <c r="X719" i="1" s="1"/>
  <c r="W711" i="1"/>
  <c r="X711" i="1" s="1"/>
  <c r="W691" i="1"/>
  <c r="X691" i="1" s="1"/>
  <c r="W704" i="1"/>
  <c r="X704" i="1" s="1"/>
  <c r="Q720" i="1"/>
  <c r="Y720" i="1" s="1"/>
  <c r="W720" i="1" s="1"/>
  <c r="X720" i="1" s="1"/>
  <c r="W700" i="1"/>
  <c r="X700" i="1" s="1"/>
  <c r="W715" i="1"/>
  <c r="X715" i="1" s="1"/>
  <c r="Q707" i="1"/>
  <c r="Y707" i="1" s="1"/>
  <c r="W707" i="1" s="1"/>
  <c r="X707" i="1" s="1"/>
  <c r="Q695" i="1"/>
  <c r="Y695" i="1" s="1"/>
  <c r="W695" i="1" s="1"/>
  <c r="X695" i="1" s="1"/>
  <c r="E53" i="16"/>
  <c r="D53" i="16"/>
  <c r="A50" i="16"/>
  <c r="A51" i="16" s="1"/>
  <c r="A52" i="16" s="1"/>
  <c r="E47" i="16"/>
  <c r="D47" i="16"/>
  <c r="A43" i="16"/>
  <c r="A44" i="16" s="1"/>
  <c r="A45" i="16" s="1"/>
  <c r="A46" i="16" s="1"/>
  <c r="E40" i="16"/>
  <c r="E41" i="16" s="1"/>
  <c r="D40" i="16"/>
  <c r="A37" i="16"/>
  <c r="A38" i="16" s="1"/>
  <c r="A39" i="16" s="1"/>
  <c r="E34" i="16"/>
  <c r="D34" i="16"/>
  <c r="A31" i="16"/>
  <c r="A32" i="16" s="1"/>
  <c r="A33" i="16" s="1"/>
  <c r="E26" i="16"/>
  <c r="D26" i="16"/>
  <c r="A22" i="16"/>
  <c r="A23" i="16" s="1"/>
  <c r="A24" i="16" s="1"/>
  <c r="E19" i="16"/>
  <c r="D19" i="16"/>
  <c r="A16" i="16"/>
  <c r="A17" i="16" s="1"/>
  <c r="A18" i="16" s="1"/>
  <c r="E14" i="16"/>
  <c r="D14" i="16"/>
  <c r="A11" i="16"/>
  <c r="A12" i="16" s="1"/>
  <c r="A13" i="16" s="1"/>
  <c r="D28" i="16" l="1"/>
  <c r="D35" i="16" s="1"/>
  <c r="D41" i="16"/>
  <c r="F41" i="16" s="1"/>
  <c r="E28" i="16"/>
  <c r="E35" i="16" s="1"/>
  <c r="G35" i="16" s="1"/>
  <c r="F47" i="16"/>
  <c r="F53" i="16"/>
  <c r="F40" i="16"/>
  <c r="F19" i="16"/>
  <c r="F26" i="16"/>
  <c r="F34" i="16"/>
  <c r="F14" i="16"/>
  <c r="G28" i="16" l="1"/>
  <c r="V125" i="1"/>
  <c r="S125" i="1"/>
  <c r="K686" i="1"/>
  <c r="L686" i="1"/>
  <c r="K685" i="1"/>
  <c r="L685" i="1"/>
  <c r="K684" i="1"/>
  <c r="L684" i="1"/>
  <c r="K683" i="1"/>
  <c r="L683" i="1"/>
  <c r="K682" i="1"/>
  <c r="L682" i="1"/>
  <c r="K681" i="1"/>
  <c r="L681" i="1"/>
  <c r="K680" i="1"/>
  <c r="L680" i="1"/>
  <c r="K679" i="1"/>
  <c r="L679" i="1"/>
  <c r="K678" i="1"/>
  <c r="L678" i="1"/>
  <c r="K677" i="1"/>
  <c r="L677" i="1"/>
  <c r="K676" i="1"/>
  <c r="L676" i="1"/>
  <c r="K675" i="1"/>
  <c r="L675" i="1"/>
  <c r="K674" i="1"/>
  <c r="L674" i="1"/>
  <c r="K673" i="1"/>
  <c r="L673" i="1"/>
  <c r="K672" i="1"/>
  <c r="L672" i="1"/>
  <c r="K671" i="1"/>
  <c r="L671" i="1"/>
  <c r="K670" i="1"/>
  <c r="L670" i="1"/>
  <c r="K669" i="1"/>
  <c r="L669" i="1"/>
  <c r="K668" i="1"/>
  <c r="L668" i="1"/>
  <c r="K667" i="1"/>
  <c r="L667" i="1"/>
  <c r="K666" i="1"/>
  <c r="L666" i="1"/>
  <c r="K665" i="1"/>
  <c r="L665" i="1"/>
  <c r="K664" i="1"/>
  <c r="L664" i="1"/>
  <c r="K663" i="1"/>
  <c r="L663" i="1"/>
  <c r="K662" i="1"/>
  <c r="L662" i="1"/>
  <c r="K661" i="1"/>
  <c r="L661" i="1"/>
  <c r="K660" i="1"/>
  <c r="L660" i="1"/>
  <c r="K659" i="1"/>
  <c r="L659" i="1"/>
  <c r="K658" i="1"/>
  <c r="L658" i="1"/>
  <c r="K657" i="1"/>
  <c r="L657" i="1"/>
  <c r="K656" i="1"/>
  <c r="L656" i="1"/>
  <c r="K655" i="1"/>
  <c r="L655" i="1"/>
  <c r="K654" i="1"/>
  <c r="L654" i="1"/>
  <c r="K653" i="1"/>
  <c r="L653" i="1"/>
  <c r="K652" i="1"/>
  <c r="L652" i="1"/>
  <c r="K651" i="1"/>
  <c r="L651" i="1"/>
  <c r="K650" i="1"/>
  <c r="L650" i="1"/>
  <c r="K649" i="1"/>
  <c r="L649" i="1"/>
  <c r="K648" i="1"/>
  <c r="L648" i="1"/>
  <c r="K647" i="1"/>
  <c r="L647" i="1"/>
  <c r="K646" i="1"/>
  <c r="L646" i="1"/>
  <c r="K645" i="1"/>
  <c r="L645" i="1"/>
  <c r="K644" i="1"/>
  <c r="L644" i="1"/>
  <c r="K643" i="1"/>
  <c r="L643" i="1"/>
  <c r="K642" i="1"/>
  <c r="L642" i="1"/>
  <c r="K641" i="1"/>
  <c r="L641" i="1"/>
  <c r="K640" i="1"/>
  <c r="L640" i="1"/>
  <c r="K639" i="1"/>
  <c r="L639" i="1"/>
  <c r="K638" i="1"/>
  <c r="L638" i="1"/>
  <c r="K637" i="1"/>
  <c r="L637" i="1"/>
  <c r="K636" i="1"/>
  <c r="L636" i="1"/>
  <c r="K635" i="1"/>
  <c r="L635" i="1"/>
  <c r="K634" i="1"/>
  <c r="L634" i="1"/>
  <c r="K633" i="1"/>
  <c r="L633" i="1"/>
  <c r="K632" i="1"/>
  <c r="L632" i="1"/>
  <c r="K631" i="1"/>
  <c r="L631" i="1"/>
  <c r="K630" i="1"/>
  <c r="L630" i="1"/>
  <c r="K629" i="1"/>
  <c r="L629" i="1"/>
  <c r="K628" i="1"/>
  <c r="L628" i="1"/>
  <c r="K627" i="1"/>
  <c r="L627" i="1"/>
  <c r="K626" i="1"/>
  <c r="L626" i="1"/>
  <c r="K625" i="1"/>
  <c r="L625" i="1"/>
  <c r="K624" i="1"/>
  <c r="L624" i="1"/>
  <c r="K623" i="1"/>
  <c r="L623" i="1"/>
  <c r="K622" i="1"/>
  <c r="L622" i="1"/>
  <c r="K621" i="1"/>
  <c r="L621" i="1"/>
  <c r="K620" i="1"/>
  <c r="L620" i="1"/>
  <c r="K619" i="1"/>
  <c r="L619" i="1"/>
  <c r="K618" i="1"/>
  <c r="L618" i="1"/>
  <c r="K617" i="1"/>
  <c r="L617" i="1"/>
  <c r="K616" i="1"/>
  <c r="L616" i="1"/>
  <c r="K615" i="1"/>
  <c r="L615" i="1"/>
  <c r="K614" i="1"/>
  <c r="L614" i="1"/>
  <c r="K613" i="1"/>
  <c r="L613" i="1"/>
  <c r="K612" i="1"/>
  <c r="L612" i="1"/>
  <c r="K611" i="1"/>
  <c r="L611" i="1"/>
  <c r="K610" i="1"/>
  <c r="L610" i="1"/>
  <c r="K609" i="1"/>
  <c r="L609" i="1"/>
  <c r="K608" i="1"/>
  <c r="L608" i="1"/>
  <c r="K607" i="1"/>
  <c r="L607" i="1"/>
  <c r="K606" i="1"/>
  <c r="L606" i="1"/>
  <c r="K605" i="1"/>
  <c r="L605" i="1"/>
  <c r="K604" i="1"/>
  <c r="L604" i="1"/>
  <c r="K603" i="1"/>
  <c r="L603" i="1"/>
  <c r="K602" i="1"/>
  <c r="L602" i="1"/>
  <c r="K601" i="1"/>
  <c r="L601" i="1"/>
  <c r="K600" i="1"/>
  <c r="L600" i="1"/>
  <c r="K599" i="1"/>
  <c r="L599" i="1"/>
  <c r="K598" i="1"/>
  <c r="L598" i="1"/>
  <c r="K597" i="1"/>
  <c r="L597" i="1"/>
  <c r="K596" i="1"/>
  <c r="L596" i="1"/>
  <c r="K595" i="1"/>
  <c r="L595" i="1"/>
  <c r="K594" i="1"/>
  <c r="L594" i="1"/>
  <c r="K593" i="1"/>
  <c r="L593" i="1"/>
  <c r="K592" i="1"/>
  <c r="L592" i="1"/>
  <c r="K591" i="1"/>
  <c r="L591" i="1"/>
  <c r="K590" i="1"/>
  <c r="L590" i="1"/>
  <c r="K589" i="1"/>
  <c r="L589" i="1"/>
  <c r="K588" i="1"/>
  <c r="L588" i="1"/>
  <c r="K587" i="1"/>
  <c r="L587" i="1"/>
  <c r="K586" i="1"/>
  <c r="L586" i="1"/>
  <c r="K585" i="1"/>
  <c r="L585" i="1"/>
  <c r="K584" i="1"/>
  <c r="L584" i="1"/>
  <c r="K583" i="1"/>
  <c r="L583" i="1"/>
  <c r="K582" i="1"/>
  <c r="L582" i="1"/>
  <c r="K581" i="1"/>
  <c r="L581" i="1"/>
  <c r="K580" i="1"/>
  <c r="L580" i="1"/>
  <c r="K579" i="1"/>
  <c r="L579" i="1"/>
  <c r="K578" i="1"/>
  <c r="L578" i="1"/>
  <c r="K577" i="1"/>
  <c r="L577" i="1"/>
  <c r="K576" i="1"/>
  <c r="L576" i="1"/>
  <c r="K575" i="1"/>
  <c r="L575" i="1"/>
  <c r="K574" i="1"/>
  <c r="L574" i="1"/>
  <c r="K573" i="1"/>
  <c r="L573" i="1"/>
  <c r="K572" i="1"/>
  <c r="L572" i="1"/>
  <c r="K571" i="1"/>
  <c r="L571" i="1"/>
  <c r="K570" i="1"/>
  <c r="L570" i="1"/>
  <c r="K569" i="1"/>
  <c r="L569" i="1"/>
  <c r="K568" i="1"/>
  <c r="L568" i="1"/>
  <c r="K567" i="1"/>
  <c r="L567" i="1"/>
  <c r="K566" i="1"/>
  <c r="L566" i="1"/>
  <c r="K565" i="1"/>
  <c r="L565" i="1"/>
  <c r="K564" i="1"/>
  <c r="L564" i="1"/>
  <c r="K563" i="1"/>
  <c r="L563" i="1"/>
  <c r="K562" i="1"/>
  <c r="L562" i="1"/>
  <c r="K561" i="1"/>
  <c r="L561" i="1"/>
  <c r="K560" i="1"/>
  <c r="L560" i="1"/>
  <c r="K559" i="1"/>
  <c r="L559" i="1"/>
  <c r="K558" i="1"/>
  <c r="L558" i="1"/>
  <c r="K557" i="1"/>
  <c r="L557" i="1"/>
  <c r="K556" i="1"/>
  <c r="L556" i="1"/>
  <c r="K555" i="1"/>
  <c r="L555" i="1"/>
  <c r="K554" i="1"/>
  <c r="L554" i="1"/>
  <c r="K553" i="1"/>
  <c r="L553" i="1"/>
  <c r="K552" i="1"/>
  <c r="L552" i="1"/>
  <c r="K551" i="1"/>
  <c r="L551" i="1"/>
  <c r="K550" i="1"/>
  <c r="L550" i="1"/>
  <c r="K549" i="1"/>
  <c r="L549" i="1"/>
  <c r="K548" i="1"/>
  <c r="L548" i="1"/>
  <c r="K547" i="1"/>
  <c r="L547" i="1"/>
  <c r="K546" i="1"/>
  <c r="L546" i="1"/>
  <c r="K545" i="1"/>
  <c r="L545" i="1"/>
  <c r="K544" i="1"/>
  <c r="L544" i="1"/>
  <c r="K543" i="1"/>
  <c r="L543" i="1"/>
  <c r="K542" i="1"/>
  <c r="L542" i="1"/>
  <c r="K541" i="1"/>
  <c r="L541" i="1"/>
  <c r="K540" i="1"/>
  <c r="L540" i="1"/>
  <c r="K539" i="1"/>
  <c r="L539" i="1"/>
  <c r="K538" i="1"/>
  <c r="L538" i="1"/>
  <c r="K537" i="1"/>
  <c r="L537" i="1"/>
  <c r="K536" i="1"/>
  <c r="L536" i="1"/>
  <c r="K535" i="1"/>
  <c r="L535" i="1"/>
  <c r="K534" i="1"/>
  <c r="L534" i="1"/>
  <c r="K533" i="1"/>
  <c r="L533" i="1"/>
  <c r="K532" i="1"/>
  <c r="L532" i="1"/>
  <c r="K531" i="1"/>
  <c r="L531" i="1"/>
  <c r="K530" i="1"/>
  <c r="L530" i="1"/>
  <c r="K529" i="1"/>
  <c r="L529" i="1"/>
  <c r="K528" i="1"/>
  <c r="L528" i="1"/>
  <c r="K527" i="1"/>
  <c r="L527" i="1"/>
  <c r="K526" i="1"/>
  <c r="L526" i="1"/>
  <c r="K525" i="1"/>
  <c r="L525" i="1"/>
  <c r="K524" i="1"/>
  <c r="L524" i="1"/>
  <c r="K523" i="1"/>
  <c r="L523" i="1"/>
  <c r="K522" i="1"/>
  <c r="L522" i="1"/>
  <c r="K521" i="1"/>
  <c r="L521" i="1"/>
  <c r="K520" i="1"/>
  <c r="L520" i="1"/>
  <c r="K519" i="1"/>
  <c r="L519" i="1"/>
  <c r="K518" i="1"/>
  <c r="L518" i="1"/>
  <c r="K517" i="1"/>
  <c r="L517" i="1"/>
  <c r="K516" i="1"/>
  <c r="L516" i="1"/>
  <c r="K515" i="1"/>
  <c r="L515" i="1"/>
  <c r="K514" i="1"/>
  <c r="L514" i="1"/>
  <c r="K513" i="1"/>
  <c r="L513" i="1"/>
  <c r="K512" i="1"/>
  <c r="L512" i="1"/>
  <c r="K511" i="1"/>
  <c r="L511" i="1"/>
  <c r="K510" i="1"/>
  <c r="L510" i="1"/>
  <c r="K509" i="1"/>
  <c r="L509" i="1"/>
  <c r="K508" i="1"/>
  <c r="L508" i="1"/>
  <c r="K507" i="1"/>
  <c r="L507" i="1"/>
  <c r="K506" i="1"/>
  <c r="L506" i="1"/>
  <c r="K505" i="1"/>
  <c r="L505" i="1"/>
  <c r="K504" i="1"/>
  <c r="L504" i="1"/>
  <c r="K503" i="1"/>
  <c r="L503" i="1"/>
  <c r="K502" i="1"/>
  <c r="L502" i="1"/>
  <c r="K501" i="1"/>
  <c r="L501" i="1"/>
  <c r="K500" i="1"/>
  <c r="L500" i="1"/>
  <c r="K499" i="1"/>
  <c r="L499" i="1"/>
  <c r="K498" i="1"/>
  <c r="L498" i="1"/>
  <c r="K497" i="1"/>
  <c r="L497" i="1"/>
  <c r="K496" i="1"/>
  <c r="L496" i="1"/>
  <c r="K495" i="1"/>
  <c r="L495" i="1"/>
  <c r="K494" i="1"/>
  <c r="L494" i="1"/>
  <c r="K493" i="1"/>
  <c r="L493" i="1"/>
  <c r="K492" i="1"/>
  <c r="L492" i="1"/>
  <c r="K491" i="1"/>
  <c r="L491" i="1"/>
  <c r="K490" i="1"/>
  <c r="L490" i="1"/>
  <c r="K489" i="1"/>
  <c r="L489" i="1"/>
  <c r="K488" i="1"/>
  <c r="L488" i="1"/>
  <c r="K487" i="1"/>
  <c r="L487" i="1"/>
  <c r="K486" i="1"/>
  <c r="L486" i="1"/>
  <c r="K485" i="1"/>
  <c r="L485" i="1"/>
  <c r="K484" i="1"/>
  <c r="L484" i="1"/>
  <c r="K483" i="1"/>
  <c r="L483" i="1"/>
  <c r="K482" i="1"/>
  <c r="L482" i="1"/>
  <c r="K481" i="1"/>
  <c r="L481" i="1"/>
  <c r="K480" i="1"/>
  <c r="L480" i="1"/>
  <c r="K479" i="1"/>
  <c r="L479" i="1"/>
  <c r="K478" i="1"/>
  <c r="L478" i="1"/>
  <c r="K477" i="1"/>
  <c r="L477" i="1"/>
  <c r="K476" i="1"/>
  <c r="L476" i="1"/>
  <c r="K475" i="1"/>
  <c r="L475" i="1"/>
  <c r="K474" i="1"/>
  <c r="L474" i="1"/>
  <c r="K473" i="1"/>
  <c r="L473" i="1"/>
  <c r="K472" i="1"/>
  <c r="L472" i="1"/>
  <c r="K471" i="1"/>
  <c r="L471" i="1"/>
  <c r="K470" i="1"/>
  <c r="L470" i="1"/>
  <c r="K469" i="1"/>
  <c r="L469" i="1"/>
  <c r="K468" i="1"/>
  <c r="L468" i="1"/>
  <c r="K467" i="1"/>
  <c r="L467" i="1"/>
  <c r="K466" i="1"/>
  <c r="L466" i="1"/>
  <c r="K465" i="1"/>
  <c r="L465" i="1"/>
  <c r="K464" i="1"/>
  <c r="L464" i="1"/>
  <c r="K463" i="1"/>
  <c r="L463" i="1"/>
  <c r="K462" i="1"/>
  <c r="L462" i="1"/>
  <c r="K461" i="1"/>
  <c r="L461" i="1"/>
  <c r="K460" i="1"/>
  <c r="L460" i="1"/>
  <c r="K459" i="1"/>
  <c r="L459" i="1"/>
  <c r="K458" i="1"/>
  <c r="L458" i="1"/>
  <c r="K457" i="1"/>
  <c r="L457" i="1"/>
  <c r="K456" i="1"/>
  <c r="L456" i="1"/>
  <c r="K455" i="1"/>
  <c r="L455" i="1"/>
  <c r="K454" i="1"/>
  <c r="L454" i="1"/>
  <c r="K453" i="1"/>
  <c r="L453" i="1"/>
  <c r="K452" i="1"/>
  <c r="L452" i="1"/>
  <c r="K451" i="1"/>
  <c r="L451" i="1"/>
  <c r="K450" i="1"/>
  <c r="L450" i="1"/>
  <c r="K449" i="1"/>
  <c r="L449" i="1"/>
  <c r="K448" i="1"/>
  <c r="L448" i="1"/>
  <c r="K447" i="1"/>
  <c r="L447" i="1"/>
  <c r="K446" i="1"/>
  <c r="L446" i="1"/>
  <c r="K445" i="1"/>
  <c r="L445" i="1"/>
  <c r="K444" i="1"/>
  <c r="L444" i="1"/>
  <c r="K443" i="1"/>
  <c r="L443" i="1"/>
  <c r="K442" i="1"/>
  <c r="L442" i="1"/>
  <c r="K441" i="1"/>
  <c r="L441" i="1"/>
  <c r="K440" i="1"/>
  <c r="L440" i="1"/>
  <c r="K439" i="1"/>
  <c r="L439" i="1"/>
  <c r="K438" i="1"/>
  <c r="L438" i="1"/>
  <c r="K437" i="1"/>
  <c r="L437" i="1"/>
  <c r="K436" i="1"/>
  <c r="L436" i="1"/>
  <c r="K435" i="1"/>
  <c r="L435" i="1"/>
  <c r="K434" i="1"/>
  <c r="L434" i="1"/>
  <c r="K433" i="1"/>
  <c r="L433" i="1"/>
  <c r="K432" i="1"/>
  <c r="L432" i="1"/>
  <c r="K431" i="1"/>
  <c r="L431" i="1"/>
  <c r="K430" i="1"/>
  <c r="L430" i="1"/>
  <c r="K429" i="1"/>
  <c r="L429" i="1"/>
  <c r="K428" i="1"/>
  <c r="L428" i="1"/>
  <c r="K427" i="1"/>
  <c r="L427" i="1"/>
  <c r="K426" i="1"/>
  <c r="L426" i="1"/>
  <c r="K425" i="1"/>
  <c r="L425" i="1"/>
  <c r="K424" i="1"/>
  <c r="L424" i="1"/>
  <c r="K423" i="1"/>
  <c r="L423" i="1"/>
  <c r="K422" i="1"/>
  <c r="L422" i="1"/>
  <c r="K421" i="1"/>
  <c r="L421" i="1"/>
  <c r="K420" i="1"/>
  <c r="L420" i="1"/>
  <c r="K419" i="1"/>
  <c r="L419" i="1"/>
  <c r="K418" i="1"/>
  <c r="L418" i="1"/>
  <c r="K417" i="1"/>
  <c r="L417" i="1"/>
  <c r="K416" i="1"/>
  <c r="L416" i="1"/>
  <c r="K415" i="1"/>
  <c r="L415" i="1"/>
  <c r="K414" i="1"/>
  <c r="L414" i="1"/>
  <c r="K413" i="1"/>
  <c r="L413" i="1"/>
  <c r="K412" i="1"/>
  <c r="L412" i="1"/>
  <c r="K411" i="1"/>
  <c r="L411" i="1"/>
  <c r="K410" i="1"/>
  <c r="L410" i="1"/>
  <c r="K409" i="1"/>
  <c r="L409" i="1"/>
  <c r="K408" i="1"/>
  <c r="L408" i="1"/>
  <c r="K407" i="1"/>
  <c r="L407" i="1"/>
  <c r="K406" i="1"/>
  <c r="L406" i="1"/>
  <c r="K405" i="1"/>
  <c r="L405" i="1"/>
  <c r="K404" i="1"/>
  <c r="L404" i="1"/>
  <c r="K403" i="1"/>
  <c r="L403" i="1"/>
  <c r="K402" i="1"/>
  <c r="L402" i="1"/>
  <c r="K401" i="1"/>
  <c r="L401" i="1"/>
  <c r="K400" i="1"/>
  <c r="L400" i="1"/>
  <c r="K399" i="1"/>
  <c r="L399" i="1"/>
  <c r="K398" i="1"/>
  <c r="L398" i="1"/>
  <c r="K397" i="1"/>
  <c r="L397" i="1"/>
  <c r="K396" i="1"/>
  <c r="L396" i="1"/>
  <c r="K395" i="1"/>
  <c r="L395" i="1"/>
  <c r="K394" i="1"/>
  <c r="L394" i="1"/>
  <c r="K393" i="1"/>
  <c r="L393" i="1"/>
  <c r="K392" i="1"/>
  <c r="L392" i="1"/>
  <c r="K391" i="1"/>
  <c r="L391" i="1"/>
  <c r="K390" i="1"/>
  <c r="L390" i="1"/>
  <c r="K389" i="1"/>
  <c r="L389" i="1"/>
  <c r="K388" i="1"/>
  <c r="L388" i="1"/>
  <c r="K387" i="1"/>
  <c r="L387" i="1"/>
  <c r="K386" i="1"/>
  <c r="L386" i="1"/>
  <c r="K385" i="1"/>
  <c r="L385" i="1"/>
  <c r="K384" i="1"/>
  <c r="L384" i="1"/>
  <c r="K383" i="1"/>
  <c r="L383" i="1"/>
  <c r="K382" i="1"/>
  <c r="L382" i="1"/>
  <c r="K381" i="1"/>
  <c r="L381" i="1"/>
  <c r="K380" i="1"/>
  <c r="L380" i="1"/>
  <c r="K379" i="1"/>
  <c r="L379" i="1"/>
  <c r="K378" i="1"/>
  <c r="L378" i="1"/>
  <c r="K377" i="1"/>
  <c r="L377" i="1"/>
  <c r="K376" i="1"/>
  <c r="L376" i="1"/>
  <c r="K375" i="1"/>
  <c r="L375" i="1"/>
  <c r="K374" i="1"/>
  <c r="L374" i="1"/>
  <c r="K373" i="1"/>
  <c r="L373" i="1"/>
  <c r="K372" i="1"/>
  <c r="L372" i="1"/>
  <c r="K371" i="1"/>
  <c r="L371" i="1"/>
  <c r="K370" i="1"/>
  <c r="L370" i="1"/>
  <c r="K369" i="1"/>
  <c r="L369" i="1"/>
  <c r="K368" i="1"/>
  <c r="L368" i="1"/>
  <c r="K367" i="1"/>
  <c r="L367" i="1"/>
  <c r="K366" i="1"/>
  <c r="L366" i="1"/>
  <c r="K365" i="1"/>
  <c r="L365" i="1"/>
  <c r="K364" i="1"/>
  <c r="L364" i="1"/>
  <c r="K363" i="1"/>
  <c r="L363" i="1"/>
  <c r="K362" i="1"/>
  <c r="L362" i="1"/>
  <c r="K361" i="1"/>
  <c r="L361" i="1"/>
  <c r="K360" i="1"/>
  <c r="L360" i="1"/>
  <c r="K359" i="1"/>
  <c r="L359" i="1"/>
  <c r="K358" i="1"/>
  <c r="L358" i="1"/>
  <c r="K357" i="1"/>
  <c r="L357" i="1"/>
  <c r="K356" i="1"/>
  <c r="L356" i="1"/>
  <c r="K355" i="1"/>
  <c r="L355" i="1"/>
  <c r="K354" i="1"/>
  <c r="L354" i="1"/>
  <c r="K353" i="1"/>
  <c r="L353" i="1"/>
  <c r="K352" i="1"/>
  <c r="L352" i="1"/>
  <c r="K351" i="1"/>
  <c r="L351" i="1"/>
  <c r="K350" i="1"/>
  <c r="L350" i="1"/>
  <c r="K349" i="1"/>
  <c r="L349" i="1"/>
  <c r="K348" i="1"/>
  <c r="L348" i="1"/>
  <c r="K347" i="1"/>
  <c r="L347" i="1"/>
  <c r="K346" i="1"/>
  <c r="L346" i="1"/>
  <c r="K345" i="1"/>
  <c r="L345" i="1"/>
  <c r="K344" i="1"/>
  <c r="L344" i="1"/>
  <c r="K343" i="1"/>
  <c r="L343" i="1"/>
  <c r="K342" i="1"/>
  <c r="L342" i="1"/>
  <c r="K341" i="1"/>
  <c r="L341" i="1"/>
  <c r="K340" i="1"/>
  <c r="L340" i="1"/>
  <c r="K339" i="1"/>
  <c r="L339" i="1"/>
  <c r="K338" i="1"/>
  <c r="L338" i="1"/>
  <c r="K337" i="1"/>
  <c r="L337" i="1"/>
  <c r="K336" i="1"/>
  <c r="L336" i="1"/>
  <c r="K335" i="1"/>
  <c r="L335" i="1"/>
  <c r="K334" i="1"/>
  <c r="L334" i="1"/>
  <c r="K333" i="1"/>
  <c r="L333" i="1"/>
  <c r="K332" i="1"/>
  <c r="L332" i="1"/>
  <c r="K331" i="1"/>
  <c r="L331" i="1"/>
  <c r="K330" i="1"/>
  <c r="L330" i="1"/>
  <c r="K329" i="1"/>
  <c r="L329" i="1"/>
  <c r="K328" i="1"/>
  <c r="L328" i="1"/>
  <c r="K327" i="1"/>
  <c r="L327" i="1"/>
  <c r="K326" i="1"/>
  <c r="L326" i="1"/>
  <c r="K325" i="1"/>
  <c r="L325" i="1"/>
  <c r="K324" i="1"/>
  <c r="L324" i="1"/>
  <c r="K323" i="1"/>
  <c r="L323" i="1"/>
  <c r="K322" i="1"/>
  <c r="L322" i="1"/>
  <c r="K321" i="1"/>
  <c r="L321" i="1"/>
  <c r="K320" i="1"/>
  <c r="L320" i="1"/>
  <c r="K319" i="1"/>
  <c r="L319" i="1"/>
  <c r="K318" i="1"/>
  <c r="L318" i="1"/>
  <c r="K317" i="1"/>
  <c r="L317" i="1"/>
  <c r="K316" i="1"/>
  <c r="L316" i="1"/>
  <c r="K315" i="1"/>
  <c r="L315" i="1"/>
  <c r="K314" i="1"/>
  <c r="L314" i="1"/>
  <c r="K313" i="1"/>
  <c r="L313" i="1"/>
  <c r="K312" i="1"/>
  <c r="L312" i="1"/>
  <c r="K311" i="1"/>
  <c r="L311" i="1"/>
  <c r="K310" i="1"/>
  <c r="L310" i="1"/>
  <c r="K309" i="1"/>
  <c r="L309" i="1"/>
  <c r="K308" i="1"/>
  <c r="L308" i="1"/>
  <c r="K307" i="1"/>
  <c r="L307" i="1"/>
  <c r="K306" i="1"/>
  <c r="L306" i="1"/>
  <c r="K305" i="1"/>
  <c r="L305" i="1"/>
  <c r="K304" i="1"/>
  <c r="L304" i="1"/>
  <c r="K303" i="1"/>
  <c r="L303" i="1"/>
  <c r="K302" i="1"/>
  <c r="L302" i="1"/>
  <c r="K301" i="1"/>
  <c r="L301" i="1"/>
  <c r="K300" i="1"/>
  <c r="L300" i="1"/>
  <c r="K299" i="1"/>
  <c r="L299" i="1"/>
  <c r="K298" i="1"/>
  <c r="L298" i="1"/>
  <c r="K297" i="1"/>
  <c r="L297" i="1"/>
  <c r="K296" i="1"/>
  <c r="L296" i="1"/>
  <c r="K295" i="1"/>
  <c r="L295" i="1"/>
  <c r="K294" i="1"/>
  <c r="L294" i="1"/>
  <c r="K293" i="1"/>
  <c r="L293" i="1"/>
  <c r="K292" i="1"/>
  <c r="L292" i="1"/>
  <c r="K291" i="1"/>
  <c r="L291" i="1"/>
  <c r="K290" i="1"/>
  <c r="L290" i="1"/>
  <c r="K289" i="1"/>
  <c r="L289" i="1"/>
  <c r="K288" i="1"/>
  <c r="L288" i="1"/>
  <c r="K287" i="1"/>
  <c r="L287" i="1"/>
  <c r="K286" i="1"/>
  <c r="L286" i="1"/>
  <c r="K285" i="1"/>
  <c r="L285" i="1"/>
  <c r="K284" i="1"/>
  <c r="L284" i="1"/>
  <c r="K283" i="1"/>
  <c r="L283" i="1"/>
  <c r="K282" i="1"/>
  <c r="L282" i="1"/>
  <c r="K281" i="1"/>
  <c r="L281" i="1"/>
  <c r="K280" i="1"/>
  <c r="L280" i="1"/>
  <c r="K279" i="1"/>
  <c r="L279" i="1"/>
  <c r="K278" i="1"/>
  <c r="L278" i="1"/>
  <c r="K277" i="1"/>
  <c r="L277" i="1"/>
  <c r="K276" i="1"/>
  <c r="L276" i="1"/>
  <c r="K275" i="1"/>
  <c r="L275" i="1"/>
  <c r="K274" i="1"/>
  <c r="L274" i="1"/>
  <c r="K273" i="1"/>
  <c r="L273" i="1"/>
  <c r="K272" i="1"/>
  <c r="L272" i="1"/>
  <c r="K271" i="1"/>
  <c r="L271" i="1"/>
  <c r="K270" i="1"/>
  <c r="L270" i="1"/>
  <c r="K269" i="1"/>
  <c r="L269" i="1"/>
  <c r="K268" i="1"/>
  <c r="L268" i="1"/>
  <c r="K267" i="1"/>
  <c r="L267" i="1"/>
  <c r="K266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L253" i="1"/>
  <c r="K252" i="1"/>
  <c r="L252" i="1"/>
  <c r="K251" i="1"/>
  <c r="L251" i="1"/>
  <c r="K250" i="1"/>
  <c r="L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L238" i="1"/>
  <c r="K237" i="1"/>
  <c r="L237" i="1"/>
  <c r="K236" i="1"/>
  <c r="L236" i="1"/>
  <c r="K235" i="1"/>
  <c r="L235" i="1"/>
  <c r="K234" i="1"/>
  <c r="L234" i="1"/>
  <c r="K233" i="1"/>
  <c r="L233" i="1"/>
  <c r="K232" i="1"/>
  <c r="L232" i="1"/>
  <c r="K231" i="1"/>
  <c r="L231" i="1"/>
  <c r="K230" i="1"/>
  <c r="L230" i="1"/>
  <c r="K229" i="1"/>
  <c r="L229" i="1"/>
  <c r="K228" i="1"/>
  <c r="L228" i="1"/>
  <c r="K227" i="1"/>
  <c r="L227" i="1"/>
  <c r="K226" i="1"/>
  <c r="L226" i="1"/>
  <c r="K225" i="1"/>
  <c r="L225" i="1"/>
  <c r="K224" i="1"/>
  <c r="L224" i="1"/>
  <c r="K223" i="1"/>
  <c r="L223" i="1"/>
  <c r="K222" i="1"/>
  <c r="L222" i="1"/>
  <c r="K221" i="1"/>
  <c r="L221" i="1"/>
  <c r="K220" i="1"/>
  <c r="L220" i="1"/>
  <c r="K219" i="1"/>
  <c r="L219" i="1"/>
  <c r="K218" i="1"/>
  <c r="L218" i="1"/>
  <c r="K217" i="1"/>
  <c r="L217" i="1"/>
  <c r="K216" i="1"/>
  <c r="L216" i="1"/>
  <c r="K215" i="1"/>
  <c r="L215" i="1"/>
  <c r="K214" i="1"/>
  <c r="L214" i="1"/>
  <c r="K213" i="1"/>
  <c r="L213" i="1"/>
  <c r="K212" i="1"/>
  <c r="L212" i="1"/>
  <c r="K211" i="1"/>
  <c r="L211" i="1"/>
  <c r="K210" i="1"/>
  <c r="L210" i="1"/>
  <c r="K209" i="1"/>
  <c r="L209" i="1"/>
  <c r="K208" i="1"/>
  <c r="L208" i="1"/>
  <c r="K207" i="1"/>
  <c r="L207" i="1"/>
  <c r="K206" i="1"/>
  <c r="L206" i="1"/>
  <c r="K205" i="1"/>
  <c r="L205" i="1"/>
  <c r="K204" i="1"/>
  <c r="L204" i="1"/>
  <c r="K203" i="1"/>
  <c r="L203" i="1"/>
  <c r="K202" i="1"/>
  <c r="L202" i="1"/>
  <c r="K201" i="1"/>
  <c r="L201" i="1"/>
  <c r="K200" i="1"/>
  <c r="L200" i="1"/>
  <c r="K199" i="1"/>
  <c r="L199" i="1"/>
  <c r="K198" i="1"/>
  <c r="L198" i="1"/>
  <c r="K197" i="1"/>
  <c r="L197" i="1"/>
  <c r="K196" i="1"/>
  <c r="L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L185" i="1"/>
  <c r="K184" i="1"/>
  <c r="L184" i="1"/>
  <c r="K183" i="1"/>
  <c r="L183" i="1"/>
  <c r="K182" i="1"/>
  <c r="L182" i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L162" i="1"/>
  <c r="K161" i="1"/>
  <c r="L161" i="1"/>
  <c r="K160" i="1"/>
  <c r="L160" i="1"/>
  <c r="K159" i="1"/>
  <c r="L159" i="1"/>
  <c r="K158" i="1"/>
  <c r="L158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143" i="1"/>
  <c r="L143" i="1"/>
  <c r="K142" i="1"/>
  <c r="L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4" i="1"/>
  <c r="L134" i="1"/>
  <c r="K133" i="1"/>
  <c r="L133" i="1"/>
  <c r="K132" i="1"/>
  <c r="L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M125" i="1" l="1"/>
  <c r="M127" i="1"/>
  <c r="T127" i="1" s="1"/>
  <c r="U127" i="1" s="1"/>
  <c r="M129" i="1"/>
  <c r="T129" i="1" s="1"/>
  <c r="U129" i="1" s="1"/>
  <c r="M131" i="1"/>
  <c r="T131" i="1" s="1"/>
  <c r="U131" i="1" s="1"/>
  <c r="M135" i="1"/>
  <c r="T135" i="1" s="1"/>
  <c r="U135" i="1" s="1"/>
  <c r="M137" i="1"/>
  <c r="T137" i="1" s="1"/>
  <c r="U137" i="1" s="1"/>
  <c r="M139" i="1"/>
  <c r="T139" i="1" s="1"/>
  <c r="U139" i="1" s="1"/>
  <c r="M141" i="1"/>
  <c r="T141" i="1" s="1"/>
  <c r="U141" i="1" s="1"/>
  <c r="M145" i="1"/>
  <c r="T145" i="1" s="1"/>
  <c r="U145" i="1" s="1"/>
  <c r="M147" i="1"/>
  <c r="T147" i="1" s="1"/>
  <c r="U147" i="1" s="1"/>
  <c r="M149" i="1"/>
  <c r="T149" i="1" s="1"/>
  <c r="U149" i="1" s="1"/>
  <c r="M151" i="1"/>
  <c r="T151" i="1" s="1"/>
  <c r="U151" i="1" s="1"/>
  <c r="M155" i="1"/>
  <c r="T155" i="1" s="1"/>
  <c r="U155" i="1" s="1"/>
  <c r="M157" i="1"/>
  <c r="T157" i="1" s="1"/>
  <c r="U157" i="1" s="1"/>
  <c r="M159" i="1"/>
  <c r="T159" i="1" s="1"/>
  <c r="U159" i="1" s="1"/>
  <c r="M161" i="1"/>
  <c r="T161" i="1" s="1"/>
  <c r="U161" i="1" s="1"/>
  <c r="M165" i="1"/>
  <c r="T165" i="1" s="1"/>
  <c r="U165" i="1" s="1"/>
  <c r="M167" i="1"/>
  <c r="T167" i="1" s="1"/>
  <c r="U167" i="1" s="1"/>
  <c r="M169" i="1"/>
  <c r="T169" i="1" s="1"/>
  <c r="U169" i="1" s="1"/>
  <c r="M171" i="1"/>
  <c r="T171" i="1" s="1"/>
  <c r="U171" i="1" s="1"/>
  <c r="M175" i="1"/>
  <c r="T175" i="1" s="1"/>
  <c r="U175" i="1" s="1"/>
  <c r="M177" i="1"/>
  <c r="T177" i="1" s="1"/>
  <c r="U177" i="1" s="1"/>
  <c r="M179" i="1"/>
  <c r="T179" i="1" s="1"/>
  <c r="U179" i="1" s="1"/>
  <c r="M181" i="1"/>
  <c r="T181" i="1" s="1"/>
  <c r="U181" i="1" s="1"/>
  <c r="M185" i="1"/>
  <c r="T185" i="1" s="1"/>
  <c r="U185" i="1" s="1"/>
  <c r="M187" i="1"/>
  <c r="T187" i="1" s="1"/>
  <c r="U187" i="1" s="1"/>
  <c r="M189" i="1"/>
  <c r="T189" i="1" s="1"/>
  <c r="U189" i="1" s="1"/>
  <c r="M193" i="1"/>
  <c r="T193" i="1" s="1"/>
  <c r="U193" i="1" s="1"/>
  <c r="M195" i="1"/>
  <c r="T195" i="1" s="1"/>
  <c r="U195" i="1" s="1"/>
  <c r="M197" i="1"/>
  <c r="T197" i="1" s="1"/>
  <c r="U197" i="1" s="1"/>
  <c r="M201" i="1"/>
  <c r="T201" i="1" s="1"/>
  <c r="U201" i="1" s="1"/>
  <c r="M203" i="1"/>
  <c r="T203" i="1" s="1"/>
  <c r="U203" i="1" s="1"/>
  <c r="M205" i="1"/>
  <c r="T205" i="1" s="1"/>
  <c r="U205" i="1" s="1"/>
  <c r="M209" i="1"/>
  <c r="T209" i="1" s="1"/>
  <c r="U209" i="1" s="1"/>
  <c r="M211" i="1"/>
  <c r="T211" i="1" s="1"/>
  <c r="U211" i="1" s="1"/>
  <c r="M213" i="1"/>
  <c r="T213" i="1" s="1"/>
  <c r="U213" i="1" s="1"/>
  <c r="M217" i="1"/>
  <c r="T217" i="1" s="1"/>
  <c r="U217" i="1" s="1"/>
  <c r="M219" i="1"/>
  <c r="T219" i="1" s="1"/>
  <c r="U219" i="1" s="1"/>
  <c r="M223" i="1"/>
  <c r="T223" i="1" s="1"/>
  <c r="U223" i="1" s="1"/>
  <c r="M225" i="1"/>
  <c r="T225" i="1" s="1"/>
  <c r="U225" i="1" s="1"/>
  <c r="M227" i="1"/>
  <c r="T227" i="1" s="1"/>
  <c r="U227" i="1" s="1"/>
  <c r="M231" i="1"/>
  <c r="T231" i="1" s="1"/>
  <c r="U231" i="1" s="1"/>
  <c r="M233" i="1"/>
  <c r="T233" i="1" s="1"/>
  <c r="U233" i="1" s="1"/>
  <c r="M237" i="1"/>
  <c r="T237" i="1" s="1"/>
  <c r="U237" i="1" s="1"/>
  <c r="M239" i="1"/>
  <c r="T239" i="1" s="1"/>
  <c r="U239" i="1" s="1"/>
  <c r="M243" i="1"/>
  <c r="T243" i="1" s="1"/>
  <c r="U243" i="1" s="1"/>
  <c r="M247" i="1"/>
  <c r="T247" i="1" s="1"/>
  <c r="U247" i="1" s="1"/>
  <c r="M251" i="1"/>
  <c r="T251" i="1" s="1"/>
  <c r="U251" i="1" s="1"/>
  <c r="M253" i="1"/>
  <c r="T253" i="1" s="1"/>
  <c r="U253" i="1" s="1"/>
  <c r="M255" i="1"/>
  <c r="T255" i="1" s="1"/>
  <c r="U255" i="1" s="1"/>
  <c r="M259" i="1"/>
  <c r="T259" i="1" s="1"/>
  <c r="U259" i="1" s="1"/>
  <c r="M261" i="1"/>
  <c r="T261" i="1" s="1"/>
  <c r="U261" i="1" s="1"/>
  <c r="M263" i="1"/>
  <c r="T263" i="1" s="1"/>
  <c r="U263" i="1" s="1"/>
  <c r="M267" i="1"/>
  <c r="T267" i="1" s="1"/>
  <c r="U267" i="1" s="1"/>
  <c r="M269" i="1"/>
  <c r="T269" i="1" s="1"/>
  <c r="U269" i="1" s="1"/>
  <c r="M273" i="1"/>
  <c r="T273" i="1" s="1"/>
  <c r="U273" i="1" s="1"/>
  <c r="M275" i="1"/>
  <c r="T275" i="1" s="1"/>
  <c r="U275" i="1" s="1"/>
  <c r="M279" i="1"/>
  <c r="T279" i="1" s="1"/>
  <c r="U279" i="1" s="1"/>
  <c r="M291" i="1"/>
  <c r="T291" i="1" s="1"/>
  <c r="U291" i="1" s="1"/>
  <c r="M123" i="1"/>
  <c r="T123" i="1" s="1"/>
  <c r="U123" i="1" s="1"/>
  <c r="M133" i="1"/>
  <c r="T133" i="1" s="1"/>
  <c r="U133" i="1" s="1"/>
  <c r="M143" i="1"/>
  <c r="T143" i="1" s="1"/>
  <c r="U143" i="1" s="1"/>
  <c r="M153" i="1"/>
  <c r="T153" i="1" s="1"/>
  <c r="U153" i="1" s="1"/>
  <c r="M163" i="1"/>
  <c r="T163" i="1" s="1"/>
  <c r="U163" i="1" s="1"/>
  <c r="M173" i="1"/>
  <c r="T173" i="1" s="1"/>
  <c r="U173" i="1" s="1"/>
  <c r="M183" i="1"/>
  <c r="T183" i="1" s="1"/>
  <c r="U183" i="1" s="1"/>
  <c r="M191" i="1"/>
  <c r="T191" i="1" s="1"/>
  <c r="U191" i="1" s="1"/>
  <c r="M199" i="1"/>
  <c r="T199" i="1" s="1"/>
  <c r="U199" i="1" s="1"/>
  <c r="M207" i="1"/>
  <c r="T207" i="1" s="1"/>
  <c r="U207" i="1" s="1"/>
  <c r="M215" i="1"/>
  <c r="T215" i="1" s="1"/>
  <c r="U215" i="1" s="1"/>
  <c r="M221" i="1"/>
  <c r="T221" i="1" s="1"/>
  <c r="U221" i="1" s="1"/>
  <c r="M229" i="1"/>
  <c r="T229" i="1" s="1"/>
  <c r="U229" i="1" s="1"/>
  <c r="M235" i="1"/>
  <c r="T235" i="1" s="1"/>
  <c r="U235" i="1" s="1"/>
  <c r="M241" i="1"/>
  <c r="T241" i="1" s="1"/>
  <c r="U241" i="1" s="1"/>
  <c r="M245" i="1"/>
  <c r="T245" i="1" s="1"/>
  <c r="U245" i="1" s="1"/>
  <c r="M249" i="1"/>
  <c r="T249" i="1" s="1"/>
  <c r="U249" i="1" s="1"/>
  <c r="M257" i="1"/>
  <c r="T257" i="1" s="1"/>
  <c r="U257" i="1" s="1"/>
  <c r="M265" i="1"/>
  <c r="T265" i="1" s="1"/>
  <c r="U265" i="1" s="1"/>
  <c r="M271" i="1"/>
  <c r="T271" i="1" s="1"/>
  <c r="U271" i="1" s="1"/>
  <c r="M277" i="1"/>
  <c r="T277" i="1" s="1"/>
  <c r="U277" i="1" s="1"/>
  <c r="M281" i="1"/>
  <c r="T281" i="1" s="1"/>
  <c r="U281" i="1" s="1"/>
  <c r="M283" i="1"/>
  <c r="T283" i="1" s="1"/>
  <c r="U283" i="1" s="1"/>
  <c r="M285" i="1"/>
  <c r="T285" i="1" s="1"/>
  <c r="U285" i="1" s="1"/>
  <c r="M287" i="1"/>
  <c r="T287" i="1" s="1"/>
  <c r="U287" i="1" s="1"/>
  <c r="M289" i="1"/>
  <c r="T289" i="1" s="1"/>
  <c r="U289" i="1" s="1"/>
  <c r="M293" i="1"/>
  <c r="T293" i="1" s="1"/>
  <c r="U293" i="1" s="1"/>
  <c r="M295" i="1"/>
  <c r="T295" i="1" s="1"/>
  <c r="U295" i="1" s="1"/>
  <c r="M297" i="1"/>
  <c r="T297" i="1" s="1"/>
  <c r="U297" i="1" s="1"/>
  <c r="M299" i="1"/>
  <c r="T299" i="1" s="1"/>
  <c r="U299" i="1" s="1"/>
  <c r="M301" i="1"/>
  <c r="T301" i="1" s="1"/>
  <c r="U301" i="1" s="1"/>
  <c r="M303" i="1"/>
  <c r="T303" i="1" s="1"/>
  <c r="U303" i="1" s="1"/>
  <c r="M305" i="1"/>
  <c r="T305" i="1" s="1"/>
  <c r="U305" i="1" s="1"/>
  <c r="M307" i="1"/>
  <c r="T307" i="1" s="1"/>
  <c r="U307" i="1" s="1"/>
  <c r="M309" i="1"/>
  <c r="T309" i="1" s="1"/>
  <c r="U309" i="1" s="1"/>
  <c r="M311" i="1"/>
  <c r="T311" i="1" s="1"/>
  <c r="U311" i="1" s="1"/>
  <c r="M313" i="1"/>
  <c r="T313" i="1" s="1"/>
  <c r="U313" i="1" s="1"/>
  <c r="M315" i="1"/>
  <c r="T315" i="1" s="1"/>
  <c r="U315" i="1" s="1"/>
  <c r="M317" i="1"/>
  <c r="T317" i="1" s="1"/>
  <c r="U317" i="1" s="1"/>
  <c r="M319" i="1"/>
  <c r="T319" i="1" s="1"/>
  <c r="U319" i="1" s="1"/>
  <c r="M321" i="1"/>
  <c r="T321" i="1" s="1"/>
  <c r="U321" i="1" s="1"/>
  <c r="M323" i="1"/>
  <c r="T323" i="1" s="1"/>
  <c r="U323" i="1" s="1"/>
  <c r="M325" i="1"/>
  <c r="T325" i="1" s="1"/>
  <c r="U325" i="1" s="1"/>
  <c r="M327" i="1"/>
  <c r="T327" i="1" s="1"/>
  <c r="U327" i="1" s="1"/>
  <c r="M329" i="1"/>
  <c r="T329" i="1" s="1"/>
  <c r="U329" i="1" s="1"/>
  <c r="M331" i="1"/>
  <c r="T331" i="1" s="1"/>
  <c r="U331" i="1" s="1"/>
  <c r="M333" i="1"/>
  <c r="T333" i="1" s="1"/>
  <c r="U333" i="1" s="1"/>
  <c r="M335" i="1"/>
  <c r="T335" i="1" s="1"/>
  <c r="U335" i="1" s="1"/>
  <c r="M337" i="1"/>
  <c r="T337" i="1" s="1"/>
  <c r="U337" i="1" s="1"/>
  <c r="T339" i="1"/>
  <c r="U339" i="1" s="1"/>
  <c r="T341" i="1"/>
  <c r="U341" i="1" s="1"/>
  <c r="T343" i="1"/>
  <c r="U343" i="1" s="1"/>
  <c r="T345" i="1"/>
  <c r="U345" i="1" s="1"/>
  <c r="T347" i="1"/>
  <c r="U347" i="1" s="1"/>
  <c r="T349" i="1"/>
  <c r="U349" i="1" s="1"/>
  <c r="T351" i="1"/>
  <c r="U351" i="1" s="1"/>
  <c r="T353" i="1"/>
  <c r="U353" i="1" s="1"/>
  <c r="T355" i="1"/>
  <c r="U355" i="1" s="1"/>
  <c r="T357" i="1"/>
  <c r="U357" i="1" s="1"/>
  <c r="T359" i="1"/>
  <c r="U359" i="1" s="1"/>
  <c r="T361" i="1"/>
  <c r="U361" i="1" s="1"/>
  <c r="T363" i="1"/>
  <c r="U363" i="1" s="1"/>
  <c r="T365" i="1"/>
  <c r="U365" i="1" s="1"/>
  <c r="T367" i="1"/>
  <c r="U367" i="1" s="1"/>
  <c r="T369" i="1"/>
  <c r="U369" i="1" s="1"/>
  <c r="T371" i="1"/>
  <c r="U371" i="1" s="1"/>
  <c r="T373" i="1"/>
  <c r="U373" i="1" s="1"/>
  <c r="T375" i="1"/>
  <c r="U375" i="1" s="1"/>
  <c r="T377" i="1"/>
  <c r="U377" i="1" s="1"/>
  <c r="T379" i="1"/>
  <c r="U379" i="1" s="1"/>
  <c r="T381" i="1"/>
  <c r="U381" i="1" s="1"/>
  <c r="T383" i="1"/>
  <c r="U383" i="1" s="1"/>
  <c r="T385" i="1"/>
  <c r="U385" i="1" s="1"/>
  <c r="T387" i="1"/>
  <c r="U387" i="1" s="1"/>
  <c r="T389" i="1"/>
  <c r="U389" i="1" s="1"/>
  <c r="T391" i="1"/>
  <c r="U391" i="1" s="1"/>
  <c r="T393" i="1"/>
  <c r="U393" i="1" s="1"/>
  <c r="T395" i="1"/>
  <c r="U395" i="1" s="1"/>
  <c r="T397" i="1"/>
  <c r="U397" i="1" s="1"/>
  <c r="T399" i="1"/>
  <c r="U399" i="1" s="1"/>
  <c r="T401" i="1"/>
  <c r="U401" i="1" s="1"/>
  <c r="T403" i="1"/>
  <c r="U403" i="1" s="1"/>
  <c r="T405" i="1"/>
  <c r="U405" i="1" s="1"/>
  <c r="T407" i="1"/>
  <c r="U407" i="1" s="1"/>
  <c r="T409" i="1"/>
  <c r="U409" i="1" s="1"/>
  <c r="T411" i="1"/>
  <c r="U411" i="1" s="1"/>
  <c r="T413" i="1"/>
  <c r="U413" i="1" s="1"/>
  <c r="T415" i="1"/>
  <c r="U415" i="1" s="1"/>
  <c r="T417" i="1"/>
  <c r="U417" i="1" s="1"/>
  <c r="T419" i="1"/>
  <c r="U419" i="1" s="1"/>
  <c r="T421" i="1"/>
  <c r="U421" i="1" s="1"/>
  <c r="T423" i="1"/>
  <c r="U423" i="1" s="1"/>
  <c r="T425" i="1"/>
  <c r="U425" i="1" s="1"/>
  <c r="T427" i="1"/>
  <c r="U427" i="1" s="1"/>
  <c r="T429" i="1"/>
  <c r="U429" i="1" s="1"/>
  <c r="T431" i="1"/>
  <c r="U431" i="1" s="1"/>
  <c r="T433" i="1"/>
  <c r="U433" i="1" s="1"/>
  <c r="T437" i="1"/>
  <c r="U437" i="1" s="1"/>
  <c r="T441" i="1"/>
  <c r="U441" i="1" s="1"/>
  <c r="T445" i="1"/>
  <c r="U445" i="1" s="1"/>
  <c r="T449" i="1"/>
  <c r="U449" i="1" s="1"/>
  <c r="T453" i="1"/>
  <c r="U453" i="1" s="1"/>
  <c r="T457" i="1"/>
  <c r="U457" i="1" s="1"/>
  <c r="T459" i="1"/>
  <c r="U459" i="1" s="1"/>
  <c r="T461" i="1"/>
  <c r="U461" i="1" s="1"/>
  <c r="T463" i="1"/>
  <c r="U463" i="1" s="1"/>
  <c r="T465" i="1"/>
  <c r="U465" i="1" s="1"/>
  <c r="T467" i="1"/>
  <c r="U467" i="1" s="1"/>
  <c r="T469" i="1"/>
  <c r="U469" i="1" s="1"/>
  <c r="T471" i="1"/>
  <c r="U471" i="1" s="1"/>
  <c r="T473" i="1"/>
  <c r="U473" i="1" s="1"/>
  <c r="T475" i="1"/>
  <c r="U475" i="1" s="1"/>
  <c r="T477" i="1"/>
  <c r="U477" i="1" s="1"/>
  <c r="T479" i="1"/>
  <c r="U479" i="1" s="1"/>
  <c r="T481" i="1"/>
  <c r="U481" i="1" s="1"/>
  <c r="T483" i="1"/>
  <c r="U483" i="1" s="1"/>
  <c r="T485" i="1"/>
  <c r="U485" i="1" s="1"/>
  <c r="T487" i="1"/>
  <c r="U487" i="1" s="1"/>
  <c r="T489" i="1"/>
  <c r="U489" i="1" s="1"/>
  <c r="T491" i="1"/>
  <c r="U491" i="1" s="1"/>
  <c r="T493" i="1"/>
  <c r="U493" i="1" s="1"/>
  <c r="T495" i="1"/>
  <c r="U495" i="1" s="1"/>
  <c r="T497" i="1"/>
  <c r="U497" i="1" s="1"/>
  <c r="T499" i="1"/>
  <c r="U499" i="1" s="1"/>
  <c r="T501" i="1"/>
  <c r="U501" i="1" s="1"/>
  <c r="T503" i="1"/>
  <c r="U503" i="1" s="1"/>
  <c r="T505" i="1"/>
  <c r="U505" i="1" s="1"/>
  <c r="T507" i="1"/>
  <c r="U507" i="1" s="1"/>
  <c r="T509" i="1"/>
  <c r="U509" i="1" s="1"/>
  <c r="T511" i="1"/>
  <c r="U511" i="1" s="1"/>
  <c r="T513" i="1"/>
  <c r="U513" i="1" s="1"/>
  <c r="T515" i="1"/>
  <c r="U515" i="1" s="1"/>
  <c r="T517" i="1"/>
  <c r="U517" i="1" s="1"/>
  <c r="T519" i="1"/>
  <c r="U519" i="1" s="1"/>
  <c r="T521" i="1"/>
  <c r="U521" i="1" s="1"/>
  <c r="T523" i="1"/>
  <c r="U523" i="1" s="1"/>
  <c r="T525" i="1"/>
  <c r="U525" i="1" s="1"/>
  <c r="T527" i="1"/>
  <c r="U527" i="1" s="1"/>
  <c r="T529" i="1"/>
  <c r="U529" i="1" s="1"/>
  <c r="T531" i="1"/>
  <c r="U531" i="1" s="1"/>
  <c r="T533" i="1"/>
  <c r="U533" i="1" s="1"/>
  <c r="T535" i="1"/>
  <c r="U535" i="1" s="1"/>
  <c r="T537" i="1"/>
  <c r="U537" i="1" s="1"/>
  <c r="T539" i="1"/>
  <c r="U539" i="1" s="1"/>
  <c r="T541" i="1"/>
  <c r="U541" i="1" s="1"/>
  <c r="T543" i="1"/>
  <c r="U543" i="1" s="1"/>
  <c r="T545" i="1"/>
  <c r="U545" i="1" s="1"/>
  <c r="T547" i="1"/>
  <c r="U547" i="1" s="1"/>
  <c r="T549" i="1"/>
  <c r="U549" i="1" s="1"/>
  <c r="T551" i="1"/>
  <c r="U551" i="1" s="1"/>
  <c r="T553" i="1"/>
  <c r="U553" i="1" s="1"/>
  <c r="T555" i="1"/>
  <c r="U555" i="1" s="1"/>
  <c r="T557" i="1"/>
  <c r="U557" i="1" s="1"/>
  <c r="T559" i="1"/>
  <c r="U559" i="1" s="1"/>
  <c r="T561" i="1"/>
  <c r="U561" i="1" s="1"/>
  <c r="T563" i="1"/>
  <c r="U563" i="1" s="1"/>
  <c r="T565" i="1"/>
  <c r="U565" i="1" s="1"/>
  <c r="T567" i="1"/>
  <c r="U567" i="1" s="1"/>
  <c r="T569" i="1"/>
  <c r="U569" i="1" s="1"/>
  <c r="T571" i="1"/>
  <c r="U571" i="1" s="1"/>
  <c r="N434" i="1"/>
  <c r="N436" i="1"/>
  <c r="Q436" i="1" s="1"/>
  <c r="Y436" i="1" s="1"/>
  <c r="W436" i="1" s="1"/>
  <c r="X436" i="1" s="1"/>
  <c r="N438" i="1"/>
  <c r="N440" i="1"/>
  <c r="Q440" i="1" s="1"/>
  <c r="Y440" i="1" s="1"/>
  <c r="W440" i="1" s="1"/>
  <c r="X440" i="1" s="1"/>
  <c r="N442" i="1"/>
  <c r="N444" i="1"/>
  <c r="Q444" i="1" s="1"/>
  <c r="Y444" i="1" s="1"/>
  <c r="W444" i="1" s="1"/>
  <c r="X444" i="1" s="1"/>
  <c r="N446" i="1"/>
  <c r="N448" i="1"/>
  <c r="Q448" i="1" s="1"/>
  <c r="Y448" i="1" s="1"/>
  <c r="W448" i="1" s="1"/>
  <c r="X448" i="1" s="1"/>
  <c r="N450" i="1"/>
  <c r="N452" i="1"/>
  <c r="Q452" i="1" s="1"/>
  <c r="Y452" i="1" s="1"/>
  <c r="W452" i="1" s="1"/>
  <c r="X452" i="1" s="1"/>
  <c r="N454" i="1"/>
  <c r="N456" i="1"/>
  <c r="Q456" i="1" s="1"/>
  <c r="Y456" i="1" s="1"/>
  <c r="W456" i="1" s="1"/>
  <c r="X456" i="1" s="1"/>
  <c r="N458" i="1"/>
  <c r="N460" i="1"/>
  <c r="Q460" i="1" s="1"/>
  <c r="Y460" i="1" s="1"/>
  <c r="W460" i="1" s="1"/>
  <c r="X460" i="1" s="1"/>
  <c r="N462" i="1"/>
  <c r="N464" i="1"/>
  <c r="Q464" i="1" s="1"/>
  <c r="Y464" i="1" s="1"/>
  <c r="W464" i="1" s="1"/>
  <c r="X464" i="1" s="1"/>
  <c r="N466" i="1"/>
  <c r="N468" i="1"/>
  <c r="Q468" i="1" s="1"/>
  <c r="Y468" i="1" s="1"/>
  <c r="W468" i="1" s="1"/>
  <c r="X468" i="1" s="1"/>
  <c r="N470" i="1"/>
  <c r="N472" i="1"/>
  <c r="N474" i="1"/>
  <c r="N476" i="1"/>
  <c r="T573" i="1"/>
  <c r="U573" i="1" s="1"/>
  <c r="T575" i="1"/>
  <c r="U575" i="1" s="1"/>
  <c r="T577" i="1"/>
  <c r="U577" i="1" s="1"/>
  <c r="T579" i="1"/>
  <c r="U579" i="1" s="1"/>
  <c r="T581" i="1"/>
  <c r="U581" i="1" s="1"/>
  <c r="T583" i="1"/>
  <c r="U583" i="1" s="1"/>
  <c r="T585" i="1"/>
  <c r="U585" i="1" s="1"/>
  <c r="T587" i="1"/>
  <c r="U587" i="1" s="1"/>
  <c r="T589" i="1"/>
  <c r="U589" i="1" s="1"/>
  <c r="T591" i="1"/>
  <c r="U591" i="1" s="1"/>
  <c r="T593" i="1"/>
  <c r="U593" i="1" s="1"/>
  <c r="T595" i="1"/>
  <c r="U595" i="1" s="1"/>
  <c r="T597" i="1"/>
  <c r="U597" i="1" s="1"/>
  <c r="T599" i="1"/>
  <c r="U599" i="1" s="1"/>
  <c r="T601" i="1"/>
  <c r="U601" i="1" s="1"/>
  <c r="T603" i="1"/>
  <c r="U603" i="1" s="1"/>
  <c r="T605" i="1"/>
  <c r="U605" i="1" s="1"/>
  <c r="T607" i="1"/>
  <c r="U607" i="1" s="1"/>
  <c r="T609" i="1"/>
  <c r="U609" i="1" s="1"/>
  <c r="T611" i="1"/>
  <c r="U611" i="1" s="1"/>
  <c r="T613" i="1"/>
  <c r="U613" i="1" s="1"/>
  <c r="T615" i="1"/>
  <c r="U615" i="1" s="1"/>
  <c r="T617" i="1"/>
  <c r="U617" i="1" s="1"/>
  <c r="T619" i="1"/>
  <c r="U619" i="1" s="1"/>
  <c r="T621" i="1"/>
  <c r="U621" i="1" s="1"/>
  <c r="T623" i="1"/>
  <c r="U623" i="1" s="1"/>
  <c r="T625" i="1"/>
  <c r="U625" i="1" s="1"/>
  <c r="T627" i="1"/>
  <c r="U627" i="1" s="1"/>
  <c r="T629" i="1"/>
  <c r="U629" i="1" s="1"/>
  <c r="T631" i="1"/>
  <c r="U631" i="1" s="1"/>
  <c r="T633" i="1"/>
  <c r="U633" i="1" s="1"/>
  <c r="T635" i="1"/>
  <c r="U635" i="1" s="1"/>
  <c r="T637" i="1"/>
  <c r="U637" i="1" s="1"/>
  <c r="T639" i="1"/>
  <c r="U639" i="1" s="1"/>
  <c r="T641" i="1"/>
  <c r="U641" i="1" s="1"/>
  <c r="T643" i="1"/>
  <c r="U643" i="1" s="1"/>
  <c r="T645" i="1"/>
  <c r="U645" i="1" s="1"/>
  <c r="T647" i="1"/>
  <c r="U647" i="1" s="1"/>
  <c r="T649" i="1"/>
  <c r="U649" i="1" s="1"/>
  <c r="T651" i="1"/>
  <c r="U651" i="1" s="1"/>
  <c r="T653" i="1"/>
  <c r="U653" i="1" s="1"/>
  <c r="T655" i="1"/>
  <c r="U655" i="1" s="1"/>
  <c r="T657" i="1"/>
  <c r="U657" i="1" s="1"/>
  <c r="T659" i="1"/>
  <c r="U659" i="1" s="1"/>
  <c r="T661" i="1"/>
  <c r="U661" i="1" s="1"/>
  <c r="T663" i="1"/>
  <c r="U663" i="1" s="1"/>
  <c r="T665" i="1"/>
  <c r="U665" i="1" s="1"/>
  <c r="T667" i="1"/>
  <c r="U667" i="1" s="1"/>
  <c r="T669" i="1"/>
  <c r="U669" i="1" s="1"/>
  <c r="T671" i="1"/>
  <c r="U671" i="1" s="1"/>
  <c r="T673" i="1"/>
  <c r="U673" i="1" s="1"/>
  <c r="T675" i="1"/>
  <c r="U675" i="1" s="1"/>
  <c r="T677" i="1"/>
  <c r="U677" i="1" s="1"/>
  <c r="T679" i="1"/>
  <c r="U679" i="1" s="1"/>
  <c r="T681" i="1"/>
  <c r="U681" i="1" s="1"/>
  <c r="T683" i="1"/>
  <c r="U683" i="1" s="1"/>
  <c r="T685" i="1"/>
  <c r="U685" i="1" s="1"/>
  <c r="M124" i="1"/>
  <c r="T124" i="1" s="1"/>
  <c r="U124" i="1" s="1"/>
  <c r="M126" i="1"/>
  <c r="T126" i="1" s="1"/>
  <c r="U126" i="1" s="1"/>
  <c r="M128" i="1"/>
  <c r="T128" i="1" s="1"/>
  <c r="U128" i="1" s="1"/>
  <c r="M130" i="1"/>
  <c r="T130" i="1" s="1"/>
  <c r="U130" i="1" s="1"/>
  <c r="M132" i="1"/>
  <c r="T132" i="1" s="1"/>
  <c r="U132" i="1" s="1"/>
  <c r="M134" i="1"/>
  <c r="T134" i="1" s="1"/>
  <c r="U134" i="1" s="1"/>
  <c r="M136" i="1"/>
  <c r="T136" i="1" s="1"/>
  <c r="U136" i="1" s="1"/>
  <c r="M138" i="1"/>
  <c r="T138" i="1" s="1"/>
  <c r="U138" i="1" s="1"/>
  <c r="M140" i="1"/>
  <c r="T140" i="1" s="1"/>
  <c r="U140" i="1" s="1"/>
  <c r="M142" i="1"/>
  <c r="T142" i="1" s="1"/>
  <c r="U142" i="1" s="1"/>
  <c r="M144" i="1"/>
  <c r="T144" i="1" s="1"/>
  <c r="U144" i="1" s="1"/>
  <c r="M146" i="1"/>
  <c r="T146" i="1" s="1"/>
  <c r="U146" i="1" s="1"/>
  <c r="M148" i="1"/>
  <c r="T148" i="1" s="1"/>
  <c r="U148" i="1" s="1"/>
  <c r="M150" i="1"/>
  <c r="T150" i="1" s="1"/>
  <c r="U150" i="1" s="1"/>
  <c r="M152" i="1"/>
  <c r="T152" i="1" s="1"/>
  <c r="U152" i="1" s="1"/>
  <c r="M154" i="1"/>
  <c r="T154" i="1" s="1"/>
  <c r="U154" i="1" s="1"/>
  <c r="M156" i="1"/>
  <c r="T156" i="1" s="1"/>
  <c r="U156" i="1" s="1"/>
  <c r="M158" i="1"/>
  <c r="T158" i="1" s="1"/>
  <c r="U158" i="1" s="1"/>
  <c r="M160" i="1"/>
  <c r="T160" i="1" s="1"/>
  <c r="U160" i="1" s="1"/>
  <c r="M162" i="1"/>
  <c r="T162" i="1" s="1"/>
  <c r="U162" i="1" s="1"/>
  <c r="M164" i="1"/>
  <c r="T164" i="1" s="1"/>
  <c r="U164" i="1" s="1"/>
  <c r="M166" i="1"/>
  <c r="T166" i="1" s="1"/>
  <c r="U166" i="1" s="1"/>
  <c r="M168" i="1"/>
  <c r="T168" i="1" s="1"/>
  <c r="U168" i="1" s="1"/>
  <c r="M170" i="1"/>
  <c r="T170" i="1" s="1"/>
  <c r="U170" i="1" s="1"/>
  <c r="M172" i="1"/>
  <c r="T172" i="1" s="1"/>
  <c r="U172" i="1" s="1"/>
  <c r="M174" i="1"/>
  <c r="T174" i="1" s="1"/>
  <c r="U174" i="1" s="1"/>
  <c r="M176" i="1"/>
  <c r="T176" i="1" s="1"/>
  <c r="U176" i="1" s="1"/>
  <c r="M178" i="1"/>
  <c r="T178" i="1" s="1"/>
  <c r="U178" i="1" s="1"/>
  <c r="M180" i="1"/>
  <c r="T180" i="1" s="1"/>
  <c r="U180" i="1" s="1"/>
  <c r="M182" i="1"/>
  <c r="T182" i="1" s="1"/>
  <c r="U182" i="1" s="1"/>
  <c r="M184" i="1"/>
  <c r="T184" i="1" s="1"/>
  <c r="U184" i="1" s="1"/>
  <c r="M186" i="1"/>
  <c r="T186" i="1" s="1"/>
  <c r="U186" i="1" s="1"/>
  <c r="M188" i="1"/>
  <c r="T188" i="1" s="1"/>
  <c r="U188" i="1" s="1"/>
  <c r="M190" i="1"/>
  <c r="T190" i="1" s="1"/>
  <c r="U190" i="1" s="1"/>
  <c r="M192" i="1"/>
  <c r="T192" i="1" s="1"/>
  <c r="U192" i="1" s="1"/>
  <c r="M194" i="1"/>
  <c r="T194" i="1" s="1"/>
  <c r="U194" i="1" s="1"/>
  <c r="M196" i="1"/>
  <c r="T196" i="1" s="1"/>
  <c r="U196" i="1" s="1"/>
  <c r="T478" i="1"/>
  <c r="U478" i="1" s="1"/>
  <c r="T480" i="1"/>
  <c r="U480" i="1" s="1"/>
  <c r="T482" i="1"/>
  <c r="U482" i="1" s="1"/>
  <c r="T484" i="1"/>
  <c r="U484" i="1" s="1"/>
  <c r="T486" i="1"/>
  <c r="U486" i="1" s="1"/>
  <c r="T488" i="1"/>
  <c r="U488" i="1" s="1"/>
  <c r="T490" i="1"/>
  <c r="U490" i="1" s="1"/>
  <c r="T492" i="1"/>
  <c r="U492" i="1" s="1"/>
  <c r="T494" i="1"/>
  <c r="U494" i="1" s="1"/>
  <c r="T496" i="1"/>
  <c r="U496" i="1" s="1"/>
  <c r="T498" i="1"/>
  <c r="U498" i="1" s="1"/>
  <c r="T500" i="1"/>
  <c r="U500" i="1" s="1"/>
  <c r="T502" i="1"/>
  <c r="U502" i="1" s="1"/>
  <c r="T504" i="1"/>
  <c r="U504" i="1" s="1"/>
  <c r="T506" i="1"/>
  <c r="U506" i="1" s="1"/>
  <c r="T508" i="1"/>
  <c r="U508" i="1" s="1"/>
  <c r="T510" i="1"/>
  <c r="U510" i="1" s="1"/>
  <c r="T512" i="1"/>
  <c r="U512" i="1" s="1"/>
  <c r="T514" i="1"/>
  <c r="U514" i="1" s="1"/>
  <c r="T516" i="1"/>
  <c r="U516" i="1" s="1"/>
  <c r="T518" i="1"/>
  <c r="U518" i="1" s="1"/>
  <c r="T520" i="1"/>
  <c r="U520" i="1" s="1"/>
  <c r="T522" i="1"/>
  <c r="U522" i="1" s="1"/>
  <c r="T524" i="1"/>
  <c r="U524" i="1" s="1"/>
  <c r="T526" i="1"/>
  <c r="U526" i="1" s="1"/>
  <c r="T528" i="1"/>
  <c r="U528" i="1" s="1"/>
  <c r="T530" i="1"/>
  <c r="U530" i="1" s="1"/>
  <c r="T532" i="1"/>
  <c r="U532" i="1" s="1"/>
  <c r="T534" i="1"/>
  <c r="U534" i="1" s="1"/>
  <c r="T536" i="1"/>
  <c r="U536" i="1" s="1"/>
  <c r="T538" i="1"/>
  <c r="U538" i="1" s="1"/>
  <c r="N123" i="1"/>
  <c r="N125" i="1"/>
  <c r="Q125" i="1" s="1"/>
  <c r="Y125" i="1" s="1"/>
  <c r="W125" i="1" s="1"/>
  <c r="X125" i="1" s="1"/>
  <c r="N127" i="1"/>
  <c r="N129" i="1"/>
  <c r="Q129" i="1" s="1"/>
  <c r="Y129" i="1" s="1"/>
  <c r="W129" i="1" s="1"/>
  <c r="X129" i="1" s="1"/>
  <c r="N131" i="1"/>
  <c r="N133" i="1"/>
  <c r="Q133" i="1" s="1"/>
  <c r="Y133" i="1" s="1"/>
  <c r="W133" i="1" s="1"/>
  <c r="X133" i="1" s="1"/>
  <c r="N135" i="1"/>
  <c r="N137" i="1"/>
  <c r="Q137" i="1" s="1"/>
  <c r="Y137" i="1" s="1"/>
  <c r="W137" i="1" s="1"/>
  <c r="X137" i="1" s="1"/>
  <c r="N435" i="1"/>
  <c r="T435" i="1"/>
  <c r="U435" i="1" s="1"/>
  <c r="N439" i="1"/>
  <c r="T439" i="1"/>
  <c r="U439" i="1" s="1"/>
  <c r="N443" i="1"/>
  <c r="T443" i="1"/>
  <c r="U443" i="1" s="1"/>
  <c r="N447" i="1"/>
  <c r="T447" i="1"/>
  <c r="U447" i="1" s="1"/>
  <c r="N451" i="1"/>
  <c r="T451" i="1"/>
  <c r="U451" i="1" s="1"/>
  <c r="N455" i="1"/>
  <c r="T455" i="1"/>
  <c r="U455" i="1" s="1"/>
  <c r="M198" i="1"/>
  <c r="T198" i="1" s="1"/>
  <c r="U198" i="1" s="1"/>
  <c r="M200" i="1"/>
  <c r="T200" i="1" s="1"/>
  <c r="U200" i="1" s="1"/>
  <c r="M202" i="1"/>
  <c r="T202" i="1" s="1"/>
  <c r="U202" i="1" s="1"/>
  <c r="M204" i="1"/>
  <c r="T204" i="1" s="1"/>
  <c r="U204" i="1" s="1"/>
  <c r="M206" i="1"/>
  <c r="T206" i="1" s="1"/>
  <c r="U206" i="1" s="1"/>
  <c r="M208" i="1"/>
  <c r="T208" i="1" s="1"/>
  <c r="U208" i="1" s="1"/>
  <c r="M210" i="1"/>
  <c r="T210" i="1" s="1"/>
  <c r="U210" i="1" s="1"/>
  <c r="M212" i="1"/>
  <c r="T212" i="1" s="1"/>
  <c r="U212" i="1" s="1"/>
  <c r="M214" i="1"/>
  <c r="T214" i="1" s="1"/>
  <c r="U214" i="1" s="1"/>
  <c r="M216" i="1"/>
  <c r="T216" i="1" s="1"/>
  <c r="U216" i="1" s="1"/>
  <c r="M218" i="1"/>
  <c r="T218" i="1" s="1"/>
  <c r="U218" i="1" s="1"/>
  <c r="M220" i="1"/>
  <c r="T220" i="1" s="1"/>
  <c r="U220" i="1" s="1"/>
  <c r="M222" i="1"/>
  <c r="T222" i="1" s="1"/>
  <c r="U222" i="1" s="1"/>
  <c r="M224" i="1"/>
  <c r="T224" i="1" s="1"/>
  <c r="U224" i="1" s="1"/>
  <c r="M226" i="1"/>
  <c r="T226" i="1" s="1"/>
  <c r="U226" i="1" s="1"/>
  <c r="M228" i="1"/>
  <c r="T228" i="1" s="1"/>
  <c r="U228" i="1" s="1"/>
  <c r="M230" i="1"/>
  <c r="T230" i="1" s="1"/>
  <c r="U230" i="1" s="1"/>
  <c r="M232" i="1"/>
  <c r="T232" i="1" s="1"/>
  <c r="U232" i="1" s="1"/>
  <c r="M234" i="1"/>
  <c r="T234" i="1" s="1"/>
  <c r="U234" i="1" s="1"/>
  <c r="M236" i="1"/>
  <c r="T236" i="1" s="1"/>
  <c r="U236" i="1" s="1"/>
  <c r="M238" i="1"/>
  <c r="T238" i="1" s="1"/>
  <c r="U238" i="1" s="1"/>
  <c r="M240" i="1"/>
  <c r="T240" i="1" s="1"/>
  <c r="U240" i="1" s="1"/>
  <c r="M242" i="1"/>
  <c r="T242" i="1" s="1"/>
  <c r="U242" i="1" s="1"/>
  <c r="M244" i="1"/>
  <c r="T244" i="1" s="1"/>
  <c r="U244" i="1" s="1"/>
  <c r="M246" i="1"/>
  <c r="T246" i="1" s="1"/>
  <c r="U246" i="1" s="1"/>
  <c r="M248" i="1"/>
  <c r="T248" i="1" s="1"/>
  <c r="U248" i="1" s="1"/>
  <c r="M250" i="1"/>
  <c r="T250" i="1" s="1"/>
  <c r="U250" i="1" s="1"/>
  <c r="M252" i="1"/>
  <c r="T252" i="1" s="1"/>
  <c r="U252" i="1" s="1"/>
  <c r="M254" i="1"/>
  <c r="T254" i="1" s="1"/>
  <c r="U254" i="1" s="1"/>
  <c r="M256" i="1"/>
  <c r="T256" i="1" s="1"/>
  <c r="U256" i="1" s="1"/>
  <c r="M258" i="1"/>
  <c r="T258" i="1" s="1"/>
  <c r="U258" i="1" s="1"/>
  <c r="M260" i="1"/>
  <c r="T260" i="1" s="1"/>
  <c r="U260" i="1" s="1"/>
  <c r="M262" i="1"/>
  <c r="T262" i="1" s="1"/>
  <c r="U262" i="1" s="1"/>
  <c r="M264" i="1"/>
  <c r="T264" i="1" s="1"/>
  <c r="U264" i="1" s="1"/>
  <c r="M266" i="1"/>
  <c r="T266" i="1" s="1"/>
  <c r="U266" i="1" s="1"/>
  <c r="M268" i="1"/>
  <c r="T268" i="1" s="1"/>
  <c r="U268" i="1" s="1"/>
  <c r="M270" i="1"/>
  <c r="T270" i="1" s="1"/>
  <c r="U270" i="1" s="1"/>
  <c r="M272" i="1"/>
  <c r="T272" i="1" s="1"/>
  <c r="U272" i="1" s="1"/>
  <c r="M274" i="1"/>
  <c r="T274" i="1" s="1"/>
  <c r="U274" i="1" s="1"/>
  <c r="M276" i="1"/>
  <c r="T276" i="1" s="1"/>
  <c r="U276" i="1" s="1"/>
  <c r="M278" i="1"/>
  <c r="T278" i="1" s="1"/>
  <c r="U278" i="1" s="1"/>
  <c r="M280" i="1"/>
  <c r="T280" i="1" s="1"/>
  <c r="U280" i="1" s="1"/>
  <c r="M282" i="1"/>
  <c r="T282" i="1" s="1"/>
  <c r="U282" i="1" s="1"/>
  <c r="M284" i="1"/>
  <c r="T284" i="1" s="1"/>
  <c r="U284" i="1" s="1"/>
  <c r="M286" i="1"/>
  <c r="T286" i="1" s="1"/>
  <c r="U286" i="1" s="1"/>
  <c r="M288" i="1"/>
  <c r="T288" i="1" s="1"/>
  <c r="U288" i="1" s="1"/>
  <c r="M290" i="1"/>
  <c r="T290" i="1" s="1"/>
  <c r="U290" i="1" s="1"/>
  <c r="M292" i="1"/>
  <c r="T292" i="1" s="1"/>
  <c r="U292" i="1" s="1"/>
  <c r="M294" i="1"/>
  <c r="T294" i="1" s="1"/>
  <c r="U294" i="1" s="1"/>
  <c r="N296" i="1"/>
  <c r="M296" i="1"/>
  <c r="T296" i="1" s="1"/>
  <c r="U296" i="1" s="1"/>
  <c r="M298" i="1"/>
  <c r="T298" i="1" s="1"/>
  <c r="U298" i="1" s="1"/>
  <c r="N300" i="1"/>
  <c r="M300" i="1"/>
  <c r="T300" i="1" s="1"/>
  <c r="U300" i="1" s="1"/>
  <c r="M302" i="1"/>
  <c r="T302" i="1" s="1"/>
  <c r="U302" i="1" s="1"/>
  <c r="N304" i="1"/>
  <c r="M304" i="1"/>
  <c r="T304" i="1" s="1"/>
  <c r="U304" i="1" s="1"/>
  <c r="M306" i="1"/>
  <c r="T306" i="1" s="1"/>
  <c r="U306" i="1" s="1"/>
  <c r="N308" i="1"/>
  <c r="M308" i="1"/>
  <c r="T308" i="1" s="1"/>
  <c r="U308" i="1" s="1"/>
  <c r="M310" i="1"/>
  <c r="T310" i="1" s="1"/>
  <c r="U310" i="1" s="1"/>
  <c r="N312" i="1"/>
  <c r="M312" i="1"/>
  <c r="T312" i="1" s="1"/>
  <c r="U312" i="1" s="1"/>
  <c r="M314" i="1"/>
  <c r="T314" i="1" s="1"/>
  <c r="U314" i="1" s="1"/>
  <c r="N316" i="1"/>
  <c r="M316" i="1"/>
  <c r="T316" i="1" s="1"/>
  <c r="U316" i="1" s="1"/>
  <c r="M318" i="1"/>
  <c r="T318" i="1" s="1"/>
  <c r="U318" i="1" s="1"/>
  <c r="N320" i="1"/>
  <c r="Q320" i="1" s="1"/>
  <c r="Y320" i="1" s="1"/>
  <c r="W320" i="1" s="1"/>
  <c r="X320" i="1" s="1"/>
  <c r="M320" i="1"/>
  <c r="T320" i="1" s="1"/>
  <c r="U320" i="1" s="1"/>
  <c r="M322" i="1"/>
  <c r="T322" i="1" s="1"/>
  <c r="U322" i="1" s="1"/>
  <c r="N324" i="1"/>
  <c r="Q324" i="1" s="1"/>
  <c r="Y324" i="1" s="1"/>
  <c r="W324" i="1" s="1"/>
  <c r="X324" i="1" s="1"/>
  <c r="M324" i="1"/>
  <c r="T324" i="1" s="1"/>
  <c r="U324" i="1" s="1"/>
  <c r="M326" i="1"/>
  <c r="T326" i="1" s="1"/>
  <c r="U326" i="1" s="1"/>
  <c r="N328" i="1"/>
  <c r="M328" i="1"/>
  <c r="T328" i="1" s="1"/>
  <c r="U328" i="1" s="1"/>
  <c r="M330" i="1"/>
  <c r="T330" i="1" s="1"/>
  <c r="U330" i="1" s="1"/>
  <c r="N332" i="1"/>
  <c r="M332" i="1"/>
  <c r="T332" i="1" s="1"/>
  <c r="U332" i="1" s="1"/>
  <c r="M334" i="1"/>
  <c r="T334" i="1" s="1"/>
  <c r="U334" i="1" s="1"/>
  <c r="N336" i="1"/>
  <c r="Q336" i="1" s="1"/>
  <c r="Y336" i="1" s="1"/>
  <c r="W336" i="1" s="1"/>
  <c r="X336" i="1" s="1"/>
  <c r="M336" i="1"/>
  <c r="T336" i="1" s="1"/>
  <c r="U336" i="1" s="1"/>
  <c r="T338" i="1"/>
  <c r="U338" i="1" s="1"/>
  <c r="N340" i="1"/>
  <c r="Q340" i="1" s="1"/>
  <c r="Y340" i="1" s="1"/>
  <c r="W340" i="1" s="1"/>
  <c r="X340" i="1" s="1"/>
  <c r="T340" i="1"/>
  <c r="U340" i="1" s="1"/>
  <c r="T342" i="1"/>
  <c r="U342" i="1" s="1"/>
  <c r="N344" i="1"/>
  <c r="Q344" i="1" s="1"/>
  <c r="Y344" i="1" s="1"/>
  <c r="W344" i="1" s="1"/>
  <c r="X344" i="1" s="1"/>
  <c r="T344" i="1"/>
  <c r="U344" i="1" s="1"/>
  <c r="T346" i="1"/>
  <c r="U346" i="1" s="1"/>
  <c r="N348" i="1"/>
  <c r="Q348" i="1" s="1"/>
  <c r="Y348" i="1" s="1"/>
  <c r="W348" i="1" s="1"/>
  <c r="X348" i="1" s="1"/>
  <c r="T348" i="1"/>
  <c r="U348" i="1" s="1"/>
  <c r="T350" i="1"/>
  <c r="U350" i="1" s="1"/>
  <c r="T352" i="1"/>
  <c r="U352" i="1" s="1"/>
  <c r="T354" i="1"/>
  <c r="U354" i="1" s="1"/>
  <c r="T356" i="1"/>
  <c r="U356" i="1" s="1"/>
  <c r="T358" i="1"/>
  <c r="U358" i="1" s="1"/>
  <c r="T360" i="1"/>
  <c r="U360" i="1" s="1"/>
  <c r="T362" i="1"/>
  <c r="U362" i="1" s="1"/>
  <c r="T364" i="1"/>
  <c r="U364" i="1" s="1"/>
  <c r="T366" i="1"/>
  <c r="U366" i="1" s="1"/>
  <c r="T368" i="1"/>
  <c r="U368" i="1" s="1"/>
  <c r="T370" i="1"/>
  <c r="U370" i="1" s="1"/>
  <c r="T372" i="1"/>
  <c r="U372" i="1" s="1"/>
  <c r="T374" i="1"/>
  <c r="U374" i="1" s="1"/>
  <c r="T376" i="1"/>
  <c r="U376" i="1" s="1"/>
  <c r="T378" i="1"/>
  <c r="U378" i="1" s="1"/>
  <c r="T380" i="1"/>
  <c r="U380" i="1" s="1"/>
  <c r="T382" i="1"/>
  <c r="U382" i="1" s="1"/>
  <c r="T384" i="1"/>
  <c r="U384" i="1" s="1"/>
  <c r="T386" i="1"/>
  <c r="U386" i="1" s="1"/>
  <c r="T388" i="1"/>
  <c r="U388" i="1" s="1"/>
  <c r="T390" i="1"/>
  <c r="U390" i="1" s="1"/>
  <c r="T392" i="1"/>
  <c r="U392" i="1" s="1"/>
  <c r="T394" i="1"/>
  <c r="U394" i="1" s="1"/>
  <c r="T396" i="1"/>
  <c r="U396" i="1" s="1"/>
  <c r="T398" i="1"/>
  <c r="U398" i="1" s="1"/>
  <c r="T400" i="1"/>
  <c r="U400" i="1" s="1"/>
  <c r="T402" i="1"/>
  <c r="U402" i="1" s="1"/>
  <c r="T404" i="1"/>
  <c r="U404" i="1" s="1"/>
  <c r="T406" i="1"/>
  <c r="U406" i="1" s="1"/>
  <c r="T408" i="1"/>
  <c r="U408" i="1" s="1"/>
  <c r="T410" i="1"/>
  <c r="U410" i="1" s="1"/>
  <c r="T412" i="1"/>
  <c r="U412" i="1" s="1"/>
  <c r="T414" i="1"/>
  <c r="U414" i="1" s="1"/>
  <c r="T416" i="1"/>
  <c r="U416" i="1" s="1"/>
  <c r="T418" i="1"/>
  <c r="U418" i="1" s="1"/>
  <c r="T420" i="1"/>
  <c r="U420" i="1" s="1"/>
  <c r="T422" i="1"/>
  <c r="U422" i="1" s="1"/>
  <c r="T424" i="1"/>
  <c r="U424" i="1" s="1"/>
  <c r="T426" i="1"/>
  <c r="U426" i="1" s="1"/>
  <c r="T428" i="1"/>
  <c r="U428" i="1" s="1"/>
  <c r="T430" i="1"/>
  <c r="U430" i="1" s="1"/>
  <c r="T432" i="1"/>
  <c r="U432" i="1" s="1"/>
  <c r="T434" i="1"/>
  <c r="U434" i="1" s="1"/>
  <c r="T436" i="1"/>
  <c r="U436" i="1" s="1"/>
  <c r="T438" i="1"/>
  <c r="U438" i="1" s="1"/>
  <c r="T440" i="1"/>
  <c r="U440" i="1" s="1"/>
  <c r="T442" i="1"/>
  <c r="U442" i="1" s="1"/>
  <c r="T444" i="1"/>
  <c r="U444" i="1" s="1"/>
  <c r="T446" i="1"/>
  <c r="U446" i="1" s="1"/>
  <c r="T448" i="1"/>
  <c r="U448" i="1" s="1"/>
  <c r="T450" i="1"/>
  <c r="U450" i="1" s="1"/>
  <c r="T452" i="1"/>
  <c r="U452" i="1" s="1"/>
  <c r="T454" i="1"/>
  <c r="U454" i="1" s="1"/>
  <c r="T456" i="1"/>
  <c r="U456" i="1" s="1"/>
  <c r="T458" i="1"/>
  <c r="U458" i="1" s="1"/>
  <c r="T460" i="1"/>
  <c r="U460" i="1" s="1"/>
  <c r="T462" i="1"/>
  <c r="U462" i="1" s="1"/>
  <c r="T464" i="1"/>
  <c r="U464" i="1" s="1"/>
  <c r="T466" i="1"/>
  <c r="U466" i="1" s="1"/>
  <c r="T468" i="1"/>
  <c r="U468" i="1" s="1"/>
  <c r="T470" i="1"/>
  <c r="U470" i="1" s="1"/>
  <c r="T472" i="1"/>
  <c r="U472" i="1" s="1"/>
  <c r="T474" i="1"/>
  <c r="U474" i="1" s="1"/>
  <c r="T476" i="1"/>
  <c r="U476" i="1" s="1"/>
  <c r="N139" i="1"/>
  <c r="N141" i="1"/>
  <c r="Q141" i="1" s="1"/>
  <c r="Y141" i="1" s="1"/>
  <c r="W141" i="1" s="1"/>
  <c r="X141" i="1" s="1"/>
  <c r="N143" i="1"/>
  <c r="N145" i="1"/>
  <c r="Q145" i="1" s="1"/>
  <c r="Y145" i="1" s="1"/>
  <c r="W145" i="1" s="1"/>
  <c r="X145" i="1" s="1"/>
  <c r="N147" i="1"/>
  <c r="N149" i="1"/>
  <c r="Q149" i="1" s="1"/>
  <c r="Y149" i="1" s="1"/>
  <c r="W149" i="1" s="1"/>
  <c r="X149" i="1" s="1"/>
  <c r="N151" i="1"/>
  <c r="N153" i="1"/>
  <c r="Q153" i="1" s="1"/>
  <c r="Y153" i="1" s="1"/>
  <c r="W153" i="1" s="1"/>
  <c r="X153" i="1" s="1"/>
  <c r="N155" i="1"/>
  <c r="Q155" i="1" s="1"/>
  <c r="Y155" i="1" s="1"/>
  <c r="W155" i="1" s="1"/>
  <c r="X155" i="1" s="1"/>
  <c r="N157" i="1"/>
  <c r="Q157" i="1" s="1"/>
  <c r="Y157" i="1" s="1"/>
  <c r="W157" i="1" s="1"/>
  <c r="X157" i="1" s="1"/>
  <c r="N159" i="1"/>
  <c r="Q159" i="1" s="1"/>
  <c r="Y159" i="1" s="1"/>
  <c r="W159" i="1" s="1"/>
  <c r="X159" i="1" s="1"/>
  <c r="N161" i="1"/>
  <c r="N163" i="1"/>
  <c r="Q163" i="1" s="1"/>
  <c r="Y163" i="1" s="1"/>
  <c r="W163" i="1" s="1"/>
  <c r="X163" i="1" s="1"/>
  <c r="N165" i="1"/>
  <c r="N167" i="1"/>
  <c r="Q167" i="1" s="1"/>
  <c r="Y167" i="1" s="1"/>
  <c r="W167" i="1" s="1"/>
  <c r="X167" i="1" s="1"/>
  <c r="N169" i="1"/>
  <c r="Q169" i="1" s="1"/>
  <c r="Y169" i="1" s="1"/>
  <c r="W169" i="1" s="1"/>
  <c r="X169" i="1" s="1"/>
  <c r="N171" i="1"/>
  <c r="Q171" i="1" s="1"/>
  <c r="Y171" i="1" s="1"/>
  <c r="W171" i="1" s="1"/>
  <c r="X171" i="1" s="1"/>
  <c r="N173" i="1"/>
  <c r="Q173" i="1" s="1"/>
  <c r="Y173" i="1" s="1"/>
  <c r="W173" i="1" s="1"/>
  <c r="X173" i="1" s="1"/>
  <c r="N175" i="1"/>
  <c r="Q175" i="1" s="1"/>
  <c r="Y175" i="1" s="1"/>
  <c r="W175" i="1" s="1"/>
  <c r="X175" i="1" s="1"/>
  <c r="N177" i="1"/>
  <c r="N179" i="1"/>
  <c r="Q179" i="1" s="1"/>
  <c r="Y179" i="1" s="1"/>
  <c r="W179" i="1" s="1"/>
  <c r="X179" i="1" s="1"/>
  <c r="N181" i="1"/>
  <c r="N183" i="1"/>
  <c r="Q183" i="1" s="1"/>
  <c r="Y183" i="1" s="1"/>
  <c r="W183" i="1" s="1"/>
  <c r="X183" i="1" s="1"/>
  <c r="N185" i="1"/>
  <c r="Q185" i="1" s="1"/>
  <c r="Y185" i="1" s="1"/>
  <c r="W185" i="1" s="1"/>
  <c r="X185" i="1" s="1"/>
  <c r="N187" i="1"/>
  <c r="Q187" i="1" s="1"/>
  <c r="Y187" i="1" s="1"/>
  <c r="W187" i="1" s="1"/>
  <c r="X187" i="1" s="1"/>
  <c r="N189" i="1"/>
  <c r="Q189" i="1" s="1"/>
  <c r="Y189" i="1" s="1"/>
  <c r="W189" i="1" s="1"/>
  <c r="X189" i="1" s="1"/>
  <c r="N191" i="1"/>
  <c r="N193" i="1"/>
  <c r="Q193" i="1" s="1"/>
  <c r="Y193" i="1" s="1"/>
  <c r="W193" i="1" s="1"/>
  <c r="X193" i="1" s="1"/>
  <c r="N195" i="1"/>
  <c r="N197" i="1"/>
  <c r="Q197" i="1" s="1"/>
  <c r="Y197" i="1" s="1"/>
  <c r="W197" i="1" s="1"/>
  <c r="X197" i="1" s="1"/>
  <c r="N199" i="1"/>
  <c r="Q199" i="1" s="1"/>
  <c r="Y199" i="1" s="1"/>
  <c r="W199" i="1" s="1"/>
  <c r="X199" i="1" s="1"/>
  <c r="N201" i="1"/>
  <c r="Q201" i="1" s="1"/>
  <c r="Y201" i="1" s="1"/>
  <c r="W201" i="1" s="1"/>
  <c r="X201" i="1" s="1"/>
  <c r="N203" i="1"/>
  <c r="Q203" i="1" s="1"/>
  <c r="Y203" i="1" s="1"/>
  <c r="W203" i="1" s="1"/>
  <c r="X203" i="1" s="1"/>
  <c r="N205" i="1"/>
  <c r="Q205" i="1" s="1"/>
  <c r="Y205" i="1" s="1"/>
  <c r="W205" i="1" s="1"/>
  <c r="X205" i="1" s="1"/>
  <c r="N207" i="1"/>
  <c r="Q207" i="1" s="1"/>
  <c r="Y207" i="1" s="1"/>
  <c r="W207" i="1" s="1"/>
  <c r="X207" i="1" s="1"/>
  <c r="N209" i="1"/>
  <c r="N211" i="1"/>
  <c r="Q211" i="1" s="1"/>
  <c r="Y211" i="1" s="1"/>
  <c r="W211" i="1" s="1"/>
  <c r="X211" i="1" s="1"/>
  <c r="N213" i="1"/>
  <c r="N215" i="1"/>
  <c r="Q215" i="1" s="1"/>
  <c r="Y215" i="1" s="1"/>
  <c r="W215" i="1" s="1"/>
  <c r="X215" i="1" s="1"/>
  <c r="N217" i="1"/>
  <c r="Q217" i="1" s="1"/>
  <c r="Y217" i="1" s="1"/>
  <c r="W217" i="1" s="1"/>
  <c r="X217" i="1" s="1"/>
  <c r="N219" i="1"/>
  <c r="Q219" i="1" s="1"/>
  <c r="Y219" i="1" s="1"/>
  <c r="W219" i="1" s="1"/>
  <c r="X219" i="1" s="1"/>
  <c r="N221" i="1"/>
  <c r="Q221" i="1" s="1"/>
  <c r="Y221" i="1" s="1"/>
  <c r="W221" i="1" s="1"/>
  <c r="X221" i="1" s="1"/>
  <c r="N223" i="1"/>
  <c r="Q223" i="1" s="1"/>
  <c r="Y223" i="1" s="1"/>
  <c r="W223" i="1" s="1"/>
  <c r="X223" i="1" s="1"/>
  <c r="N225" i="1"/>
  <c r="N227" i="1"/>
  <c r="Q227" i="1" s="1"/>
  <c r="Y227" i="1" s="1"/>
  <c r="W227" i="1" s="1"/>
  <c r="X227" i="1" s="1"/>
  <c r="N229" i="1"/>
  <c r="N231" i="1"/>
  <c r="Q231" i="1" s="1"/>
  <c r="Y231" i="1" s="1"/>
  <c r="W231" i="1" s="1"/>
  <c r="X231" i="1" s="1"/>
  <c r="N233" i="1"/>
  <c r="Q233" i="1" s="1"/>
  <c r="Y233" i="1" s="1"/>
  <c r="W233" i="1" s="1"/>
  <c r="X233" i="1" s="1"/>
  <c r="N235" i="1"/>
  <c r="Q235" i="1" s="1"/>
  <c r="Y235" i="1" s="1"/>
  <c r="W235" i="1" s="1"/>
  <c r="X235" i="1" s="1"/>
  <c r="N237" i="1"/>
  <c r="Q237" i="1" s="1"/>
  <c r="Y237" i="1" s="1"/>
  <c r="W237" i="1" s="1"/>
  <c r="X237" i="1" s="1"/>
  <c r="N239" i="1"/>
  <c r="Q239" i="1" s="1"/>
  <c r="Y239" i="1" s="1"/>
  <c r="W239" i="1" s="1"/>
  <c r="X239" i="1" s="1"/>
  <c r="N241" i="1"/>
  <c r="N243" i="1"/>
  <c r="Q243" i="1" s="1"/>
  <c r="Y243" i="1" s="1"/>
  <c r="W243" i="1" s="1"/>
  <c r="X243" i="1" s="1"/>
  <c r="N245" i="1"/>
  <c r="N247" i="1"/>
  <c r="Q247" i="1" s="1"/>
  <c r="Y247" i="1" s="1"/>
  <c r="W247" i="1" s="1"/>
  <c r="X247" i="1" s="1"/>
  <c r="N249" i="1"/>
  <c r="Q249" i="1" s="1"/>
  <c r="Y249" i="1" s="1"/>
  <c r="W249" i="1" s="1"/>
  <c r="X249" i="1" s="1"/>
  <c r="N251" i="1"/>
  <c r="Q251" i="1" s="1"/>
  <c r="Y251" i="1" s="1"/>
  <c r="W251" i="1" s="1"/>
  <c r="X251" i="1" s="1"/>
  <c r="N253" i="1"/>
  <c r="Q253" i="1" s="1"/>
  <c r="Y253" i="1" s="1"/>
  <c r="W253" i="1" s="1"/>
  <c r="X253" i="1" s="1"/>
  <c r="N255" i="1"/>
  <c r="Q255" i="1" s="1"/>
  <c r="Y255" i="1" s="1"/>
  <c r="W255" i="1" s="1"/>
  <c r="X255" i="1" s="1"/>
  <c r="N257" i="1"/>
  <c r="N259" i="1"/>
  <c r="Q259" i="1" s="1"/>
  <c r="Y259" i="1" s="1"/>
  <c r="W259" i="1" s="1"/>
  <c r="X259" i="1" s="1"/>
  <c r="N261" i="1"/>
  <c r="N263" i="1"/>
  <c r="Q263" i="1" s="1"/>
  <c r="Y263" i="1" s="1"/>
  <c r="W263" i="1" s="1"/>
  <c r="X263" i="1" s="1"/>
  <c r="N265" i="1"/>
  <c r="Q265" i="1" s="1"/>
  <c r="Y265" i="1" s="1"/>
  <c r="W265" i="1" s="1"/>
  <c r="X265" i="1" s="1"/>
  <c r="N267" i="1"/>
  <c r="Q267" i="1" s="1"/>
  <c r="Y267" i="1" s="1"/>
  <c r="W267" i="1" s="1"/>
  <c r="X267" i="1" s="1"/>
  <c r="N269" i="1"/>
  <c r="Q269" i="1" s="1"/>
  <c r="Y269" i="1" s="1"/>
  <c r="W269" i="1" s="1"/>
  <c r="X269" i="1" s="1"/>
  <c r="N271" i="1"/>
  <c r="Q271" i="1" s="1"/>
  <c r="Y271" i="1" s="1"/>
  <c r="W271" i="1" s="1"/>
  <c r="X271" i="1" s="1"/>
  <c r="N273" i="1"/>
  <c r="N275" i="1"/>
  <c r="Q275" i="1" s="1"/>
  <c r="Y275" i="1" s="1"/>
  <c r="W275" i="1" s="1"/>
  <c r="X275" i="1" s="1"/>
  <c r="N277" i="1"/>
  <c r="N279" i="1"/>
  <c r="Q279" i="1" s="1"/>
  <c r="Y279" i="1" s="1"/>
  <c r="W279" i="1" s="1"/>
  <c r="X279" i="1" s="1"/>
  <c r="N281" i="1"/>
  <c r="Q281" i="1" s="1"/>
  <c r="Y281" i="1" s="1"/>
  <c r="W281" i="1" s="1"/>
  <c r="X281" i="1" s="1"/>
  <c r="N283" i="1"/>
  <c r="Q283" i="1" s="1"/>
  <c r="Y283" i="1" s="1"/>
  <c r="W283" i="1" s="1"/>
  <c r="X283" i="1" s="1"/>
  <c r="N285" i="1"/>
  <c r="Q285" i="1" s="1"/>
  <c r="Y285" i="1" s="1"/>
  <c r="W285" i="1" s="1"/>
  <c r="X285" i="1" s="1"/>
  <c r="N287" i="1"/>
  <c r="Q287" i="1" s="1"/>
  <c r="Y287" i="1" s="1"/>
  <c r="W287" i="1" s="1"/>
  <c r="X287" i="1" s="1"/>
  <c r="N289" i="1"/>
  <c r="N291" i="1"/>
  <c r="Q291" i="1" s="1"/>
  <c r="Y291" i="1" s="1"/>
  <c r="W291" i="1" s="1"/>
  <c r="X291" i="1" s="1"/>
  <c r="N293" i="1"/>
  <c r="N295" i="1"/>
  <c r="Q295" i="1" s="1"/>
  <c r="Y295" i="1" s="1"/>
  <c r="W295" i="1" s="1"/>
  <c r="X295" i="1" s="1"/>
  <c r="N297" i="1"/>
  <c r="Q297" i="1" s="1"/>
  <c r="Y297" i="1" s="1"/>
  <c r="W297" i="1" s="1"/>
  <c r="X297" i="1" s="1"/>
  <c r="N299" i="1"/>
  <c r="Q299" i="1" s="1"/>
  <c r="Y299" i="1" s="1"/>
  <c r="W299" i="1" s="1"/>
  <c r="X299" i="1" s="1"/>
  <c r="N301" i="1"/>
  <c r="Q301" i="1" s="1"/>
  <c r="Y301" i="1" s="1"/>
  <c r="W301" i="1" s="1"/>
  <c r="X301" i="1" s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Q339" i="1" s="1"/>
  <c r="Y339" i="1" s="1"/>
  <c r="W339" i="1" s="1"/>
  <c r="X339" i="1" s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391" i="1"/>
  <c r="N393" i="1"/>
  <c r="N395" i="1"/>
  <c r="N397" i="1"/>
  <c r="N399" i="1"/>
  <c r="N401" i="1"/>
  <c r="N403" i="1"/>
  <c r="N405" i="1"/>
  <c r="N407" i="1"/>
  <c r="N409" i="1"/>
  <c r="N411" i="1"/>
  <c r="N413" i="1"/>
  <c r="N415" i="1"/>
  <c r="N417" i="1"/>
  <c r="N419" i="1"/>
  <c r="N421" i="1"/>
  <c r="N423" i="1"/>
  <c r="N425" i="1"/>
  <c r="N427" i="1"/>
  <c r="N429" i="1"/>
  <c r="N431" i="1"/>
  <c r="N433" i="1"/>
  <c r="N478" i="1"/>
  <c r="T540" i="1"/>
  <c r="U540" i="1" s="1"/>
  <c r="T542" i="1"/>
  <c r="U542" i="1" s="1"/>
  <c r="T544" i="1"/>
  <c r="U544" i="1" s="1"/>
  <c r="T546" i="1"/>
  <c r="U546" i="1" s="1"/>
  <c r="T548" i="1"/>
  <c r="U548" i="1" s="1"/>
  <c r="T550" i="1"/>
  <c r="U550" i="1" s="1"/>
  <c r="T552" i="1"/>
  <c r="U552" i="1" s="1"/>
  <c r="T554" i="1"/>
  <c r="U554" i="1" s="1"/>
  <c r="T556" i="1"/>
  <c r="U556" i="1" s="1"/>
  <c r="T558" i="1"/>
  <c r="U558" i="1" s="1"/>
  <c r="T560" i="1"/>
  <c r="U560" i="1" s="1"/>
  <c r="T562" i="1"/>
  <c r="U562" i="1" s="1"/>
  <c r="T564" i="1"/>
  <c r="U564" i="1" s="1"/>
  <c r="T566" i="1"/>
  <c r="U566" i="1" s="1"/>
  <c r="T568" i="1"/>
  <c r="U568" i="1" s="1"/>
  <c r="T570" i="1"/>
  <c r="U570" i="1" s="1"/>
  <c r="T572" i="1"/>
  <c r="U572" i="1" s="1"/>
  <c r="T574" i="1"/>
  <c r="U574" i="1" s="1"/>
  <c r="T576" i="1"/>
  <c r="U576" i="1" s="1"/>
  <c r="T578" i="1"/>
  <c r="U578" i="1" s="1"/>
  <c r="T580" i="1"/>
  <c r="U580" i="1" s="1"/>
  <c r="T582" i="1"/>
  <c r="U582" i="1" s="1"/>
  <c r="T584" i="1"/>
  <c r="U584" i="1" s="1"/>
  <c r="T586" i="1"/>
  <c r="U586" i="1" s="1"/>
  <c r="T588" i="1"/>
  <c r="U588" i="1" s="1"/>
  <c r="T590" i="1"/>
  <c r="U590" i="1" s="1"/>
  <c r="T592" i="1"/>
  <c r="U592" i="1" s="1"/>
  <c r="T594" i="1"/>
  <c r="U594" i="1" s="1"/>
  <c r="T596" i="1"/>
  <c r="U596" i="1" s="1"/>
  <c r="T598" i="1"/>
  <c r="U598" i="1" s="1"/>
  <c r="T600" i="1"/>
  <c r="U600" i="1" s="1"/>
  <c r="T602" i="1"/>
  <c r="U602" i="1" s="1"/>
  <c r="T604" i="1"/>
  <c r="U604" i="1" s="1"/>
  <c r="T606" i="1"/>
  <c r="U606" i="1" s="1"/>
  <c r="T608" i="1"/>
  <c r="U608" i="1" s="1"/>
  <c r="T610" i="1"/>
  <c r="U610" i="1" s="1"/>
  <c r="T612" i="1"/>
  <c r="U612" i="1" s="1"/>
  <c r="T614" i="1"/>
  <c r="U614" i="1" s="1"/>
  <c r="T616" i="1"/>
  <c r="U616" i="1" s="1"/>
  <c r="T618" i="1"/>
  <c r="U618" i="1" s="1"/>
  <c r="T620" i="1"/>
  <c r="U620" i="1" s="1"/>
  <c r="T622" i="1"/>
  <c r="U622" i="1" s="1"/>
  <c r="T624" i="1"/>
  <c r="U624" i="1" s="1"/>
  <c r="T626" i="1"/>
  <c r="U626" i="1" s="1"/>
  <c r="T628" i="1"/>
  <c r="U628" i="1" s="1"/>
  <c r="T630" i="1"/>
  <c r="U630" i="1" s="1"/>
  <c r="T632" i="1"/>
  <c r="U632" i="1" s="1"/>
  <c r="T634" i="1"/>
  <c r="U634" i="1" s="1"/>
  <c r="T636" i="1"/>
  <c r="U636" i="1" s="1"/>
  <c r="T638" i="1"/>
  <c r="U638" i="1" s="1"/>
  <c r="T640" i="1"/>
  <c r="U640" i="1" s="1"/>
  <c r="T642" i="1"/>
  <c r="U642" i="1" s="1"/>
  <c r="T644" i="1"/>
  <c r="U644" i="1" s="1"/>
  <c r="T646" i="1"/>
  <c r="U646" i="1" s="1"/>
  <c r="T648" i="1"/>
  <c r="U648" i="1" s="1"/>
  <c r="T650" i="1"/>
  <c r="U650" i="1" s="1"/>
  <c r="T652" i="1"/>
  <c r="U652" i="1" s="1"/>
  <c r="T654" i="1"/>
  <c r="U654" i="1" s="1"/>
  <c r="T656" i="1"/>
  <c r="U656" i="1" s="1"/>
  <c r="T658" i="1"/>
  <c r="U658" i="1" s="1"/>
  <c r="T660" i="1"/>
  <c r="U660" i="1" s="1"/>
  <c r="T662" i="1"/>
  <c r="U662" i="1" s="1"/>
  <c r="T664" i="1"/>
  <c r="U664" i="1" s="1"/>
  <c r="T666" i="1"/>
  <c r="U666" i="1" s="1"/>
  <c r="T668" i="1"/>
  <c r="U668" i="1" s="1"/>
  <c r="T670" i="1"/>
  <c r="U670" i="1" s="1"/>
  <c r="T672" i="1"/>
  <c r="U672" i="1" s="1"/>
  <c r="T674" i="1"/>
  <c r="U674" i="1" s="1"/>
  <c r="T676" i="1"/>
  <c r="U676" i="1" s="1"/>
  <c r="T678" i="1"/>
  <c r="U678" i="1" s="1"/>
  <c r="T680" i="1"/>
  <c r="U680" i="1" s="1"/>
  <c r="T682" i="1"/>
  <c r="U682" i="1" s="1"/>
  <c r="T684" i="1"/>
  <c r="U684" i="1" s="1"/>
  <c r="T686" i="1"/>
  <c r="U686" i="1" s="1"/>
  <c r="N626" i="1"/>
  <c r="N628" i="1"/>
  <c r="N630" i="1"/>
  <c r="N632" i="1"/>
  <c r="N634" i="1"/>
  <c r="N637" i="1"/>
  <c r="N639" i="1"/>
  <c r="N641" i="1"/>
  <c r="Q641" i="1" s="1"/>
  <c r="Y641" i="1" s="1"/>
  <c r="W641" i="1" s="1"/>
  <c r="X641" i="1" s="1"/>
  <c r="N643" i="1"/>
  <c r="N645" i="1"/>
  <c r="Q645" i="1" s="1"/>
  <c r="Y645" i="1" s="1"/>
  <c r="W645" i="1" s="1"/>
  <c r="X645" i="1" s="1"/>
  <c r="N647" i="1"/>
  <c r="N649" i="1"/>
  <c r="Q649" i="1" s="1"/>
  <c r="Y649" i="1" s="1"/>
  <c r="W649" i="1" s="1"/>
  <c r="X649" i="1" s="1"/>
  <c r="N651" i="1"/>
  <c r="N653" i="1"/>
  <c r="Q653" i="1" s="1"/>
  <c r="Y653" i="1" s="1"/>
  <c r="W653" i="1" s="1"/>
  <c r="X653" i="1" s="1"/>
  <c r="N655" i="1"/>
  <c r="N657" i="1"/>
  <c r="Q657" i="1" s="1"/>
  <c r="Y657" i="1" s="1"/>
  <c r="W657" i="1" s="1"/>
  <c r="X657" i="1" s="1"/>
  <c r="N659" i="1"/>
  <c r="N661" i="1"/>
  <c r="Q661" i="1" s="1"/>
  <c r="Y661" i="1" s="1"/>
  <c r="W661" i="1" s="1"/>
  <c r="X661" i="1" s="1"/>
  <c r="N663" i="1"/>
  <c r="N665" i="1"/>
  <c r="Q665" i="1" s="1"/>
  <c r="Y665" i="1" s="1"/>
  <c r="W665" i="1" s="1"/>
  <c r="X665" i="1" s="1"/>
  <c r="N667" i="1"/>
  <c r="N669" i="1"/>
  <c r="Q669" i="1" s="1"/>
  <c r="Y669" i="1" s="1"/>
  <c r="W669" i="1" s="1"/>
  <c r="X669" i="1" s="1"/>
  <c r="N671" i="1"/>
  <c r="N673" i="1"/>
  <c r="Q673" i="1" s="1"/>
  <c r="Y673" i="1" s="1"/>
  <c r="W673" i="1" s="1"/>
  <c r="X673" i="1" s="1"/>
  <c r="N675" i="1"/>
  <c r="N677" i="1"/>
  <c r="Q677" i="1" s="1"/>
  <c r="Y677" i="1" s="1"/>
  <c r="W677" i="1" s="1"/>
  <c r="X677" i="1" s="1"/>
  <c r="N679" i="1"/>
  <c r="N681" i="1"/>
  <c r="Q681" i="1" s="1"/>
  <c r="Y681" i="1" s="1"/>
  <c r="W681" i="1" s="1"/>
  <c r="X681" i="1" s="1"/>
  <c r="N683" i="1"/>
  <c r="N685" i="1"/>
  <c r="Q685" i="1" s="1"/>
  <c r="Y685" i="1" s="1"/>
  <c r="W685" i="1" s="1"/>
  <c r="X685" i="1" s="1"/>
  <c r="N638" i="1"/>
  <c r="Q638" i="1" s="1"/>
  <c r="Y638" i="1" s="1"/>
  <c r="W638" i="1" s="1"/>
  <c r="X638" i="1" s="1"/>
  <c r="N642" i="1"/>
  <c r="N646" i="1"/>
  <c r="Q646" i="1" s="1"/>
  <c r="Y646" i="1" s="1"/>
  <c r="W646" i="1" s="1"/>
  <c r="X646" i="1" s="1"/>
  <c r="N482" i="1"/>
  <c r="N484" i="1"/>
  <c r="N486" i="1"/>
  <c r="N488" i="1"/>
  <c r="N490" i="1"/>
  <c r="N492" i="1"/>
  <c r="N494" i="1"/>
  <c r="N496" i="1"/>
  <c r="N498" i="1"/>
  <c r="N500" i="1"/>
  <c r="N502" i="1"/>
  <c r="N504" i="1"/>
  <c r="N506" i="1"/>
  <c r="N508" i="1"/>
  <c r="N510" i="1"/>
  <c r="Q510" i="1" s="1"/>
  <c r="Y510" i="1" s="1"/>
  <c r="W510" i="1" s="1"/>
  <c r="X510" i="1" s="1"/>
  <c r="N512" i="1"/>
  <c r="N514" i="1"/>
  <c r="Q514" i="1" s="1"/>
  <c r="Y514" i="1" s="1"/>
  <c r="W514" i="1" s="1"/>
  <c r="X514" i="1" s="1"/>
  <c r="N516" i="1"/>
  <c r="N518" i="1"/>
  <c r="N520" i="1"/>
  <c r="N522" i="1"/>
  <c r="Q522" i="1" s="1"/>
  <c r="Y522" i="1" s="1"/>
  <c r="W522" i="1" s="1"/>
  <c r="X522" i="1" s="1"/>
  <c r="N524" i="1"/>
  <c r="N526" i="1"/>
  <c r="Q526" i="1" s="1"/>
  <c r="Y526" i="1" s="1"/>
  <c r="W526" i="1" s="1"/>
  <c r="X526" i="1" s="1"/>
  <c r="N528" i="1"/>
  <c r="N530" i="1"/>
  <c r="N532" i="1"/>
  <c r="N534" i="1"/>
  <c r="N5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N562" i="1"/>
  <c r="N564" i="1"/>
  <c r="N566" i="1"/>
  <c r="N568" i="1"/>
  <c r="N570" i="1"/>
  <c r="N572" i="1"/>
  <c r="N574" i="1"/>
  <c r="N576" i="1"/>
  <c r="N578" i="1"/>
  <c r="N580" i="1"/>
  <c r="N582" i="1"/>
  <c r="N584" i="1"/>
  <c r="N586" i="1"/>
  <c r="N588" i="1"/>
  <c r="N590" i="1"/>
  <c r="N592" i="1"/>
  <c r="N594" i="1"/>
  <c r="N596" i="1"/>
  <c r="N598" i="1"/>
  <c r="N600" i="1"/>
  <c r="N602" i="1"/>
  <c r="Q602" i="1" s="1"/>
  <c r="Y602" i="1" s="1"/>
  <c r="W602" i="1" s="1"/>
  <c r="X602" i="1" s="1"/>
  <c r="N604" i="1"/>
  <c r="N606" i="1"/>
  <c r="Q606" i="1" s="1"/>
  <c r="Y606" i="1" s="1"/>
  <c r="W606" i="1" s="1"/>
  <c r="X606" i="1" s="1"/>
  <c r="N608" i="1"/>
  <c r="N610" i="1"/>
  <c r="N612" i="1"/>
  <c r="N614" i="1"/>
  <c r="N616" i="1"/>
  <c r="N618" i="1"/>
  <c r="N620" i="1"/>
  <c r="N622" i="1"/>
  <c r="N624" i="1"/>
  <c r="N561" i="1"/>
  <c r="Q561" i="1" s="1"/>
  <c r="Y561" i="1" s="1"/>
  <c r="W561" i="1" s="1"/>
  <c r="X561" i="1" s="1"/>
  <c r="N565" i="1"/>
  <c r="Q565" i="1" s="1"/>
  <c r="Y565" i="1" s="1"/>
  <c r="W565" i="1" s="1"/>
  <c r="X565" i="1" s="1"/>
  <c r="N569" i="1"/>
  <c r="Q569" i="1" s="1"/>
  <c r="Y569" i="1" s="1"/>
  <c r="W569" i="1" s="1"/>
  <c r="X569" i="1" s="1"/>
  <c r="N573" i="1"/>
  <c r="Q573" i="1" s="1"/>
  <c r="Y573" i="1" s="1"/>
  <c r="W573" i="1" s="1"/>
  <c r="X573" i="1" s="1"/>
  <c r="N577" i="1"/>
  <c r="Q577" i="1" s="1"/>
  <c r="Y577" i="1" s="1"/>
  <c r="W577" i="1" s="1"/>
  <c r="X577" i="1" s="1"/>
  <c r="N581" i="1"/>
  <c r="Q581" i="1" s="1"/>
  <c r="Y581" i="1" s="1"/>
  <c r="W581" i="1" s="1"/>
  <c r="X581" i="1" s="1"/>
  <c r="N480" i="1"/>
  <c r="N459" i="1"/>
  <c r="N124" i="1"/>
  <c r="Q124" i="1" s="1"/>
  <c r="Y124" i="1" s="1"/>
  <c r="W124" i="1" s="1"/>
  <c r="X124" i="1" s="1"/>
  <c r="T125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150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216" i="1"/>
  <c r="N218" i="1"/>
  <c r="N220" i="1"/>
  <c r="N222" i="1"/>
  <c r="N224" i="1"/>
  <c r="N226" i="1"/>
  <c r="N228" i="1"/>
  <c r="N230" i="1"/>
  <c r="N232" i="1"/>
  <c r="N234" i="1"/>
  <c r="N236" i="1"/>
  <c r="N238" i="1"/>
  <c r="N240" i="1"/>
  <c r="N242" i="1"/>
  <c r="N244" i="1"/>
  <c r="N246" i="1"/>
  <c r="N248" i="1"/>
  <c r="N250" i="1"/>
  <c r="N252" i="1"/>
  <c r="N254" i="1"/>
  <c r="N256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N298" i="1"/>
  <c r="N302" i="1"/>
  <c r="N306" i="1"/>
  <c r="Q306" i="1" s="1"/>
  <c r="Y306" i="1" s="1"/>
  <c r="W306" i="1" s="1"/>
  <c r="X306" i="1" s="1"/>
  <c r="N310" i="1"/>
  <c r="Q310" i="1" s="1"/>
  <c r="Y310" i="1" s="1"/>
  <c r="W310" i="1" s="1"/>
  <c r="X310" i="1" s="1"/>
  <c r="N314" i="1"/>
  <c r="Q314" i="1" s="1"/>
  <c r="Y314" i="1" s="1"/>
  <c r="W314" i="1" s="1"/>
  <c r="X314" i="1" s="1"/>
  <c r="N318" i="1"/>
  <c r="Q318" i="1" s="1"/>
  <c r="Y318" i="1" s="1"/>
  <c r="W318" i="1" s="1"/>
  <c r="X318" i="1" s="1"/>
  <c r="N322" i="1"/>
  <c r="Q322" i="1" s="1"/>
  <c r="Y322" i="1" s="1"/>
  <c r="W322" i="1" s="1"/>
  <c r="X322" i="1" s="1"/>
  <c r="N326" i="1"/>
  <c r="Q326" i="1" s="1"/>
  <c r="Y326" i="1" s="1"/>
  <c r="W326" i="1" s="1"/>
  <c r="X326" i="1" s="1"/>
  <c r="N330" i="1"/>
  <c r="Q330" i="1" s="1"/>
  <c r="Y330" i="1" s="1"/>
  <c r="W330" i="1" s="1"/>
  <c r="X330" i="1" s="1"/>
  <c r="N334" i="1"/>
  <c r="Q334" i="1" s="1"/>
  <c r="Y334" i="1" s="1"/>
  <c r="W334" i="1" s="1"/>
  <c r="X334" i="1" s="1"/>
  <c r="N338" i="1"/>
  <c r="Q338" i="1" s="1"/>
  <c r="Y338" i="1" s="1"/>
  <c r="W338" i="1" s="1"/>
  <c r="X338" i="1" s="1"/>
  <c r="N342" i="1"/>
  <c r="Q342" i="1" s="1"/>
  <c r="Y342" i="1" s="1"/>
  <c r="W342" i="1" s="1"/>
  <c r="X342" i="1" s="1"/>
  <c r="N346" i="1"/>
  <c r="Q346" i="1" s="1"/>
  <c r="Y346" i="1" s="1"/>
  <c r="W346" i="1" s="1"/>
  <c r="X346" i="1" s="1"/>
  <c r="N350" i="1"/>
  <c r="Q350" i="1" s="1"/>
  <c r="Y350" i="1" s="1"/>
  <c r="W350" i="1" s="1"/>
  <c r="X350" i="1" s="1"/>
  <c r="N352" i="1"/>
  <c r="Q352" i="1" s="1"/>
  <c r="Y352" i="1" s="1"/>
  <c r="W352" i="1" s="1"/>
  <c r="X352" i="1" s="1"/>
  <c r="N354" i="1"/>
  <c r="Q354" i="1" s="1"/>
  <c r="Y354" i="1" s="1"/>
  <c r="W354" i="1" s="1"/>
  <c r="X354" i="1" s="1"/>
  <c r="N356" i="1"/>
  <c r="Q356" i="1" s="1"/>
  <c r="Y356" i="1" s="1"/>
  <c r="W356" i="1" s="1"/>
  <c r="X356" i="1" s="1"/>
  <c r="N358" i="1"/>
  <c r="Q358" i="1" s="1"/>
  <c r="Y358" i="1" s="1"/>
  <c r="W358" i="1" s="1"/>
  <c r="X358" i="1" s="1"/>
  <c r="N360" i="1"/>
  <c r="N362" i="1"/>
  <c r="Q362" i="1" s="1"/>
  <c r="Y362" i="1" s="1"/>
  <c r="W362" i="1" s="1"/>
  <c r="X362" i="1" s="1"/>
  <c r="N364" i="1"/>
  <c r="N366" i="1"/>
  <c r="Q366" i="1" s="1"/>
  <c r="Y366" i="1" s="1"/>
  <c r="W366" i="1" s="1"/>
  <c r="X366" i="1" s="1"/>
  <c r="N368" i="1"/>
  <c r="Q368" i="1" s="1"/>
  <c r="Y368" i="1" s="1"/>
  <c r="W368" i="1" s="1"/>
  <c r="X368" i="1" s="1"/>
  <c r="N370" i="1"/>
  <c r="Q370" i="1" s="1"/>
  <c r="Y370" i="1" s="1"/>
  <c r="W370" i="1" s="1"/>
  <c r="X370" i="1" s="1"/>
  <c r="N372" i="1"/>
  <c r="Q372" i="1" s="1"/>
  <c r="Y372" i="1" s="1"/>
  <c r="W372" i="1" s="1"/>
  <c r="X372" i="1" s="1"/>
  <c r="N374" i="1"/>
  <c r="Q374" i="1" s="1"/>
  <c r="Y374" i="1" s="1"/>
  <c r="W374" i="1" s="1"/>
  <c r="X374" i="1" s="1"/>
  <c r="N376" i="1"/>
  <c r="N378" i="1"/>
  <c r="Q378" i="1" s="1"/>
  <c r="Y378" i="1" s="1"/>
  <c r="W378" i="1" s="1"/>
  <c r="X378" i="1" s="1"/>
  <c r="N380" i="1"/>
  <c r="N382" i="1"/>
  <c r="Q382" i="1" s="1"/>
  <c r="Y382" i="1" s="1"/>
  <c r="W382" i="1" s="1"/>
  <c r="X382" i="1" s="1"/>
  <c r="N384" i="1"/>
  <c r="Q384" i="1" s="1"/>
  <c r="Y384" i="1" s="1"/>
  <c r="W384" i="1" s="1"/>
  <c r="X384" i="1" s="1"/>
  <c r="N386" i="1"/>
  <c r="Q386" i="1" s="1"/>
  <c r="Y386" i="1" s="1"/>
  <c r="W386" i="1" s="1"/>
  <c r="X386" i="1" s="1"/>
  <c r="N388" i="1"/>
  <c r="Q388" i="1" s="1"/>
  <c r="Y388" i="1" s="1"/>
  <c r="W388" i="1" s="1"/>
  <c r="X388" i="1" s="1"/>
  <c r="N390" i="1"/>
  <c r="Q390" i="1" s="1"/>
  <c r="Y390" i="1" s="1"/>
  <c r="W390" i="1" s="1"/>
  <c r="X390" i="1" s="1"/>
  <c r="N392" i="1"/>
  <c r="N394" i="1"/>
  <c r="Q394" i="1" s="1"/>
  <c r="Y394" i="1" s="1"/>
  <c r="W394" i="1" s="1"/>
  <c r="X394" i="1" s="1"/>
  <c r="N396" i="1"/>
  <c r="N398" i="1"/>
  <c r="Q398" i="1" s="1"/>
  <c r="Y398" i="1" s="1"/>
  <c r="W398" i="1" s="1"/>
  <c r="X398" i="1" s="1"/>
  <c r="N400" i="1"/>
  <c r="Q400" i="1" s="1"/>
  <c r="Y400" i="1" s="1"/>
  <c r="W400" i="1" s="1"/>
  <c r="X400" i="1" s="1"/>
  <c r="N402" i="1"/>
  <c r="Q402" i="1" s="1"/>
  <c r="Y402" i="1" s="1"/>
  <c r="W402" i="1" s="1"/>
  <c r="X402" i="1" s="1"/>
  <c r="N404" i="1"/>
  <c r="Q404" i="1" s="1"/>
  <c r="Y404" i="1" s="1"/>
  <c r="W404" i="1" s="1"/>
  <c r="X404" i="1" s="1"/>
  <c r="N406" i="1"/>
  <c r="N408" i="1"/>
  <c r="Q408" i="1" s="1"/>
  <c r="Y408" i="1" s="1"/>
  <c r="W408" i="1" s="1"/>
  <c r="X408" i="1" s="1"/>
  <c r="N410" i="1"/>
  <c r="N412" i="1"/>
  <c r="Q412" i="1" s="1"/>
  <c r="Y412" i="1" s="1"/>
  <c r="W412" i="1" s="1"/>
  <c r="X412" i="1" s="1"/>
  <c r="N414" i="1"/>
  <c r="N416" i="1"/>
  <c r="Q416" i="1" s="1"/>
  <c r="Y416" i="1" s="1"/>
  <c r="W416" i="1" s="1"/>
  <c r="X416" i="1" s="1"/>
  <c r="N418" i="1"/>
  <c r="N420" i="1"/>
  <c r="Q420" i="1" s="1"/>
  <c r="Y420" i="1" s="1"/>
  <c r="W420" i="1" s="1"/>
  <c r="X420" i="1" s="1"/>
  <c r="N422" i="1"/>
  <c r="N424" i="1"/>
  <c r="Q424" i="1" s="1"/>
  <c r="Y424" i="1" s="1"/>
  <c r="W424" i="1" s="1"/>
  <c r="X424" i="1" s="1"/>
  <c r="N426" i="1"/>
  <c r="N428" i="1"/>
  <c r="Q428" i="1" s="1"/>
  <c r="Y428" i="1" s="1"/>
  <c r="W428" i="1" s="1"/>
  <c r="X428" i="1" s="1"/>
  <c r="N430" i="1"/>
  <c r="N432" i="1"/>
  <c r="Q432" i="1" s="1"/>
  <c r="Y432" i="1" s="1"/>
  <c r="W432" i="1" s="1"/>
  <c r="X432" i="1" s="1"/>
  <c r="N437" i="1"/>
  <c r="N441" i="1"/>
  <c r="N445" i="1"/>
  <c r="N449" i="1"/>
  <c r="N453" i="1"/>
  <c r="N457" i="1"/>
  <c r="N461" i="1"/>
  <c r="Q461" i="1" s="1"/>
  <c r="Y461" i="1" s="1"/>
  <c r="W461" i="1" s="1"/>
  <c r="X461" i="1" s="1"/>
  <c r="N463" i="1"/>
  <c r="N465" i="1"/>
  <c r="Q465" i="1" s="1"/>
  <c r="Y465" i="1" s="1"/>
  <c r="W465" i="1" s="1"/>
  <c r="X465" i="1" s="1"/>
  <c r="N467" i="1"/>
  <c r="N469" i="1"/>
  <c r="N471" i="1"/>
  <c r="N473" i="1"/>
  <c r="N475" i="1"/>
  <c r="N477" i="1"/>
  <c r="Q477" i="1" s="1"/>
  <c r="Y477" i="1" s="1"/>
  <c r="W477" i="1" s="1"/>
  <c r="X477" i="1" s="1"/>
  <c r="N479" i="1"/>
  <c r="N481" i="1"/>
  <c r="Q481" i="1" s="1"/>
  <c r="Y481" i="1" s="1"/>
  <c r="W481" i="1" s="1"/>
  <c r="X481" i="1" s="1"/>
  <c r="N483" i="1"/>
  <c r="N485" i="1"/>
  <c r="Q485" i="1" s="1"/>
  <c r="Y485" i="1" s="1"/>
  <c r="W485" i="1" s="1"/>
  <c r="X485" i="1" s="1"/>
  <c r="N487" i="1"/>
  <c r="N489" i="1"/>
  <c r="Q489" i="1" s="1"/>
  <c r="Y489" i="1" s="1"/>
  <c r="W489" i="1" s="1"/>
  <c r="X489" i="1" s="1"/>
  <c r="N491" i="1"/>
  <c r="N493" i="1"/>
  <c r="Q493" i="1" s="1"/>
  <c r="Y493" i="1" s="1"/>
  <c r="W493" i="1" s="1"/>
  <c r="X493" i="1" s="1"/>
  <c r="N495" i="1"/>
  <c r="N497" i="1"/>
  <c r="Q497" i="1" s="1"/>
  <c r="Y497" i="1" s="1"/>
  <c r="W497" i="1" s="1"/>
  <c r="X497" i="1" s="1"/>
  <c r="N499" i="1"/>
  <c r="N501" i="1"/>
  <c r="Q501" i="1" s="1"/>
  <c r="Y501" i="1" s="1"/>
  <c r="W501" i="1" s="1"/>
  <c r="X501" i="1" s="1"/>
  <c r="N503" i="1"/>
  <c r="N505" i="1"/>
  <c r="Q505" i="1" s="1"/>
  <c r="Y505" i="1" s="1"/>
  <c r="W505" i="1" s="1"/>
  <c r="X505" i="1" s="1"/>
  <c r="N507" i="1"/>
  <c r="N509" i="1"/>
  <c r="Q509" i="1" s="1"/>
  <c r="Y509" i="1" s="1"/>
  <c r="W509" i="1" s="1"/>
  <c r="X509" i="1" s="1"/>
  <c r="N511" i="1"/>
  <c r="N513" i="1"/>
  <c r="Q513" i="1" s="1"/>
  <c r="Y513" i="1" s="1"/>
  <c r="W513" i="1" s="1"/>
  <c r="X513" i="1" s="1"/>
  <c r="N515" i="1"/>
  <c r="N517" i="1"/>
  <c r="Q517" i="1" s="1"/>
  <c r="Y517" i="1" s="1"/>
  <c r="W517" i="1" s="1"/>
  <c r="X517" i="1" s="1"/>
  <c r="N519" i="1"/>
  <c r="N521" i="1"/>
  <c r="Q521" i="1" s="1"/>
  <c r="Y521" i="1" s="1"/>
  <c r="W521" i="1" s="1"/>
  <c r="X521" i="1" s="1"/>
  <c r="N523" i="1"/>
  <c r="N525" i="1"/>
  <c r="Q525" i="1" s="1"/>
  <c r="Y525" i="1" s="1"/>
  <c r="W525" i="1" s="1"/>
  <c r="X525" i="1" s="1"/>
  <c r="N527" i="1"/>
  <c r="N529" i="1"/>
  <c r="Q529" i="1" s="1"/>
  <c r="Y529" i="1" s="1"/>
  <c r="W529" i="1" s="1"/>
  <c r="X529" i="1" s="1"/>
  <c r="N531" i="1"/>
  <c r="N533" i="1"/>
  <c r="Q533" i="1" s="1"/>
  <c r="Y533" i="1" s="1"/>
  <c r="W533" i="1" s="1"/>
  <c r="X533" i="1" s="1"/>
  <c r="N535" i="1"/>
  <c r="N537" i="1"/>
  <c r="Q537" i="1" s="1"/>
  <c r="Y537" i="1" s="1"/>
  <c r="W537" i="1" s="1"/>
  <c r="X537" i="1" s="1"/>
  <c r="N539" i="1"/>
  <c r="N541" i="1"/>
  <c r="Q541" i="1" s="1"/>
  <c r="Y541" i="1" s="1"/>
  <c r="W541" i="1" s="1"/>
  <c r="X541" i="1" s="1"/>
  <c r="N543" i="1"/>
  <c r="N545" i="1"/>
  <c r="Q545" i="1" s="1"/>
  <c r="Y545" i="1" s="1"/>
  <c r="W545" i="1" s="1"/>
  <c r="X545" i="1" s="1"/>
  <c r="N547" i="1"/>
  <c r="N549" i="1"/>
  <c r="Q549" i="1" s="1"/>
  <c r="Y549" i="1" s="1"/>
  <c r="W549" i="1" s="1"/>
  <c r="X549" i="1" s="1"/>
  <c r="N551" i="1"/>
  <c r="N553" i="1"/>
  <c r="Q553" i="1" s="1"/>
  <c r="Y553" i="1" s="1"/>
  <c r="W553" i="1" s="1"/>
  <c r="X553" i="1" s="1"/>
  <c r="N555" i="1"/>
  <c r="N557" i="1"/>
  <c r="Q557" i="1" s="1"/>
  <c r="Y557" i="1" s="1"/>
  <c r="W557" i="1" s="1"/>
  <c r="X557" i="1" s="1"/>
  <c r="N559" i="1"/>
  <c r="N563" i="1"/>
  <c r="N567" i="1"/>
  <c r="N571" i="1"/>
  <c r="N575" i="1"/>
  <c r="N579" i="1"/>
  <c r="N583" i="1"/>
  <c r="N585" i="1"/>
  <c r="Q585" i="1" s="1"/>
  <c r="Y585" i="1" s="1"/>
  <c r="W585" i="1" s="1"/>
  <c r="X585" i="1" s="1"/>
  <c r="N587" i="1"/>
  <c r="N589" i="1"/>
  <c r="Q589" i="1" s="1"/>
  <c r="Y589" i="1" s="1"/>
  <c r="W589" i="1" s="1"/>
  <c r="X589" i="1" s="1"/>
  <c r="N591" i="1"/>
  <c r="N593" i="1"/>
  <c r="Q593" i="1" s="1"/>
  <c r="Y593" i="1" s="1"/>
  <c r="W593" i="1" s="1"/>
  <c r="X593" i="1" s="1"/>
  <c r="N595" i="1"/>
  <c r="N597" i="1"/>
  <c r="N599" i="1"/>
  <c r="Q599" i="1" s="1"/>
  <c r="Y599" i="1" s="1"/>
  <c r="W599" i="1" s="1"/>
  <c r="X599" i="1" s="1"/>
  <c r="N601" i="1"/>
  <c r="Q601" i="1" s="1"/>
  <c r="Y601" i="1" s="1"/>
  <c r="W601" i="1" s="1"/>
  <c r="X601" i="1" s="1"/>
  <c r="N603" i="1"/>
  <c r="N605" i="1"/>
  <c r="Q605" i="1" s="1"/>
  <c r="Y605" i="1" s="1"/>
  <c r="W605" i="1" s="1"/>
  <c r="X605" i="1" s="1"/>
  <c r="N607" i="1"/>
  <c r="Q607" i="1" s="1"/>
  <c r="Y607" i="1" s="1"/>
  <c r="W607" i="1" s="1"/>
  <c r="X607" i="1" s="1"/>
  <c r="N609" i="1"/>
  <c r="Q609" i="1" s="1"/>
  <c r="Y609" i="1" s="1"/>
  <c r="W609" i="1" s="1"/>
  <c r="X609" i="1" s="1"/>
  <c r="N611" i="1"/>
  <c r="Q611" i="1" s="1"/>
  <c r="Y611" i="1" s="1"/>
  <c r="W611" i="1" s="1"/>
  <c r="X611" i="1" s="1"/>
  <c r="N613" i="1"/>
  <c r="Q613" i="1" s="1"/>
  <c r="Y613" i="1" s="1"/>
  <c r="W613" i="1" s="1"/>
  <c r="X613" i="1" s="1"/>
  <c r="N615" i="1"/>
  <c r="Q615" i="1" s="1"/>
  <c r="Y615" i="1" s="1"/>
  <c r="W615" i="1" s="1"/>
  <c r="X615" i="1" s="1"/>
  <c r="N617" i="1"/>
  <c r="Q617" i="1" s="1"/>
  <c r="Y617" i="1" s="1"/>
  <c r="W617" i="1" s="1"/>
  <c r="X617" i="1" s="1"/>
  <c r="N619" i="1"/>
  <c r="Q619" i="1" s="1"/>
  <c r="Y619" i="1" s="1"/>
  <c r="W619" i="1" s="1"/>
  <c r="X619" i="1" s="1"/>
  <c r="N621" i="1"/>
  <c r="Q621" i="1" s="1"/>
  <c r="Y621" i="1" s="1"/>
  <c r="W621" i="1" s="1"/>
  <c r="X621" i="1" s="1"/>
  <c r="N623" i="1"/>
  <c r="Q623" i="1" s="1"/>
  <c r="Y623" i="1" s="1"/>
  <c r="W623" i="1" s="1"/>
  <c r="X623" i="1" s="1"/>
  <c r="N625" i="1"/>
  <c r="Q625" i="1" s="1"/>
  <c r="Y625" i="1" s="1"/>
  <c r="W625" i="1" s="1"/>
  <c r="X625" i="1" s="1"/>
  <c r="N627" i="1"/>
  <c r="Q627" i="1" s="1"/>
  <c r="Y627" i="1" s="1"/>
  <c r="W627" i="1" s="1"/>
  <c r="X627" i="1" s="1"/>
  <c r="N629" i="1"/>
  <c r="Q629" i="1" s="1"/>
  <c r="Y629" i="1" s="1"/>
  <c r="W629" i="1" s="1"/>
  <c r="X629" i="1" s="1"/>
  <c r="N631" i="1"/>
  <c r="Q631" i="1" s="1"/>
  <c r="Y631" i="1" s="1"/>
  <c r="W631" i="1" s="1"/>
  <c r="X631" i="1" s="1"/>
  <c r="N633" i="1"/>
  <c r="Q633" i="1" s="1"/>
  <c r="Y633" i="1" s="1"/>
  <c r="W633" i="1" s="1"/>
  <c r="X633" i="1" s="1"/>
  <c r="N635" i="1"/>
  <c r="Q635" i="1" s="1"/>
  <c r="Y635" i="1" s="1"/>
  <c r="W635" i="1" s="1"/>
  <c r="X635" i="1" s="1"/>
  <c r="N636" i="1"/>
  <c r="N640" i="1"/>
  <c r="Q640" i="1" s="1"/>
  <c r="Y640" i="1" s="1"/>
  <c r="W640" i="1" s="1"/>
  <c r="X640" i="1" s="1"/>
  <c r="N644" i="1"/>
  <c r="Q644" i="1" s="1"/>
  <c r="Y644" i="1" s="1"/>
  <c r="W644" i="1" s="1"/>
  <c r="X644" i="1" s="1"/>
  <c r="N648" i="1"/>
  <c r="Q648" i="1" s="1"/>
  <c r="Y648" i="1" s="1"/>
  <c r="W648" i="1" s="1"/>
  <c r="X648" i="1" s="1"/>
  <c r="N650" i="1"/>
  <c r="Q650" i="1" s="1"/>
  <c r="Y650" i="1" s="1"/>
  <c r="W650" i="1" s="1"/>
  <c r="X650" i="1" s="1"/>
  <c r="N652" i="1"/>
  <c r="Q652" i="1" s="1"/>
  <c r="Y652" i="1" s="1"/>
  <c r="W652" i="1" s="1"/>
  <c r="X652" i="1" s="1"/>
  <c r="N654" i="1"/>
  <c r="Q654" i="1" s="1"/>
  <c r="Y654" i="1" s="1"/>
  <c r="W654" i="1" s="1"/>
  <c r="X654" i="1" s="1"/>
  <c r="N656" i="1"/>
  <c r="Q656" i="1" s="1"/>
  <c r="Y656" i="1" s="1"/>
  <c r="W656" i="1" s="1"/>
  <c r="X656" i="1" s="1"/>
  <c r="N658" i="1"/>
  <c r="Q658" i="1" s="1"/>
  <c r="Y658" i="1" s="1"/>
  <c r="W658" i="1" s="1"/>
  <c r="X658" i="1" s="1"/>
  <c r="N660" i="1"/>
  <c r="Q660" i="1" s="1"/>
  <c r="Y660" i="1" s="1"/>
  <c r="W660" i="1" s="1"/>
  <c r="X660" i="1" s="1"/>
  <c r="N662" i="1"/>
  <c r="N664" i="1"/>
  <c r="Q664" i="1" s="1"/>
  <c r="Y664" i="1" s="1"/>
  <c r="W664" i="1" s="1"/>
  <c r="X664" i="1" s="1"/>
  <c r="N666" i="1"/>
  <c r="Q666" i="1" s="1"/>
  <c r="Y666" i="1" s="1"/>
  <c r="W666" i="1" s="1"/>
  <c r="X666" i="1" s="1"/>
  <c r="N668" i="1"/>
  <c r="Q668" i="1" s="1"/>
  <c r="Y668" i="1" s="1"/>
  <c r="W668" i="1" s="1"/>
  <c r="X668" i="1" s="1"/>
  <c r="N670" i="1"/>
  <c r="Q670" i="1" s="1"/>
  <c r="Y670" i="1" s="1"/>
  <c r="W670" i="1" s="1"/>
  <c r="X670" i="1" s="1"/>
  <c r="N672" i="1"/>
  <c r="N674" i="1"/>
  <c r="Q674" i="1" s="1"/>
  <c r="Y674" i="1" s="1"/>
  <c r="W674" i="1" s="1"/>
  <c r="X674" i="1" s="1"/>
  <c r="N676" i="1"/>
  <c r="N678" i="1"/>
  <c r="Q678" i="1" s="1"/>
  <c r="Y678" i="1" s="1"/>
  <c r="W678" i="1" s="1"/>
  <c r="X678" i="1" s="1"/>
  <c r="N680" i="1"/>
  <c r="N682" i="1"/>
  <c r="Q682" i="1" s="1"/>
  <c r="Y682" i="1" s="1"/>
  <c r="W682" i="1" s="1"/>
  <c r="X682" i="1" s="1"/>
  <c r="N684" i="1"/>
  <c r="N686" i="1"/>
  <c r="Q686" i="1" s="1"/>
  <c r="Y686" i="1" s="1"/>
  <c r="W686" i="1" s="1"/>
  <c r="X686" i="1" s="1"/>
  <c r="Q298" i="1" l="1"/>
  <c r="Y298" i="1" s="1"/>
  <c r="W298" i="1"/>
  <c r="X298" i="1" s="1"/>
  <c r="Q292" i="1"/>
  <c r="Y292" i="1" s="1"/>
  <c r="W292" i="1" s="1"/>
  <c r="X292" i="1" s="1"/>
  <c r="Q288" i="1"/>
  <c r="Y288" i="1" s="1"/>
  <c r="W288" i="1"/>
  <c r="X288" i="1" s="1"/>
  <c r="Q284" i="1"/>
  <c r="Y284" i="1" s="1"/>
  <c r="W284" i="1" s="1"/>
  <c r="X284" i="1" s="1"/>
  <c r="Q280" i="1"/>
  <c r="Y280" i="1" s="1"/>
  <c r="W280" i="1"/>
  <c r="X280" i="1" s="1"/>
  <c r="Q276" i="1"/>
  <c r="Y276" i="1" s="1"/>
  <c r="W276" i="1" s="1"/>
  <c r="X276" i="1" s="1"/>
  <c r="Q272" i="1"/>
  <c r="Y272" i="1" s="1"/>
  <c r="W272" i="1"/>
  <c r="X272" i="1" s="1"/>
  <c r="Q268" i="1"/>
  <c r="Y268" i="1" s="1"/>
  <c r="W268" i="1" s="1"/>
  <c r="X268" i="1" s="1"/>
  <c r="Q264" i="1"/>
  <c r="Y264" i="1" s="1"/>
  <c r="W264" i="1"/>
  <c r="X264" i="1" s="1"/>
  <c r="Q260" i="1"/>
  <c r="Y260" i="1" s="1"/>
  <c r="W260" i="1" s="1"/>
  <c r="X260" i="1" s="1"/>
  <c r="Q256" i="1"/>
  <c r="Y256" i="1" s="1"/>
  <c r="W256" i="1"/>
  <c r="X256" i="1" s="1"/>
  <c r="Q252" i="1"/>
  <c r="Y252" i="1" s="1"/>
  <c r="W252" i="1" s="1"/>
  <c r="X252" i="1" s="1"/>
  <c r="Q248" i="1"/>
  <c r="Y248" i="1" s="1"/>
  <c r="W248" i="1"/>
  <c r="X248" i="1" s="1"/>
  <c r="Q244" i="1"/>
  <c r="Y244" i="1" s="1"/>
  <c r="W244" i="1" s="1"/>
  <c r="X244" i="1" s="1"/>
  <c r="Q240" i="1"/>
  <c r="Y240" i="1" s="1"/>
  <c r="W240" i="1"/>
  <c r="X240" i="1" s="1"/>
  <c r="Q236" i="1"/>
  <c r="Y236" i="1" s="1"/>
  <c r="W236" i="1" s="1"/>
  <c r="X236" i="1" s="1"/>
  <c r="Q232" i="1"/>
  <c r="Y232" i="1" s="1"/>
  <c r="W232" i="1"/>
  <c r="X232" i="1" s="1"/>
  <c r="Q228" i="1"/>
  <c r="Y228" i="1" s="1"/>
  <c r="W228" i="1" s="1"/>
  <c r="X228" i="1" s="1"/>
  <c r="Q224" i="1"/>
  <c r="Y224" i="1" s="1"/>
  <c r="W224" i="1"/>
  <c r="X224" i="1" s="1"/>
  <c r="Q220" i="1"/>
  <c r="Y220" i="1" s="1"/>
  <c r="W220" i="1" s="1"/>
  <c r="X220" i="1" s="1"/>
  <c r="Q216" i="1"/>
  <c r="Y216" i="1" s="1"/>
  <c r="W216" i="1"/>
  <c r="X216" i="1" s="1"/>
  <c r="Q212" i="1"/>
  <c r="Y212" i="1" s="1"/>
  <c r="W212" i="1" s="1"/>
  <c r="X212" i="1" s="1"/>
  <c r="Q208" i="1"/>
  <c r="Y208" i="1" s="1"/>
  <c r="W208" i="1"/>
  <c r="X208" i="1" s="1"/>
  <c r="Q204" i="1"/>
  <c r="Y204" i="1" s="1"/>
  <c r="W204" i="1" s="1"/>
  <c r="X204" i="1" s="1"/>
  <c r="Q200" i="1"/>
  <c r="Y200" i="1" s="1"/>
  <c r="W200" i="1"/>
  <c r="X200" i="1" s="1"/>
  <c r="Q196" i="1"/>
  <c r="Y196" i="1" s="1"/>
  <c r="W196" i="1" s="1"/>
  <c r="X196" i="1" s="1"/>
  <c r="Q192" i="1"/>
  <c r="Y192" i="1" s="1"/>
  <c r="W192" i="1"/>
  <c r="X192" i="1" s="1"/>
  <c r="Q188" i="1"/>
  <c r="Y188" i="1" s="1"/>
  <c r="W188" i="1" s="1"/>
  <c r="X188" i="1" s="1"/>
  <c r="Q184" i="1"/>
  <c r="Y184" i="1" s="1"/>
  <c r="W184" i="1"/>
  <c r="X184" i="1" s="1"/>
  <c r="Q180" i="1"/>
  <c r="Y180" i="1" s="1"/>
  <c r="W180" i="1" s="1"/>
  <c r="X180" i="1" s="1"/>
  <c r="Q176" i="1"/>
  <c r="Y176" i="1" s="1"/>
  <c r="W176" i="1"/>
  <c r="X176" i="1" s="1"/>
  <c r="Q172" i="1"/>
  <c r="Y172" i="1" s="1"/>
  <c r="W172" i="1" s="1"/>
  <c r="X172" i="1" s="1"/>
  <c r="Q168" i="1"/>
  <c r="Y168" i="1" s="1"/>
  <c r="W168" i="1"/>
  <c r="X168" i="1" s="1"/>
  <c r="Q164" i="1"/>
  <c r="Y164" i="1" s="1"/>
  <c r="W164" i="1" s="1"/>
  <c r="X164" i="1" s="1"/>
  <c r="Q160" i="1"/>
  <c r="Y160" i="1" s="1"/>
  <c r="W160" i="1"/>
  <c r="X160" i="1" s="1"/>
  <c r="Q156" i="1"/>
  <c r="Y156" i="1" s="1"/>
  <c r="W156" i="1" s="1"/>
  <c r="X156" i="1" s="1"/>
  <c r="Q152" i="1"/>
  <c r="Y152" i="1" s="1"/>
  <c r="W152" i="1"/>
  <c r="X152" i="1" s="1"/>
  <c r="Q148" i="1"/>
  <c r="Y148" i="1" s="1"/>
  <c r="W148" i="1" s="1"/>
  <c r="X148" i="1" s="1"/>
  <c r="Q144" i="1"/>
  <c r="Y144" i="1" s="1"/>
  <c r="W144" i="1"/>
  <c r="X144" i="1" s="1"/>
  <c r="Q140" i="1"/>
  <c r="Y140" i="1" s="1"/>
  <c r="W140" i="1" s="1"/>
  <c r="X140" i="1" s="1"/>
  <c r="Q136" i="1"/>
  <c r="Y136" i="1" s="1"/>
  <c r="W136" i="1"/>
  <c r="X136" i="1" s="1"/>
  <c r="Q132" i="1"/>
  <c r="Y132" i="1" s="1"/>
  <c r="W132" i="1" s="1"/>
  <c r="X132" i="1" s="1"/>
  <c r="Q128" i="1"/>
  <c r="Y128" i="1" s="1"/>
  <c r="W128" i="1"/>
  <c r="X128" i="1" s="1"/>
  <c r="Q337" i="1"/>
  <c r="Y337" i="1" s="1"/>
  <c r="W337" i="1" s="1"/>
  <c r="X337" i="1" s="1"/>
  <c r="Q333" i="1"/>
  <c r="Y333" i="1" s="1"/>
  <c r="W333" i="1"/>
  <c r="X333" i="1" s="1"/>
  <c r="Q329" i="1"/>
  <c r="Y329" i="1" s="1"/>
  <c r="W329" i="1" s="1"/>
  <c r="X329" i="1" s="1"/>
  <c r="Q325" i="1"/>
  <c r="Y325" i="1" s="1"/>
  <c r="W325" i="1"/>
  <c r="X325" i="1" s="1"/>
  <c r="Q321" i="1"/>
  <c r="Y321" i="1" s="1"/>
  <c r="W321" i="1" s="1"/>
  <c r="X321" i="1" s="1"/>
  <c r="Q317" i="1"/>
  <c r="Y317" i="1" s="1"/>
  <c r="W317" i="1"/>
  <c r="X317" i="1" s="1"/>
  <c r="Q313" i="1"/>
  <c r="Y313" i="1" s="1"/>
  <c r="W313" i="1" s="1"/>
  <c r="X313" i="1" s="1"/>
  <c r="Q309" i="1"/>
  <c r="Y309" i="1" s="1"/>
  <c r="W309" i="1"/>
  <c r="X309" i="1" s="1"/>
  <c r="Q305" i="1"/>
  <c r="Y305" i="1" s="1"/>
  <c r="W305" i="1" s="1"/>
  <c r="X305" i="1" s="1"/>
  <c r="Q293" i="1"/>
  <c r="Y293" i="1" s="1"/>
  <c r="W293" i="1" s="1"/>
  <c r="X293" i="1" s="1"/>
  <c r="Q289" i="1"/>
  <c r="Y289" i="1" s="1"/>
  <c r="W289" i="1" s="1"/>
  <c r="X289" i="1" s="1"/>
  <c r="Q277" i="1"/>
  <c r="Y277" i="1" s="1"/>
  <c r="W277" i="1" s="1"/>
  <c r="X277" i="1" s="1"/>
  <c r="Q273" i="1"/>
  <c r="Y273" i="1" s="1"/>
  <c r="W273" i="1" s="1"/>
  <c r="X273" i="1" s="1"/>
  <c r="Q261" i="1"/>
  <c r="Y261" i="1" s="1"/>
  <c r="W261" i="1" s="1"/>
  <c r="X261" i="1" s="1"/>
  <c r="Q257" i="1"/>
  <c r="Y257" i="1" s="1"/>
  <c r="W257" i="1" s="1"/>
  <c r="X257" i="1" s="1"/>
  <c r="Q245" i="1"/>
  <c r="Y245" i="1" s="1"/>
  <c r="W245" i="1" s="1"/>
  <c r="X245" i="1" s="1"/>
  <c r="Q241" i="1"/>
  <c r="Y241" i="1" s="1"/>
  <c r="W241" i="1" s="1"/>
  <c r="X241" i="1" s="1"/>
  <c r="Q229" i="1"/>
  <c r="Y229" i="1" s="1"/>
  <c r="W229" i="1" s="1"/>
  <c r="X229" i="1" s="1"/>
  <c r="Q225" i="1"/>
  <c r="Y225" i="1" s="1"/>
  <c r="W225" i="1" s="1"/>
  <c r="X225" i="1" s="1"/>
  <c r="Q213" i="1"/>
  <c r="Y213" i="1" s="1"/>
  <c r="W213" i="1" s="1"/>
  <c r="X213" i="1" s="1"/>
  <c r="Q209" i="1"/>
  <c r="Y209" i="1" s="1"/>
  <c r="W209" i="1" s="1"/>
  <c r="X209" i="1" s="1"/>
  <c r="Q181" i="1"/>
  <c r="Y181" i="1" s="1"/>
  <c r="W181" i="1" s="1"/>
  <c r="X181" i="1" s="1"/>
  <c r="Q177" i="1"/>
  <c r="Y177" i="1" s="1"/>
  <c r="W177" i="1" s="1"/>
  <c r="X177" i="1" s="1"/>
  <c r="Q165" i="1"/>
  <c r="Y165" i="1" s="1"/>
  <c r="W165" i="1" s="1"/>
  <c r="X165" i="1" s="1"/>
  <c r="Q161" i="1"/>
  <c r="Y161" i="1" s="1"/>
  <c r="W161" i="1" s="1"/>
  <c r="X161" i="1" s="1"/>
  <c r="Q328" i="1"/>
  <c r="Y328" i="1" s="1"/>
  <c r="W328" i="1" s="1"/>
  <c r="X328" i="1" s="1"/>
  <c r="Q312" i="1"/>
  <c r="Y312" i="1" s="1"/>
  <c r="W312" i="1" s="1"/>
  <c r="X312" i="1" s="1"/>
  <c r="Q304" i="1"/>
  <c r="Y304" i="1" s="1"/>
  <c r="W304" i="1" s="1"/>
  <c r="X304" i="1" s="1"/>
  <c r="Q296" i="1"/>
  <c r="Y296" i="1" s="1"/>
  <c r="W296" i="1"/>
  <c r="X296" i="1" s="1"/>
  <c r="Q302" i="1"/>
  <c r="Y302" i="1" s="1"/>
  <c r="W302" i="1"/>
  <c r="X302" i="1" s="1"/>
  <c r="Q294" i="1"/>
  <c r="Y294" i="1" s="1"/>
  <c r="W294" i="1"/>
  <c r="X294" i="1" s="1"/>
  <c r="Q290" i="1"/>
  <c r="Y290" i="1" s="1"/>
  <c r="W290" i="1"/>
  <c r="X290" i="1" s="1"/>
  <c r="Q286" i="1"/>
  <c r="Y286" i="1" s="1"/>
  <c r="W286" i="1"/>
  <c r="X286" i="1" s="1"/>
  <c r="Q282" i="1"/>
  <c r="Y282" i="1" s="1"/>
  <c r="W282" i="1"/>
  <c r="X282" i="1" s="1"/>
  <c r="Q278" i="1"/>
  <c r="Y278" i="1" s="1"/>
  <c r="W278" i="1"/>
  <c r="X278" i="1" s="1"/>
  <c r="Q274" i="1"/>
  <c r="Y274" i="1" s="1"/>
  <c r="W274" i="1"/>
  <c r="X274" i="1" s="1"/>
  <c r="Q270" i="1"/>
  <c r="Y270" i="1" s="1"/>
  <c r="W270" i="1"/>
  <c r="X270" i="1" s="1"/>
  <c r="Q266" i="1"/>
  <c r="Y266" i="1" s="1"/>
  <c r="W266" i="1"/>
  <c r="X266" i="1" s="1"/>
  <c r="Q262" i="1"/>
  <c r="Y262" i="1" s="1"/>
  <c r="W262" i="1"/>
  <c r="X262" i="1" s="1"/>
  <c r="Q258" i="1"/>
  <c r="Y258" i="1" s="1"/>
  <c r="W258" i="1"/>
  <c r="X258" i="1" s="1"/>
  <c r="Q254" i="1"/>
  <c r="Y254" i="1" s="1"/>
  <c r="W254" i="1"/>
  <c r="X254" i="1" s="1"/>
  <c r="Q250" i="1"/>
  <c r="Y250" i="1" s="1"/>
  <c r="W250" i="1"/>
  <c r="X250" i="1" s="1"/>
  <c r="Q246" i="1"/>
  <c r="Y246" i="1" s="1"/>
  <c r="W246" i="1"/>
  <c r="X246" i="1" s="1"/>
  <c r="Q242" i="1"/>
  <c r="Y242" i="1" s="1"/>
  <c r="W242" i="1"/>
  <c r="X242" i="1" s="1"/>
  <c r="Q238" i="1"/>
  <c r="Y238" i="1" s="1"/>
  <c r="W238" i="1"/>
  <c r="X238" i="1" s="1"/>
  <c r="Q234" i="1"/>
  <c r="Y234" i="1" s="1"/>
  <c r="W234" i="1"/>
  <c r="X234" i="1" s="1"/>
  <c r="Q230" i="1"/>
  <c r="Y230" i="1" s="1"/>
  <c r="W230" i="1"/>
  <c r="X230" i="1" s="1"/>
  <c r="Q226" i="1"/>
  <c r="Y226" i="1" s="1"/>
  <c r="W226" i="1"/>
  <c r="X226" i="1" s="1"/>
  <c r="Q222" i="1"/>
  <c r="Y222" i="1" s="1"/>
  <c r="W222" i="1"/>
  <c r="X222" i="1" s="1"/>
  <c r="Q218" i="1"/>
  <c r="Y218" i="1" s="1"/>
  <c r="W218" i="1"/>
  <c r="X218" i="1" s="1"/>
  <c r="Q214" i="1"/>
  <c r="Y214" i="1" s="1"/>
  <c r="W214" i="1"/>
  <c r="X214" i="1" s="1"/>
  <c r="Q210" i="1"/>
  <c r="Y210" i="1" s="1"/>
  <c r="W210" i="1"/>
  <c r="X210" i="1" s="1"/>
  <c r="Q206" i="1"/>
  <c r="Y206" i="1" s="1"/>
  <c r="W206" i="1"/>
  <c r="X206" i="1" s="1"/>
  <c r="Q202" i="1"/>
  <c r="Y202" i="1" s="1"/>
  <c r="W202" i="1"/>
  <c r="X202" i="1" s="1"/>
  <c r="Q198" i="1"/>
  <c r="Y198" i="1" s="1"/>
  <c r="W198" i="1"/>
  <c r="X198" i="1" s="1"/>
  <c r="Q194" i="1"/>
  <c r="Y194" i="1" s="1"/>
  <c r="W194" i="1"/>
  <c r="X194" i="1" s="1"/>
  <c r="Q190" i="1"/>
  <c r="Y190" i="1" s="1"/>
  <c r="W190" i="1"/>
  <c r="X190" i="1" s="1"/>
  <c r="Q186" i="1"/>
  <c r="Y186" i="1" s="1"/>
  <c r="W186" i="1"/>
  <c r="X186" i="1" s="1"/>
  <c r="Q182" i="1"/>
  <c r="Y182" i="1" s="1"/>
  <c r="W182" i="1"/>
  <c r="X182" i="1" s="1"/>
  <c r="Q178" i="1"/>
  <c r="Y178" i="1" s="1"/>
  <c r="W178" i="1"/>
  <c r="X178" i="1" s="1"/>
  <c r="Q174" i="1"/>
  <c r="Y174" i="1" s="1"/>
  <c r="W174" i="1"/>
  <c r="X174" i="1" s="1"/>
  <c r="Q170" i="1"/>
  <c r="Y170" i="1" s="1"/>
  <c r="W170" i="1"/>
  <c r="X170" i="1" s="1"/>
  <c r="Q166" i="1"/>
  <c r="Y166" i="1" s="1"/>
  <c r="W166" i="1"/>
  <c r="X166" i="1" s="1"/>
  <c r="Q162" i="1"/>
  <c r="Y162" i="1" s="1"/>
  <c r="W162" i="1"/>
  <c r="X162" i="1" s="1"/>
  <c r="Q158" i="1"/>
  <c r="Y158" i="1" s="1"/>
  <c r="W158" i="1"/>
  <c r="X158" i="1" s="1"/>
  <c r="Q154" i="1"/>
  <c r="Y154" i="1" s="1"/>
  <c r="W154" i="1"/>
  <c r="X154" i="1" s="1"/>
  <c r="Q150" i="1"/>
  <c r="Y150" i="1" s="1"/>
  <c r="W150" i="1" s="1"/>
  <c r="X150" i="1" s="1"/>
  <c r="Q146" i="1"/>
  <c r="Y146" i="1" s="1"/>
  <c r="W146" i="1"/>
  <c r="X146" i="1" s="1"/>
  <c r="Q142" i="1"/>
  <c r="Y142" i="1" s="1"/>
  <c r="W142" i="1" s="1"/>
  <c r="X142" i="1" s="1"/>
  <c r="Q138" i="1"/>
  <c r="Y138" i="1" s="1"/>
  <c r="W138" i="1"/>
  <c r="X138" i="1" s="1"/>
  <c r="Q134" i="1"/>
  <c r="Y134" i="1" s="1"/>
  <c r="W134" i="1" s="1"/>
  <c r="X134" i="1" s="1"/>
  <c r="Q130" i="1"/>
  <c r="Y130" i="1" s="1"/>
  <c r="W130" i="1" s="1"/>
  <c r="X130" i="1" s="1"/>
  <c r="Q126" i="1"/>
  <c r="Y126" i="1" s="1"/>
  <c r="W126" i="1" s="1"/>
  <c r="X126" i="1" s="1"/>
  <c r="Q335" i="1"/>
  <c r="Y335" i="1" s="1"/>
  <c r="W335" i="1"/>
  <c r="X335" i="1" s="1"/>
  <c r="Q331" i="1"/>
  <c r="Y331" i="1" s="1"/>
  <c r="W331" i="1"/>
  <c r="X331" i="1" s="1"/>
  <c r="Q327" i="1"/>
  <c r="Y327" i="1" s="1"/>
  <c r="W327" i="1"/>
  <c r="X327" i="1" s="1"/>
  <c r="Q323" i="1"/>
  <c r="Y323" i="1" s="1"/>
  <c r="W323" i="1"/>
  <c r="X323" i="1" s="1"/>
  <c r="Q319" i="1"/>
  <c r="Y319" i="1" s="1"/>
  <c r="W319" i="1"/>
  <c r="X319" i="1" s="1"/>
  <c r="Q315" i="1"/>
  <c r="Y315" i="1" s="1"/>
  <c r="W315" i="1"/>
  <c r="X315" i="1" s="1"/>
  <c r="Q311" i="1"/>
  <c r="Y311" i="1" s="1"/>
  <c r="W311" i="1"/>
  <c r="X311" i="1" s="1"/>
  <c r="Q307" i="1"/>
  <c r="Y307" i="1" s="1"/>
  <c r="W307" i="1"/>
  <c r="X307" i="1" s="1"/>
  <c r="Q303" i="1"/>
  <c r="Y303" i="1" s="1"/>
  <c r="W303" i="1"/>
  <c r="X303" i="1" s="1"/>
  <c r="Q195" i="1"/>
  <c r="Y195" i="1" s="1"/>
  <c r="W195" i="1"/>
  <c r="X195" i="1" s="1"/>
  <c r="Q191" i="1"/>
  <c r="Y191" i="1" s="1"/>
  <c r="W191" i="1"/>
  <c r="X191" i="1" s="1"/>
  <c r="Q151" i="1"/>
  <c r="Y151" i="1" s="1"/>
  <c r="W151" i="1" s="1"/>
  <c r="X151" i="1" s="1"/>
  <c r="Q147" i="1"/>
  <c r="Y147" i="1" s="1"/>
  <c r="W147" i="1" s="1"/>
  <c r="X147" i="1" s="1"/>
  <c r="Q143" i="1"/>
  <c r="Y143" i="1" s="1"/>
  <c r="W143" i="1" s="1"/>
  <c r="X143" i="1" s="1"/>
  <c r="Q139" i="1"/>
  <c r="Y139" i="1" s="1"/>
  <c r="W139" i="1" s="1"/>
  <c r="X139" i="1" s="1"/>
  <c r="Q332" i="1"/>
  <c r="Y332" i="1" s="1"/>
  <c r="W332" i="1" s="1"/>
  <c r="X332" i="1" s="1"/>
  <c r="Q316" i="1"/>
  <c r="Y316" i="1" s="1"/>
  <c r="W316" i="1" s="1"/>
  <c r="X316" i="1" s="1"/>
  <c r="Q308" i="1"/>
  <c r="Y308" i="1" s="1"/>
  <c r="W308" i="1" s="1"/>
  <c r="X308" i="1" s="1"/>
  <c r="Q300" i="1"/>
  <c r="Y300" i="1" s="1"/>
  <c r="W300" i="1" s="1"/>
  <c r="X300" i="1" s="1"/>
  <c r="Q135" i="1"/>
  <c r="Y135" i="1" s="1"/>
  <c r="W135" i="1" s="1"/>
  <c r="X135" i="1" s="1"/>
  <c r="Q131" i="1"/>
  <c r="Y131" i="1" s="1"/>
  <c r="W131" i="1" s="1"/>
  <c r="X131" i="1" s="1"/>
  <c r="Q127" i="1"/>
  <c r="Y127" i="1" s="1"/>
  <c r="W127" i="1" s="1"/>
  <c r="X127" i="1" s="1"/>
  <c r="Q123" i="1"/>
  <c r="Y123" i="1" s="1"/>
  <c r="W123" i="1"/>
  <c r="X123" i="1" s="1"/>
  <c r="Q445" i="1"/>
  <c r="Y445" i="1" s="1"/>
  <c r="W445" i="1" s="1"/>
  <c r="X445" i="1" s="1"/>
  <c r="Q414" i="1"/>
  <c r="Y414" i="1" s="1"/>
  <c r="W414" i="1" s="1"/>
  <c r="X414" i="1" s="1"/>
  <c r="Q406" i="1"/>
  <c r="Y406" i="1" s="1"/>
  <c r="W406" i="1" s="1"/>
  <c r="X406" i="1" s="1"/>
  <c r="Q578" i="1"/>
  <c r="Y578" i="1" s="1"/>
  <c r="W578" i="1" s="1"/>
  <c r="X578" i="1" s="1"/>
  <c r="Q570" i="1"/>
  <c r="Y570" i="1" s="1"/>
  <c r="W570" i="1" s="1"/>
  <c r="X570" i="1" s="1"/>
  <c r="Q554" i="1"/>
  <c r="Y554" i="1" s="1"/>
  <c r="W554" i="1" s="1"/>
  <c r="X554" i="1" s="1"/>
  <c r="Q546" i="1"/>
  <c r="Y546" i="1" s="1"/>
  <c r="W546" i="1" s="1"/>
  <c r="X546" i="1" s="1"/>
  <c r="Q538" i="1"/>
  <c r="Y538" i="1" s="1"/>
  <c r="W538" i="1" s="1"/>
  <c r="X538" i="1" s="1"/>
  <c r="Q530" i="1"/>
  <c r="Y530" i="1" s="1"/>
  <c r="W530" i="1" s="1"/>
  <c r="X530" i="1" s="1"/>
  <c r="Q506" i="1"/>
  <c r="Y506" i="1" s="1"/>
  <c r="W506" i="1" s="1"/>
  <c r="X506" i="1" s="1"/>
  <c r="Q427" i="1"/>
  <c r="Y427" i="1" s="1"/>
  <c r="W427" i="1" s="1"/>
  <c r="X427" i="1" s="1"/>
  <c r="Q411" i="1"/>
  <c r="Y411" i="1" s="1"/>
  <c r="W411" i="1" s="1"/>
  <c r="X411" i="1" s="1"/>
  <c r="Q395" i="1"/>
  <c r="Y395" i="1" s="1"/>
  <c r="W395" i="1" s="1"/>
  <c r="X395" i="1" s="1"/>
  <c r="Q379" i="1"/>
  <c r="Y379" i="1" s="1"/>
  <c r="W379" i="1" s="1"/>
  <c r="X379" i="1" s="1"/>
  <c r="Q363" i="1"/>
  <c r="Y363" i="1" s="1"/>
  <c r="W363" i="1" s="1"/>
  <c r="X363" i="1" s="1"/>
  <c r="Q355" i="1"/>
  <c r="Y355" i="1" s="1"/>
  <c r="W355" i="1" s="1"/>
  <c r="X355" i="1" s="1"/>
  <c r="Q447" i="1"/>
  <c r="Y447" i="1" s="1"/>
  <c r="W447" i="1" s="1"/>
  <c r="X447" i="1" s="1"/>
  <c r="Q684" i="1"/>
  <c r="Y684" i="1" s="1"/>
  <c r="W684" i="1" s="1"/>
  <c r="X684" i="1" s="1"/>
  <c r="Q676" i="1"/>
  <c r="Y676" i="1" s="1"/>
  <c r="W676" i="1" s="1"/>
  <c r="X676" i="1" s="1"/>
  <c r="Q591" i="1"/>
  <c r="Y591" i="1" s="1"/>
  <c r="W591" i="1" s="1"/>
  <c r="X591" i="1" s="1"/>
  <c r="Q583" i="1"/>
  <c r="Y583" i="1" s="1"/>
  <c r="W583" i="1" s="1"/>
  <c r="X583" i="1" s="1"/>
  <c r="Q567" i="1"/>
  <c r="Y567" i="1" s="1"/>
  <c r="W567" i="1" s="1"/>
  <c r="X567" i="1" s="1"/>
  <c r="Q555" i="1"/>
  <c r="Y555" i="1" s="1"/>
  <c r="W555" i="1" s="1"/>
  <c r="X555" i="1" s="1"/>
  <c r="Q547" i="1"/>
  <c r="Y547" i="1" s="1"/>
  <c r="W547" i="1" s="1"/>
  <c r="X547" i="1" s="1"/>
  <c r="Q539" i="1"/>
  <c r="Y539" i="1" s="1"/>
  <c r="W539" i="1" s="1"/>
  <c r="X539" i="1" s="1"/>
  <c r="Q531" i="1"/>
  <c r="Y531" i="1" s="1"/>
  <c r="W531" i="1" s="1"/>
  <c r="X531" i="1" s="1"/>
  <c r="Q523" i="1"/>
  <c r="Y523" i="1" s="1"/>
  <c r="W523" i="1" s="1"/>
  <c r="X523" i="1" s="1"/>
  <c r="Q515" i="1"/>
  <c r="Y515" i="1" s="1"/>
  <c r="W515" i="1" s="1"/>
  <c r="X515" i="1" s="1"/>
  <c r="Q507" i="1"/>
  <c r="Y507" i="1" s="1"/>
  <c r="W507" i="1" s="1"/>
  <c r="X507" i="1" s="1"/>
  <c r="Q499" i="1"/>
  <c r="Y499" i="1" s="1"/>
  <c r="W499" i="1" s="1"/>
  <c r="X499" i="1" s="1"/>
  <c r="Q491" i="1"/>
  <c r="Y491" i="1" s="1"/>
  <c r="W491" i="1" s="1"/>
  <c r="X491" i="1" s="1"/>
  <c r="Q483" i="1"/>
  <c r="Y483" i="1" s="1"/>
  <c r="W483" i="1" s="1"/>
  <c r="X483" i="1" s="1"/>
  <c r="Q475" i="1"/>
  <c r="Y475" i="1" s="1"/>
  <c r="W475" i="1" s="1"/>
  <c r="X475" i="1" s="1"/>
  <c r="Q467" i="1"/>
  <c r="Y467" i="1" s="1"/>
  <c r="W467" i="1" s="1"/>
  <c r="X467" i="1" s="1"/>
  <c r="Q457" i="1"/>
  <c r="Y457" i="1" s="1"/>
  <c r="W457" i="1" s="1"/>
  <c r="X457" i="1" s="1"/>
  <c r="Q441" i="1"/>
  <c r="Y441" i="1" s="1"/>
  <c r="W441" i="1" s="1"/>
  <c r="X441" i="1" s="1"/>
  <c r="Q396" i="1"/>
  <c r="Y396" i="1" s="1"/>
  <c r="W396" i="1" s="1"/>
  <c r="X396" i="1" s="1"/>
  <c r="Q380" i="1"/>
  <c r="Y380" i="1" s="1"/>
  <c r="W380" i="1" s="1"/>
  <c r="X380" i="1" s="1"/>
  <c r="Q364" i="1"/>
  <c r="Y364" i="1" s="1"/>
  <c r="W364" i="1" s="1"/>
  <c r="X364" i="1" s="1"/>
  <c r="Q459" i="1"/>
  <c r="Y459" i="1" s="1"/>
  <c r="W459" i="1" s="1"/>
  <c r="X459" i="1" s="1"/>
  <c r="Q624" i="1"/>
  <c r="Y624" i="1" s="1"/>
  <c r="W624" i="1" s="1"/>
  <c r="X624" i="1" s="1"/>
  <c r="Q616" i="1"/>
  <c r="Y616" i="1" s="1"/>
  <c r="W616" i="1" s="1"/>
  <c r="X616" i="1" s="1"/>
  <c r="Q608" i="1"/>
  <c r="Y608" i="1" s="1"/>
  <c r="W608" i="1" s="1"/>
  <c r="X608" i="1" s="1"/>
  <c r="Q600" i="1"/>
  <c r="Y600" i="1" s="1"/>
  <c r="W600" i="1" s="1"/>
  <c r="X600" i="1" s="1"/>
  <c r="Q592" i="1"/>
  <c r="Y592" i="1" s="1"/>
  <c r="W592" i="1" s="1"/>
  <c r="X592" i="1" s="1"/>
  <c r="Q584" i="1"/>
  <c r="Y584" i="1" s="1"/>
  <c r="W584" i="1" s="1"/>
  <c r="X584" i="1" s="1"/>
  <c r="Q576" i="1"/>
  <c r="Y576" i="1" s="1"/>
  <c r="W576" i="1" s="1"/>
  <c r="X576" i="1" s="1"/>
  <c r="Q568" i="1"/>
  <c r="Y568" i="1" s="1"/>
  <c r="W568" i="1" s="1"/>
  <c r="X568" i="1" s="1"/>
  <c r="Q560" i="1"/>
  <c r="Y560" i="1" s="1"/>
  <c r="W560" i="1" s="1"/>
  <c r="X560" i="1" s="1"/>
  <c r="Q552" i="1"/>
  <c r="Y552" i="1" s="1"/>
  <c r="W552" i="1" s="1"/>
  <c r="X552" i="1" s="1"/>
  <c r="Q544" i="1"/>
  <c r="Y544" i="1" s="1"/>
  <c r="W544" i="1" s="1"/>
  <c r="X544" i="1" s="1"/>
  <c r="Q536" i="1"/>
  <c r="Y536" i="1" s="1"/>
  <c r="W536" i="1" s="1"/>
  <c r="X536" i="1" s="1"/>
  <c r="Q528" i="1"/>
  <c r="Y528" i="1" s="1"/>
  <c r="W528" i="1" s="1"/>
  <c r="X528" i="1" s="1"/>
  <c r="Q520" i="1"/>
  <c r="Y520" i="1" s="1"/>
  <c r="W520" i="1" s="1"/>
  <c r="X520" i="1" s="1"/>
  <c r="Q512" i="1"/>
  <c r="Y512" i="1" s="1"/>
  <c r="W512" i="1" s="1"/>
  <c r="X512" i="1" s="1"/>
  <c r="Q504" i="1"/>
  <c r="Y504" i="1" s="1"/>
  <c r="W504" i="1" s="1"/>
  <c r="X504" i="1" s="1"/>
  <c r="Q496" i="1"/>
  <c r="Y496" i="1" s="1"/>
  <c r="W496" i="1" s="1"/>
  <c r="X496" i="1" s="1"/>
  <c r="Q488" i="1"/>
  <c r="Y488" i="1" s="1"/>
  <c r="W488" i="1" s="1"/>
  <c r="X488" i="1" s="1"/>
  <c r="Q683" i="1"/>
  <c r="Y683" i="1" s="1"/>
  <c r="W683" i="1" s="1"/>
  <c r="X683" i="1" s="1"/>
  <c r="Q675" i="1"/>
  <c r="Y675" i="1" s="1"/>
  <c r="W675" i="1" s="1"/>
  <c r="X675" i="1" s="1"/>
  <c r="Q667" i="1"/>
  <c r="Y667" i="1" s="1"/>
  <c r="W667" i="1" s="1"/>
  <c r="X667" i="1" s="1"/>
  <c r="Q659" i="1"/>
  <c r="Y659" i="1" s="1"/>
  <c r="W659" i="1" s="1"/>
  <c r="X659" i="1" s="1"/>
  <c r="Q651" i="1"/>
  <c r="Y651" i="1" s="1"/>
  <c r="W651" i="1" s="1"/>
  <c r="X651" i="1" s="1"/>
  <c r="Q643" i="1"/>
  <c r="Y643" i="1" s="1"/>
  <c r="W643" i="1" s="1"/>
  <c r="X643" i="1" s="1"/>
  <c r="Q634" i="1"/>
  <c r="Y634" i="1" s="1"/>
  <c r="W634" i="1" s="1"/>
  <c r="X634" i="1" s="1"/>
  <c r="Q626" i="1"/>
  <c r="Y626" i="1" s="1"/>
  <c r="W626" i="1" s="1"/>
  <c r="X626" i="1" s="1"/>
  <c r="W433" i="1"/>
  <c r="X433" i="1" s="1"/>
  <c r="Q433" i="1"/>
  <c r="Y433" i="1" s="1"/>
  <c r="Q425" i="1"/>
  <c r="Y425" i="1" s="1"/>
  <c r="W425" i="1" s="1"/>
  <c r="X425" i="1" s="1"/>
  <c r="Q417" i="1"/>
  <c r="Y417" i="1" s="1"/>
  <c r="W417" i="1" s="1"/>
  <c r="X417" i="1" s="1"/>
  <c r="Q409" i="1"/>
  <c r="Y409" i="1" s="1"/>
  <c r="W409" i="1" s="1"/>
  <c r="X409" i="1" s="1"/>
  <c r="Q401" i="1"/>
  <c r="Y401" i="1" s="1"/>
  <c r="W401" i="1" s="1"/>
  <c r="X401" i="1" s="1"/>
  <c r="Q393" i="1"/>
  <c r="Y393" i="1" s="1"/>
  <c r="W393" i="1" s="1"/>
  <c r="X393" i="1" s="1"/>
  <c r="Q385" i="1"/>
  <c r="Y385" i="1" s="1"/>
  <c r="W385" i="1" s="1"/>
  <c r="X385" i="1" s="1"/>
  <c r="Q377" i="1"/>
  <c r="Y377" i="1" s="1"/>
  <c r="W377" i="1" s="1"/>
  <c r="X377" i="1" s="1"/>
  <c r="Q369" i="1"/>
  <c r="Y369" i="1" s="1"/>
  <c r="W369" i="1" s="1"/>
  <c r="X369" i="1" s="1"/>
  <c r="Q361" i="1"/>
  <c r="Y361" i="1" s="1"/>
  <c r="W361" i="1" s="1"/>
  <c r="X361" i="1" s="1"/>
  <c r="Q353" i="1"/>
  <c r="Y353" i="1" s="1"/>
  <c r="W353" i="1" s="1"/>
  <c r="X353" i="1" s="1"/>
  <c r="Q345" i="1"/>
  <c r="Y345" i="1" s="1"/>
  <c r="W345" i="1" s="1"/>
  <c r="X345" i="1" s="1"/>
  <c r="Q474" i="1"/>
  <c r="Y474" i="1" s="1"/>
  <c r="W474" i="1" s="1"/>
  <c r="X474" i="1" s="1"/>
  <c r="Q466" i="1"/>
  <c r="Y466" i="1" s="1"/>
  <c r="W466" i="1" s="1"/>
  <c r="X466" i="1" s="1"/>
  <c r="Q458" i="1"/>
  <c r="Y458" i="1" s="1"/>
  <c r="W458" i="1" s="1"/>
  <c r="X458" i="1" s="1"/>
  <c r="Q450" i="1"/>
  <c r="Y450" i="1" s="1"/>
  <c r="W450" i="1" s="1"/>
  <c r="X450" i="1" s="1"/>
  <c r="Q442" i="1"/>
  <c r="Y442" i="1" s="1"/>
  <c r="W442" i="1" s="1"/>
  <c r="X442" i="1" s="1"/>
  <c r="Q434" i="1"/>
  <c r="Y434" i="1" s="1"/>
  <c r="W434" i="1" s="1"/>
  <c r="X434" i="1" s="1"/>
  <c r="Q431" i="1"/>
  <c r="Y431" i="1" s="1"/>
  <c r="W431" i="1" s="1"/>
  <c r="X431" i="1" s="1"/>
  <c r="Q399" i="1"/>
  <c r="Y399" i="1" s="1"/>
  <c r="W399" i="1" s="1"/>
  <c r="X399" i="1" s="1"/>
  <c r="Q359" i="1"/>
  <c r="Y359" i="1" s="1"/>
  <c r="W359" i="1" s="1"/>
  <c r="X359" i="1" s="1"/>
  <c r="Q451" i="1"/>
  <c r="Y451" i="1" s="1"/>
  <c r="W451" i="1" s="1"/>
  <c r="X451" i="1" s="1"/>
  <c r="Q443" i="1"/>
  <c r="Y443" i="1" s="1"/>
  <c r="W443" i="1" s="1"/>
  <c r="X443" i="1" s="1"/>
  <c r="Q435" i="1"/>
  <c r="Y435" i="1" s="1"/>
  <c r="W435" i="1" s="1"/>
  <c r="X435" i="1" s="1"/>
  <c r="Q472" i="1"/>
  <c r="Y472" i="1" s="1"/>
  <c r="W472" i="1" s="1"/>
  <c r="X472" i="1" s="1"/>
  <c r="Q469" i="1"/>
  <c r="Y469" i="1" s="1"/>
  <c r="W469" i="1" s="1"/>
  <c r="X469" i="1" s="1"/>
  <c r="Q422" i="1"/>
  <c r="Y422" i="1" s="1"/>
  <c r="W422" i="1" s="1"/>
  <c r="X422" i="1" s="1"/>
  <c r="Q618" i="1"/>
  <c r="Y618" i="1" s="1"/>
  <c r="W618" i="1" s="1"/>
  <c r="X618" i="1" s="1"/>
  <c r="Q610" i="1"/>
  <c r="Y610" i="1" s="1"/>
  <c r="W610" i="1" s="1"/>
  <c r="X610" i="1" s="1"/>
  <c r="Q586" i="1"/>
  <c r="Y586" i="1" s="1"/>
  <c r="W586" i="1" s="1"/>
  <c r="X586" i="1" s="1"/>
  <c r="Q562" i="1"/>
  <c r="Y562" i="1" s="1"/>
  <c r="W562" i="1" s="1"/>
  <c r="X562" i="1" s="1"/>
  <c r="Q498" i="1"/>
  <c r="Y498" i="1" s="1"/>
  <c r="W498" i="1" s="1"/>
  <c r="X498" i="1" s="1"/>
  <c r="Q482" i="1"/>
  <c r="Y482" i="1" s="1"/>
  <c r="W482" i="1" s="1"/>
  <c r="X482" i="1" s="1"/>
  <c r="Q628" i="1"/>
  <c r="Y628" i="1" s="1"/>
  <c r="W628" i="1" s="1"/>
  <c r="X628" i="1" s="1"/>
  <c r="Q636" i="1"/>
  <c r="Y636" i="1" s="1"/>
  <c r="W636" i="1" s="1"/>
  <c r="X636" i="1" s="1"/>
  <c r="Q597" i="1"/>
  <c r="Y597" i="1" s="1"/>
  <c r="W597" i="1" s="1"/>
  <c r="X597" i="1" s="1"/>
  <c r="Q579" i="1"/>
  <c r="Y579" i="1" s="1"/>
  <c r="W579" i="1" s="1"/>
  <c r="X579" i="1" s="1"/>
  <c r="Q563" i="1"/>
  <c r="Y563" i="1" s="1"/>
  <c r="W563" i="1" s="1"/>
  <c r="X563" i="1" s="1"/>
  <c r="Q473" i="1"/>
  <c r="Y473" i="1" s="1"/>
  <c r="W473" i="1" s="1"/>
  <c r="X473" i="1" s="1"/>
  <c r="Q453" i="1"/>
  <c r="Y453" i="1" s="1"/>
  <c r="W453" i="1" s="1"/>
  <c r="X453" i="1" s="1"/>
  <c r="Q437" i="1"/>
  <c r="Y437" i="1" s="1"/>
  <c r="W437" i="1" s="1"/>
  <c r="X437" i="1" s="1"/>
  <c r="Q426" i="1"/>
  <c r="Y426" i="1" s="1"/>
  <c r="W426" i="1" s="1"/>
  <c r="X426" i="1" s="1"/>
  <c r="Q418" i="1"/>
  <c r="Y418" i="1" s="1"/>
  <c r="W418" i="1" s="1"/>
  <c r="X418" i="1" s="1"/>
  <c r="Q410" i="1"/>
  <c r="Y410" i="1" s="1"/>
  <c r="W410" i="1" s="1"/>
  <c r="X410" i="1" s="1"/>
  <c r="Q480" i="1"/>
  <c r="Y480" i="1" s="1"/>
  <c r="W480" i="1" s="1"/>
  <c r="X480" i="1" s="1"/>
  <c r="Q622" i="1"/>
  <c r="Y622" i="1" s="1"/>
  <c r="W622" i="1" s="1"/>
  <c r="X622" i="1" s="1"/>
  <c r="Q614" i="1"/>
  <c r="Y614" i="1" s="1"/>
  <c r="W614" i="1" s="1"/>
  <c r="X614" i="1" s="1"/>
  <c r="Q598" i="1"/>
  <c r="Y598" i="1" s="1"/>
  <c r="W598" i="1" s="1"/>
  <c r="X598" i="1" s="1"/>
  <c r="Q590" i="1"/>
  <c r="Y590" i="1" s="1"/>
  <c r="W590" i="1" s="1"/>
  <c r="X590" i="1" s="1"/>
  <c r="Q582" i="1"/>
  <c r="Y582" i="1" s="1"/>
  <c r="W582" i="1" s="1"/>
  <c r="X582" i="1" s="1"/>
  <c r="Q574" i="1"/>
  <c r="Y574" i="1" s="1"/>
  <c r="W574" i="1" s="1"/>
  <c r="X574" i="1" s="1"/>
  <c r="Q566" i="1"/>
  <c r="Y566" i="1" s="1"/>
  <c r="W566" i="1" s="1"/>
  <c r="X566" i="1" s="1"/>
  <c r="Q558" i="1"/>
  <c r="Y558" i="1" s="1"/>
  <c r="W558" i="1" s="1"/>
  <c r="X558" i="1" s="1"/>
  <c r="Q550" i="1"/>
  <c r="Y550" i="1" s="1"/>
  <c r="W550" i="1" s="1"/>
  <c r="X550" i="1" s="1"/>
  <c r="Q542" i="1"/>
  <c r="Y542" i="1" s="1"/>
  <c r="W542" i="1" s="1"/>
  <c r="X542" i="1" s="1"/>
  <c r="Q534" i="1"/>
  <c r="Y534" i="1" s="1"/>
  <c r="W534" i="1" s="1"/>
  <c r="X534" i="1" s="1"/>
  <c r="Q518" i="1"/>
  <c r="Y518" i="1" s="1"/>
  <c r="W518" i="1" s="1"/>
  <c r="X518" i="1" s="1"/>
  <c r="Q502" i="1"/>
  <c r="Y502" i="1" s="1"/>
  <c r="W502" i="1" s="1"/>
  <c r="X502" i="1" s="1"/>
  <c r="Q494" i="1"/>
  <c r="Y494" i="1" s="1"/>
  <c r="W494" i="1" s="1"/>
  <c r="X494" i="1" s="1"/>
  <c r="Q486" i="1"/>
  <c r="Y486" i="1" s="1"/>
  <c r="W486" i="1" s="1"/>
  <c r="X486" i="1" s="1"/>
  <c r="Q642" i="1"/>
  <c r="Y642" i="1" s="1"/>
  <c r="W642" i="1" s="1"/>
  <c r="X642" i="1" s="1"/>
  <c r="Q632" i="1"/>
  <c r="Y632" i="1" s="1"/>
  <c r="W632" i="1" s="1"/>
  <c r="X632" i="1" s="1"/>
  <c r="Q423" i="1"/>
  <c r="Y423" i="1" s="1"/>
  <c r="W423" i="1" s="1"/>
  <c r="X423" i="1" s="1"/>
  <c r="Q415" i="1"/>
  <c r="Y415" i="1" s="1"/>
  <c r="W415" i="1" s="1"/>
  <c r="X415" i="1" s="1"/>
  <c r="Q407" i="1"/>
  <c r="Y407" i="1" s="1"/>
  <c r="W407" i="1"/>
  <c r="X407" i="1" s="1"/>
  <c r="Q391" i="1"/>
  <c r="Y391" i="1" s="1"/>
  <c r="W391" i="1" s="1"/>
  <c r="X391" i="1" s="1"/>
  <c r="Q383" i="1"/>
  <c r="Y383" i="1" s="1"/>
  <c r="W383" i="1" s="1"/>
  <c r="X383" i="1" s="1"/>
  <c r="Q375" i="1"/>
  <c r="Y375" i="1" s="1"/>
  <c r="W375" i="1" s="1"/>
  <c r="X375" i="1" s="1"/>
  <c r="Q367" i="1"/>
  <c r="Y367" i="1" s="1"/>
  <c r="W367" i="1" s="1"/>
  <c r="X367" i="1" s="1"/>
  <c r="W351" i="1"/>
  <c r="X351" i="1" s="1"/>
  <c r="Q351" i="1"/>
  <c r="Y351" i="1" s="1"/>
  <c r="Q343" i="1"/>
  <c r="Y343" i="1" s="1"/>
  <c r="W343" i="1" s="1"/>
  <c r="X343" i="1" s="1"/>
  <c r="Q680" i="1"/>
  <c r="Y680" i="1" s="1"/>
  <c r="W680" i="1" s="1"/>
  <c r="X680" i="1" s="1"/>
  <c r="Q672" i="1"/>
  <c r="Y672" i="1" s="1"/>
  <c r="W672" i="1" s="1"/>
  <c r="X672" i="1" s="1"/>
  <c r="Q603" i="1"/>
  <c r="Y603" i="1" s="1"/>
  <c r="W603" i="1" s="1"/>
  <c r="X603" i="1" s="1"/>
  <c r="Q595" i="1"/>
  <c r="Y595" i="1" s="1"/>
  <c r="W595" i="1" s="1"/>
  <c r="X595" i="1" s="1"/>
  <c r="W587" i="1"/>
  <c r="X587" i="1" s="1"/>
  <c r="Q587" i="1"/>
  <c r="Y587" i="1" s="1"/>
  <c r="Q575" i="1"/>
  <c r="Y575" i="1" s="1"/>
  <c r="W575" i="1" s="1"/>
  <c r="X575" i="1" s="1"/>
  <c r="Q559" i="1"/>
  <c r="Y559" i="1" s="1"/>
  <c r="W559" i="1" s="1"/>
  <c r="X559" i="1" s="1"/>
  <c r="Q551" i="1"/>
  <c r="Y551" i="1" s="1"/>
  <c r="W551" i="1" s="1"/>
  <c r="X551" i="1" s="1"/>
  <c r="Q543" i="1"/>
  <c r="Y543" i="1" s="1"/>
  <c r="W543" i="1" s="1"/>
  <c r="X543" i="1" s="1"/>
  <c r="Q535" i="1"/>
  <c r="Y535" i="1" s="1"/>
  <c r="W535" i="1" s="1"/>
  <c r="X535" i="1" s="1"/>
  <c r="Q527" i="1"/>
  <c r="Y527" i="1" s="1"/>
  <c r="W527" i="1" s="1"/>
  <c r="X527" i="1" s="1"/>
  <c r="Q519" i="1"/>
  <c r="Y519" i="1" s="1"/>
  <c r="W519" i="1" s="1"/>
  <c r="X519" i="1" s="1"/>
  <c r="Q511" i="1"/>
  <c r="Y511" i="1" s="1"/>
  <c r="W511" i="1" s="1"/>
  <c r="X511" i="1" s="1"/>
  <c r="Q503" i="1"/>
  <c r="Y503" i="1" s="1"/>
  <c r="W503" i="1" s="1"/>
  <c r="X503" i="1" s="1"/>
  <c r="Q495" i="1"/>
  <c r="Y495" i="1" s="1"/>
  <c r="W495" i="1" s="1"/>
  <c r="X495" i="1" s="1"/>
  <c r="Q487" i="1"/>
  <c r="Y487" i="1" s="1"/>
  <c r="W487" i="1" s="1"/>
  <c r="X487" i="1" s="1"/>
  <c r="Q479" i="1"/>
  <c r="Y479" i="1" s="1"/>
  <c r="W479" i="1" s="1"/>
  <c r="X479" i="1" s="1"/>
  <c r="Q471" i="1"/>
  <c r="Y471" i="1" s="1"/>
  <c r="W471" i="1" s="1"/>
  <c r="X471" i="1" s="1"/>
  <c r="Q463" i="1"/>
  <c r="Y463" i="1" s="1"/>
  <c r="W463" i="1" s="1"/>
  <c r="X463" i="1" s="1"/>
  <c r="Q449" i="1"/>
  <c r="Y449" i="1" s="1"/>
  <c r="W449" i="1" s="1"/>
  <c r="X449" i="1" s="1"/>
  <c r="Q392" i="1"/>
  <c r="Y392" i="1" s="1"/>
  <c r="W392" i="1" s="1"/>
  <c r="X392" i="1" s="1"/>
  <c r="Q376" i="1"/>
  <c r="Y376" i="1" s="1"/>
  <c r="W376" i="1" s="1"/>
  <c r="X376" i="1" s="1"/>
  <c r="Q360" i="1"/>
  <c r="Y360" i="1" s="1"/>
  <c r="W360" i="1" s="1"/>
  <c r="X360" i="1" s="1"/>
  <c r="Q620" i="1"/>
  <c r="Y620" i="1" s="1"/>
  <c r="W620" i="1" s="1"/>
  <c r="X620" i="1" s="1"/>
  <c r="Q612" i="1"/>
  <c r="Y612" i="1" s="1"/>
  <c r="W612" i="1" s="1"/>
  <c r="X612" i="1" s="1"/>
  <c r="Q604" i="1"/>
  <c r="Y604" i="1" s="1"/>
  <c r="W604" i="1"/>
  <c r="X604" i="1" s="1"/>
  <c r="Q596" i="1"/>
  <c r="Y596" i="1" s="1"/>
  <c r="W596" i="1" s="1"/>
  <c r="X596" i="1" s="1"/>
  <c r="Q588" i="1"/>
  <c r="Y588" i="1" s="1"/>
  <c r="W588" i="1" s="1"/>
  <c r="X588" i="1" s="1"/>
  <c r="Q580" i="1"/>
  <c r="Y580" i="1" s="1"/>
  <c r="W580" i="1" s="1"/>
  <c r="X580" i="1" s="1"/>
  <c r="Q572" i="1"/>
  <c r="Y572" i="1" s="1"/>
  <c r="W572" i="1" s="1"/>
  <c r="X572" i="1" s="1"/>
  <c r="Q564" i="1"/>
  <c r="Y564" i="1" s="1"/>
  <c r="W564" i="1" s="1"/>
  <c r="X564" i="1" s="1"/>
  <c r="Q556" i="1"/>
  <c r="Y556" i="1" s="1"/>
  <c r="W556" i="1" s="1"/>
  <c r="X556" i="1" s="1"/>
  <c r="W548" i="1"/>
  <c r="X548" i="1" s="1"/>
  <c r="Q548" i="1"/>
  <c r="Y548" i="1" s="1"/>
  <c r="Q540" i="1"/>
  <c r="Y540" i="1" s="1"/>
  <c r="W540" i="1" s="1"/>
  <c r="X540" i="1" s="1"/>
  <c r="Q532" i="1"/>
  <c r="Y532" i="1" s="1"/>
  <c r="W532" i="1" s="1"/>
  <c r="X532" i="1" s="1"/>
  <c r="Q524" i="1"/>
  <c r="Y524" i="1" s="1"/>
  <c r="W524" i="1" s="1"/>
  <c r="X524" i="1" s="1"/>
  <c r="Q516" i="1"/>
  <c r="Y516" i="1" s="1"/>
  <c r="W516" i="1" s="1"/>
  <c r="X516" i="1" s="1"/>
  <c r="Q508" i="1"/>
  <c r="Y508" i="1" s="1"/>
  <c r="W508" i="1" s="1"/>
  <c r="X508" i="1" s="1"/>
  <c r="Q500" i="1"/>
  <c r="Y500" i="1" s="1"/>
  <c r="W500" i="1" s="1"/>
  <c r="X500" i="1" s="1"/>
  <c r="Q492" i="1"/>
  <c r="Y492" i="1" s="1"/>
  <c r="W492" i="1" s="1"/>
  <c r="X492" i="1" s="1"/>
  <c r="Q484" i="1"/>
  <c r="Y484" i="1" s="1"/>
  <c r="W484" i="1" s="1"/>
  <c r="X484" i="1" s="1"/>
  <c r="Q679" i="1"/>
  <c r="Y679" i="1" s="1"/>
  <c r="W679" i="1" s="1"/>
  <c r="X679" i="1" s="1"/>
  <c r="Q671" i="1"/>
  <c r="Y671" i="1" s="1"/>
  <c r="W671" i="1" s="1"/>
  <c r="X671" i="1" s="1"/>
  <c r="Q663" i="1"/>
  <c r="Y663" i="1" s="1"/>
  <c r="W663" i="1" s="1"/>
  <c r="X663" i="1" s="1"/>
  <c r="Q655" i="1"/>
  <c r="Y655" i="1" s="1"/>
  <c r="W655" i="1" s="1"/>
  <c r="X655" i="1" s="1"/>
  <c r="Q647" i="1"/>
  <c r="Y647" i="1" s="1"/>
  <c r="W647" i="1" s="1"/>
  <c r="X647" i="1" s="1"/>
  <c r="Q639" i="1"/>
  <c r="Y639" i="1" s="1"/>
  <c r="W639" i="1" s="1"/>
  <c r="X639" i="1" s="1"/>
  <c r="Q630" i="1"/>
  <c r="Y630" i="1" s="1"/>
  <c r="W630" i="1" s="1"/>
  <c r="X630" i="1" s="1"/>
  <c r="Q429" i="1"/>
  <c r="Y429" i="1" s="1"/>
  <c r="W429" i="1" s="1"/>
  <c r="X429" i="1" s="1"/>
  <c r="Q421" i="1"/>
  <c r="Y421" i="1" s="1"/>
  <c r="W421" i="1"/>
  <c r="X421" i="1" s="1"/>
  <c r="Q413" i="1"/>
  <c r="Y413" i="1" s="1"/>
  <c r="W413" i="1" s="1"/>
  <c r="X413" i="1" s="1"/>
  <c r="Q405" i="1"/>
  <c r="Y405" i="1" s="1"/>
  <c r="W405" i="1" s="1"/>
  <c r="X405" i="1" s="1"/>
  <c r="Q397" i="1"/>
  <c r="Y397" i="1" s="1"/>
  <c r="W397" i="1" s="1"/>
  <c r="X397" i="1" s="1"/>
  <c r="Q389" i="1"/>
  <c r="Y389" i="1" s="1"/>
  <c r="W389" i="1" s="1"/>
  <c r="X389" i="1" s="1"/>
  <c r="Q381" i="1"/>
  <c r="Y381" i="1" s="1"/>
  <c r="W381" i="1" s="1"/>
  <c r="X381" i="1" s="1"/>
  <c r="Q373" i="1"/>
  <c r="Y373" i="1" s="1"/>
  <c r="W373" i="1" s="1"/>
  <c r="X373" i="1" s="1"/>
  <c r="Q365" i="1"/>
  <c r="Y365" i="1" s="1"/>
  <c r="W365" i="1" s="1"/>
  <c r="X365" i="1" s="1"/>
  <c r="Q357" i="1"/>
  <c r="Y357" i="1" s="1"/>
  <c r="W357" i="1" s="1"/>
  <c r="X357" i="1" s="1"/>
  <c r="Q349" i="1"/>
  <c r="Y349" i="1" s="1"/>
  <c r="W349" i="1" s="1"/>
  <c r="X349" i="1" s="1"/>
  <c r="Q341" i="1"/>
  <c r="Y341" i="1" s="1"/>
  <c r="W341" i="1" s="1"/>
  <c r="X341" i="1" s="1"/>
  <c r="Q470" i="1"/>
  <c r="Y470" i="1" s="1"/>
  <c r="W470" i="1" s="1"/>
  <c r="X470" i="1" s="1"/>
  <c r="Q462" i="1"/>
  <c r="Y462" i="1" s="1"/>
  <c r="W462" i="1" s="1"/>
  <c r="X462" i="1" s="1"/>
  <c r="Q454" i="1"/>
  <c r="Y454" i="1" s="1"/>
  <c r="W454" i="1" s="1"/>
  <c r="X454" i="1" s="1"/>
  <c r="Q446" i="1"/>
  <c r="Y446" i="1" s="1"/>
  <c r="W446" i="1" s="1"/>
  <c r="X446" i="1" s="1"/>
  <c r="Q438" i="1"/>
  <c r="Y438" i="1" s="1"/>
  <c r="W438" i="1" s="1"/>
  <c r="X438" i="1" s="1"/>
  <c r="Q662" i="1"/>
  <c r="Y662" i="1" s="1"/>
  <c r="W662" i="1" s="1"/>
  <c r="X662" i="1" s="1"/>
  <c r="Q571" i="1"/>
  <c r="Y571" i="1" s="1"/>
  <c r="W571" i="1" s="1"/>
  <c r="X571" i="1" s="1"/>
  <c r="Q430" i="1"/>
  <c r="Y430" i="1" s="1"/>
  <c r="W430" i="1"/>
  <c r="X430" i="1" s="1"/>
  <c r="Q594" i="1"/>
  <c r="Y594" i="1" s="1"/>
  <c r="W594" i="1" s="1"/>
  <c r="X594" i="1" s="1"/>
  <c r="Q490" i="1"/>
  <c r="Y490" i="1" s="1"/>
  <c r="W490" i="1" s="1"/>
  <c r="X490" i="1" s="1"/>
  <c r="Q637" i="1"/>
  <c r="Y637" i="1" s="1"/>
  <c r="W637" i="1" s="1"/>
  <c r="X637" i="1" s="1"/>
  <c r="Q478" i="1"/>
  <c r="Y478" i="1" s="1"/>
  <c r="W478" i="1" s="1"/>
  <c r="X478" i="1" s="1"/>
  <c r="Q419" i="1"/>
  <c r="Y419" i="1" s="1"/>
  <c r="W419" i="1" s="1"/>
  <c r="X419" i="1" s="1"/>
  <c r="Q403" i="1"/>
  <c r="Y403" i="1" s="1"/>
  <c r="W403" i="1" s="1"/>
  <c r="X403" i="1" s="1"/>
  <c r="Q387" i="1"/>
  <c r="Y387" i="1" s="1"/>
  <c r="W387" i="1" s="1"/>
  <c r="X387" i="1" s="1"/>
  <c r="Q371" i="1"/>
  <c r="Y371" i="1" s="1"/>
  <c r="W371" i="1" s="1"/>
  <c r="X371" i="1" s="1"/>
  <c r="Q347" i="1"/>
  <c r="Y347" i="1" s="1"/>
  <c r="W347" i="1" s="1"/>
  <c r="X347" i="1" s="1"/>
  <c r="Q455" i="1"/>
  <c r="Y455" i="1" s="1"/>
  <c r="W455" i="1" s="1"/>
  <c r="X455" i="1" s="1"/>
  <c r="Q439" i="1"/>
  <c r="Y439" i="1" s="1"/>
  <c r="W439" i="1" s="1"/>
  <c r="X439" i="1" s="1"/>
  <c r="Q476" i="1"/>
  <c r="Y476" i="1" s="1"/>
  <c r="W476" i="1" s="1"/>
  <c r="X476" i="1" s="1"/>
  <c r="D747" i="15"/>
  <c r="D746" i="15"/>
  <c r="H52" i="14" l="1"/>
  <c r="H51" i="14"/>
  <c r="H50" i="14"/>
  <c r="H49" i="14"/>
  <c r="H46" i="14"/>
  <c r="H45" i="14"/>
  <c r="H44" i="14"/>
  <c r="H43" i="14"/>
  <c r="H42" i="14"/>
  <c r="H36" i="14"/>
  <c r="G40" i="14" s="1"/>
  <c r="H33" i="14"/>
  <c r="H32" i="14"/>
  <c r="H31" i="14"/>
  <c r="H30" i="14"/>
  <c r="H27" i="14"/>
  <c r="H26" i="14"/>
  <c r="H25" i="14"/>
  <c r="H24" i="14"/>
  <c r="H23" i="14"/>
  <c r="G28" i="14" s="1"/>
  <c r="H20" i="14"/>
  <c r="H19" i="14"/>
  <c r="H18" i="14"/>
  <c r="H17" i="14"/>
  <c r="G21" i="14" s="1"/>
  <c r="H14" i="14"/>
  <c r="H13" i="14"/>
  <c r="H12" i="14"/>
  <c r="H11" i="14"/>
  <c r="H10" i="14"/>
  <c r="D52" i="14"/>
  <c r="F52" i="14" s="1"/>
  <c r="D51" i="14"/>
  <c r="F51" i="14" s="1"/>
  <c r="D50" i="14"/>
  <c r="F50" i="14" s="1"/>
  <c r="A50" i="14"/>
  <c r="A51" i="14" s="1"/>
  <c r="A52" i="14" s="1"/>
  <c r="D49" i="14"/>
  <c r="F49" i="14" s="1"/>
  <c r="D46" i="14"/>
  <c r="F46" i="14" s="1"/>
  <c r="D45" i="14"/>
  <c r="F45" i="14" s="1"/>
  <c r="D44" i="14"/>
  <c r="F44" i="14" s="1"/>
  <c r="D43" i="14"/>
  <c r="F43" i="14" s="1"/>
  <c r="A43" i="14"/>
  <c r="A44" i="14" s="1"/>
  <c r="A45" i="14" s="1"/>
  <c r="A46" i="14" s="1"/>
  <c r="D42" i="14"/>
  <c r="F42" i="14" s="1"/>
  <c r="D39" i="14"/>
  <c r="D38" i="14"/>
  <c r="D37" i="14"/>
  <c r="A37" i="14"/>
  <c r="A38" i="14" s="1"/>
  <c r="A39" i="14" s="1"/>
  <c r="D36" i="14"/>
  <c r="F36" i="14" s="1"/>
  <c r="D33" i="14"/>
  <c r="F33" i="14" s="1"/>
  <c r="D32" i="14"/>
  <c r="F32" i="14" s="1"/>
  <c r="D31" i="14"/>
  <c r="F31" i="14" s="1"/>
  <c r="A31" i="14"/>
  <c r="A32" i="14" s="1"/>
  <c r="A33" i="14" s="1"/>
  <c r="D30" i="14"/>
  <c r="F30" i="14" s="1"/>
  <c r="D27" i="14"/>
  <c r="F27" i="14" s="1"/>
  <c r="D26" i="14"/>
  <c r="F26" i="14" s="1"/>
  <c r="D25" i="14"/>
  <c r="F25" i="14" s="1"/>
  <c r="D24" i="14"/>
  <c r="F24" i="14" s="1"/>
  <c r="A24" i="14"/>
  <c r="A25" i="14" s="1"/>
  <c r="A26" i="14" s="1"/>
  <c r="A27" i="14" s="1"/>
  <c r="D23" i="14"/>
  <c r="F23" i="14" s="1"/>
  <c r="D20" i="14"/>
  <c r="F20" i="14" s="1"/>
  <c r="D19" i="14"/>
  <c r="F19" i="14" s="1"/>
  <c r="D18" i="14"/>
  <c r="F18" i="14" s="1"/>
  <c r="A18" i="14"/>
  <c r="A19" i="14" s="1"/>
  <c r="A20" i="14" s="1"/>
  <c r="D17" i="14"/>
  <c r="F17" i="14" s="1"/>
  <c r="D14" i="14"/>
  <c r="F14" i="14" s="1"/>
  <c r="D13" i="14"/>
  <c r="F13" i="14" s="1"/>
  <c r="D12" i="14"/>
  <c r="F12" i="14" s="1"/>
  <c r="D11" i="14"/>
  <c r="F11" i="14" s="1"/>
  <c r="A11" i="14"/>
  <c r="A12" i="14" s="1"/>
  <c r="A13" i="14" s="1"/>
  <c r="A14" i="14" s="1"/>
  <c r="D10" i="14"/>
  <c r="F10" i="14" s="1"/>
  <c r="G15" i="14" l="1"/>
  <c r="G53" i="14"/>
  <c r="G34" i="14"/>
  <c r="G47" i="14"/>
  <c r="J15" i="14"/>
  <c r="I35" i="14"/>
  <c r="I22" i="14"/>
  <c r="I48" i="14"/>
  <c r="I54" i="14"/>
  <c r="I14" i="14"/>
  <c r="I29" i="14"/>
  <c r="K22" i="14" l="1"/>
  <c r="F22" i="12" l="1"/>
  <c r="B22" i="12"/>
  <c r="T722" i="1" l="1"/>
  <c r="Q722" i="1"/>
  <c r="D723" i="1"/>
  <c r="C3" i="12" s="1"/>
  <c r="F24" i="9" l="1"/>
  <c r="D4" i="12"/>
  <c r="D740" i="13"/>
  <c r="D646" i="13"/>
  <c r="D550" i="13"/>
  <c r="D457" i="13"/>
  <c r="D360" i="13"/>
  <c r="D264" i="13"/>
  <c r="D168" i="13"/>
  <c r="D72" i="13"/>
  <c r="D216" i="13"/>
  <c r="D24" i="13"/>
  <c r="D694" i="13"/>
  <c r="D598" i="13"/>
  <c r="D502" i="13"/>
  <c r="D408" i="13"/>
  <c r="D312" i="13"/>
  <c r="D120" i="13"/>
  <c r="H723" i="1"/>
  <c r="C22" i="9"/>
  <c r="D697" i="13" l="1"/>
  <c r="D505" i="13"/>
  <c r="D315" i="13"/>
  <c r="D123" i="13"/>
  <c r="D743" i="13"/>
  <c r="D553" i="13"/>
  <c r="D363" i="13"/>
  <c r="D171" i="13"/>
  <c r="D601" i="13"/>
  <c r="D411" i="13"/>
  <c r="D219" i="13"/>
  <c r="D27" i="13"/>
  <c r="D649" i="13"/>
  <c r="D460" i="13"/>
  <c r="D267" i="13"/>
  <c r="D75" i="13"/>
  <c r="D6" i="12"/>
  <c r="D8" i="12"/>
  <c r="F123" i="13" s="1"/>
  <c r="D10" i="12"/>
  <c r="F219" i="13" s="1"/>
  <c r="D12" i="12"/>
  <c r="F315" i="13" s="1"/>
  <c r="D14" i="12"/>
  <c r="F411" i="13" s="1"/>
  <c r="D16" i="12"/>
  <c r="F505" i="13" s="1"/>
  <c r="D18" i="12"/>
  <c r="F601" i="13" s="1"/>
  <c r="D20" i="12"/>
  <c r="F697" i="13" s="1"/>
  <c r="D5" i="12"/>
  <c r="D7" i="12"/>
  <c r="F75" i="13" s="1"/>
  <c r="D9" i="12"/>
  <c r="F171" i="13" s="1"/>
  <c r="D11" i="12"/>
  <c r="F267" i="13" s="1"/>
  <c r="D13" i="12"/>
  <c r="F363" i="13" s="1"/>
  <c r="D15" i="12"/>
  <c r="F460" i="13" s="1"/>
  <c r="D17" i="12"/>
  <c r="F553" i="13" s="1"/>
  <c r="D19" i="12"/>
  <c r="F649" i="13" s="1"/>
  <c r="D21" i="12"/>
  <c r="F743" i="13" s="1"/>
  <c r="F27" i="13" l="1"/>
  <c r="D22" i="12"/>
  <c r="V722" i="1"/>
  <c r="R125" i="1"/>
  <c r="U125" i="1" s="1"/>
  <c r="U722" i="1" l="1"/>
  <c r="R722" i="1"/>
  <c r="C4" i="12" s="1"/>
  <c r="E4" i="12" l="1"/>
  <c r="G4" i="12" s="1"/>
  <c r="C7" i="12"/>
  <c r="C9" i="12"/>
  <c r="C11" i="12"/>
  <c r="C13" i="12"/>
  <c r="C15" i="12"/>
  <c r="C17" i="12"/>
  <c r="C19" i="12"/>
  <c r="C21" i="12"/>
  <c r="C18" i="12"/>
  <c r="C5" i="12"/>
  <c r="C6" i="12"/>
  <c r="E6" i="12" s="1"/>
  <c r="G6" i="12" s="1"/>
  <c r="C8" i="12"/>
  <c r="C10" i="12"/>
  <c r="C12" i="12"/>
  <c r="C14" i="12"/>
  <c r="C16" i="12"/>
  <c r="C20" i="12"/>
  <c r="S722" i="1"/>
  <c r="F19" i="9" s="1"/>
  <c r="E20" i="12" l="1"/>
  <c r="G20" i="12" s="1"/>
  <c r="F695" i="13"/>
  <c r="F712" i="13" s="1"/>
  <c r="E14" i="12"/>
  <c r="G14" i="12" s="1"/>
  <c r="F409" i="13"/>
  <c r="F426" i="13" s="1"/>
  <c r="E10" i="12"/>
  <c r="G10" i="12" s="1"/>
  <c r="F217" i="13"/>
  <c r="F234" i="13" s="1"/>
  <c r="E18" i="12"/>
  <c r="G18" i="12" s="1"/>
  <c r="F599" i="13"/>
  <c r="F616" i="13" s="1"/>
  <c r="E19" i="12"/>
  <c r="G19" i="12" s="1"/>
  <c r="F647" i="13"/>
  <c r="F664" i="13" s="1"/>
  <c r="E15" i="12"/>
  <c r="G15" i="12" s="1"/>
  <c r="F458" i="13"/>
  <c r="F475" i="13" s="1"/>
  <c r="E11" i="12"/>
  <c r="G11" i="12" s="1"/>
  <c r="F265" i="13"/>
  <c r="F282" i="13" s="1"/>
  <c r="F73" i="13"/>
  <c r="F90" i="13" s="1"/>
  <c r="E7" i="12"/>
  <c r="G7" i="12" s="1"/>
  <c r="E16" i="12"/>
  <c r="G16" i="12" s="1"/>
  <c r="F503" i="13"/>
  <c r="F520" i="13" s="1"/>
  <c r="E12" i="12"/>
  <c r="G12" i="12" s="1"/>
  <c r="F313" i="13"/>
  <c r="F330" i="13" s="1"/>
  <c r="E8" i="12"/>
  <c r="G8" i="12" s="1"/>
  <c r="F121" i="13"/>
  <c r="F138" i="13" s="1"/>
  <c r="E5" i="12"/>
  <c r="G5" i="12" s="1"/>
  <c r="F25" i="13"/>
  <c r="F42" i="13" s="1"/>
  <c r="C22" i="12"/>
  <c r="E21" i="12"/>
  <c r="G21" i="12" s="1"/>
  <c r="F741" i="13"/>
  <c r="F758" i="13" s="1"/>
  <c r="E17" i="12"/>
  <c r="G17" i="12" s="1"/>
  <c r="F551" i="13"/>
  <c r="F568" i="13" s="1"/>
  <c r="E13" i="12"/>
  <c r="G13" i="12" s="1"/>
  <c r="F361" i="13"/>
  <c r="F378" i="13" s="1"/>
  <c r="E9" i="12"/>
  <c r="G9" i="12" s="1"/>
  <c r="F169" i="13"/>
  <c r="F186" i="13" s="1"/>
  <c r="V724" i="1"/>
  <c r="F42" i="9"/>
  <c r="F16" i="9" s="1"/>
  <c r="Y722" i="1"/>
  <c r="X722" i="1"/>
  <c r="W722" i="1"/>
  <c r="D695" i="13" l="1"/>
  <c r="D503" i="13"/>
  <c r="D313" i="13"/>
  <c r="D121" i="13"/>
  <c r="D217" i="13"/>
  <c r="D361" i="13"/>
  <c r="D647" i="13"/>
  <c r="D458" i="13"/>
  <c r="D265" i="13"/>
  <c r="D73" i="13"/>
  <c r="D409" i="13"/>
  <c r="D25" i="13"/>
  <c r="D169" i="13"/>
  <c r="D741" i="13"/>
  <c r="D599" i="13"/>
  <c r="D551" i="13"/>
  <c r="E22" i="12"/>
  <c r="G22" i="12"/>
  <c r="F769" i="13" s="1"/>
  <c r="D24" i="12"/>
  <c r="F768" i="13"/>
  <c r="F770" i="13" l="1"/>
</calcChain>
</file>

<file path=xl/sharedStrings.xml><?xml version="1.0" encoding="utf-8"?>
<sst xmlns="http://schemas.openxmlformats.org/spreadsheetml/2006/main" count="2701" uniqueCount="181">
  <si>
    <t>SampleDate</t>
  </si>
  <si>
    <t>SiteID</t>
  </si>
  <si>
    <t>Hour</t>
  </si>
  <si>
    <t>LMP</t>
  </si>
  <si>
    <t>Hour Ending</t>
  </si>
  <si>
    <t>Date</t>
  </si>
  <si>
    <t>Real Time</t>
  </si>
  <si>
    <t>Location/Node:    UN.BARRE_VT34.5RYGT(2433)</t>
  </si>
  <si>
    <t>Estimated Production (kWH)</t>
  </si>
  <si>
    <t>Produced (kWH)</t>
  </si>
  <si>
    <t>Contract Rate ($/kWH)</t>
  </si>
  <si>
    <t>Unit Fuel Cost ($/mWH)</t>
  </si>
  <si>
    <t>Full Load Fuel Cost ($)</t>
  </si>
  <si>
    <t>Fuel Cost Actually Incurred ($)</t>
  </si>
  <si>
    <t>Net Avoided Fuel Cost ($)</t>
  </si>
  <si>
    <t>Replacement Power Cost ($)</t>
  </si>
  <si>
    <t>Utility would have paid ($)</t>
  </si>
  <si>
    <t>Wood Cost ($/ton)</t>
  </si>
  <si>
    <t>Replacement Power Market Price ($/mWH)</t>
  </si>
  <si>
    <t>RYEGATE</t>
  </si>
  <si>
    <t>$/MWHR Report</t>
  </si>
  <si>
    <t xml:space="preserve">Tons </t>
  </si>
  <si>
    <t xml:space="preserve">Weekly Cost </t>
  </si>
  <si>
    <t>Total Wood</t>
  </si>
  <si>
    <t>Per Ton</t>
  </si>
  <si>
    <t>Cost for Week</t>
  </si>
  <si>
    <t>CONSUMED</t>
  </si>
  <si>
    <t>COST</t>
  </si>
  <si>
    <t>DATE</t>
  </si>
  <si>
    <t>Net MW</t>
  </si>
  <si>
    <t>$/MWH-Net</t>
  </si>
  <si>
    <t>Efficiency Factor</t>
  </si>
  <si>
    <t>Net Avoided Fuel Cost ($/mWH)</t>
  </si>
  <si>
    <t>Contract Payment for actual Production ($)</t>
  </si>
  <si>
    <t>Attachment E-3      Producer Dispatch Payment ($)</t>
  </si>
  <si>
    <t>Utility Savings @ 60%      ($)</t>
  </si>
  <si>
    <t>Ryegate Share @ 40 %         ($)</t>
  </si>
  <si>
    <t>Utility cost w/ replacement Power and Ryegate Share    ($)</t>
  </si>
  <si>
    <t>kWH   X</t>
  </si>
  <si>
    <t>=</t>
  </si>
  <si>
    <t>Dispatch</t>
  </si>
  <si>
    <t>Total Producer Payment/Utility Billing    (Production &amp; Dispatch)  ($)</t>
  </si>
  <si>
    <t xml:space="preserve">JANUARY Full Load efficiency = </t>
  </si>
  <si>
    <t xml:space="preserve">FEBRUARY Full Load efficiency = </t>
  </si>
  <si>
    <t>MARCH full load efficiency =</t>
  </si>
  <si>
    <t>APRIL full load efficiency =</t>
  </si>
  <si>
    <t>Total Producer Payment/Utility Billing           (Non-Dispatch)  ($)</t>
  </si>
  <si>
    <t>Operational Dispatch Savings ($)</t>
  </si>
  <si>
    <t>VEPP Inc.</t>
  </si>
  <si>
    <t>Producer Statement</t>
  </si>
  <si>
    <t>PO Box 1938</t>
  </si>
  <si>
    <t>Manchester Ctr, VT 05255</t>
  </si>
  <si>
    <t>802-362-0748</t>
  </si>
  <si>
    <t>TO:</t>
  </si>
  <si>
    <t>Ryegate Associates</t>
  </si>
  <si>
    <t>247 Weesner Rd.</t>
  </si>
  <si>
    <t>E. Ryegate,  VT  05042</t>
  </si>
  <si>
    <t>RE: RYEGATE WOODCHIP</t>
  </si>
  <si>
    <t>AMOUNT DUE PRODUCER</t>
  </si>
  <si>
    <t xml:space="preserve">                TRANSACTION</t>
  </si>
  <si>
    <t>BALANCE</t>
  </si>
  <si>
    <t>Gross Amount Due</t>
  </si>
  <si>
    <t>kwh produced</t>
  </si>
  <si>
    <t>Rate</t>
  </si>
  <si>
    <t>LESS:</t>
  </si>
  <si>
    <t xml:space="preserve">           Agent Fee</t>
  </si>
  <si>
    <t>DISPATCH</t>
  </si>
  <si>
    <t>AGENT Fee</t>
  </si>
  <si>
    <t>TOTAL DUE</t>
  </si>
  <si>
    <t>kWh</t>
  </si>
  <si>
    <t>FOR</t>
  </si>
  <si>
    <t>Barton Village Inc.</t>
  </si>
  <si>
    <t>Burlington Electric Dept.</t>
  </si>
  <si>
    <t>Enosburg Falls Village</t>
  </si>
  <si>
    <t>Green Mountain Power Corp.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</si>
  <si>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</si>
  <si>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</si>
  <si>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</si>
  <si>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</si>
  <si>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</si>
  <si>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</si>
  <si>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</si>
  <si>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</si>
  <si>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 Inc.</t>
  </si>
  <si>
    <t>Stowe Village</t>
  </si>
  <si>
    <t>Swanton Village Electric</t>
  </si>
  <si>
    <t>Vt. Electric Coop.</t>
  </si>
  <si>
    <t>Washington Electric Coop</t>
  </si>
  <si>
    <t>RGATE</t>
  </si>
  <si>
    <t>MAY full load efficiency =</t>
  </si>
  <si>
    <t>JUNE full load efficiency =</t>
  </si>
  <si>
    <t>JULY full load efficiency =</t>
  </si>
  <si>
    <t>Invoice</t>
  </si>
  <si>
    <t>Invoice #</t>
  </si>
  <si>
    <t>Bill to</t>
  </si>
  <si>
    <t>Barton Village, Inc.</t>
  </si>
  <si>
    <t>c/o VPPSA</t>
  </si>
  <si>
    <t>PO Box 126</t>
  </si>
  <si>
    <t>Waterbury Ctr., VT 05677-0126</t>
  </si>
  <si>
    <t>Description</t>
  </si>
  <si>
    <t>Amount</t>
  </si>
  <si>
    <t>RYEGATE - BASELOAD RENEWABLE CONTRACT</t>
  </si>
  <si>
    <t xml:space="preserve">YOUR PRORATA SHARE </t>
  </si>
  <si>
    <t>Total Cost</t>
  </si>
  <si>
    <t xml:space="preserve">AGENT FEE </t>
  </si>
  <si>
    <t>Village of Enosburg Falls Water &amp; Light</t>
  </si>
  <si>
    <t>Green Mountain Power Corp</t>
  </si>
  <si>
    <t>163 Acorn Lane</t>
  </si>
  <si>
    <t>Colchester, VT 05446</t>
  </si>
  <si>
    <t>Town of Hardwick Electric Dept</t>
  </si>
  <si>
    <t>Village of Hyde Park Electric Dept.</t>
  </si>
  <si>
    <t>Village of Jacksonville Electric Co</t>
  </si>
  <si>
    <t>Village of Johnson Water &amp; Light Dept.</t>
  </si>
  <si>
    <t>Village of Ludlow</t>
  </si>
  <si>
    <t>Electric Light Department</t>
  </si>
  <si>
    <t>9 Pond Street</t>
  </si>
  <si>
    <t>Ludlow, VT 05149-1231</t>
  </si>
  <si>
    <t>Village of Lyndonville Electric Dept</t>
  </si>
  <si>
    <t>20 Park Ave</t>
  </si>
  <si>
    <t>PO Box 167</t>
  </si>
  <si>
    <t>Lyndonville, VT 05851</t>
  </si>
  <si>
    <t>Village of Morrisville Water &amp; Light Dept</t>
  </si>
  <si>
    <t>857 Elmore Street</t>
  </si>
  <si>
    <t>Morrisville, VT 05661-8408</t>
  </si>
  <si>
    <t>Village of Northfield</t>
  </si>
  <si>
    <t>Village of Orleans Electric Dept</t>
  </si>
  <si>
    <t>Town of Stowe Electric Dept</t>
  </si>
  <si>
    <t>PO Box 190</t>
  </si>
  <si>
    <t>Stowe, VT 05672</t>
  </si>
  <si>
    <t>Swanton Village Electric Dept</t>
  </si>
  <si>
    <t>PO Box 279</t>
  </si>
  <si>
    <t>Swanton, VT 05488</t>
  </si>
  <si>
    <t>Vermont Electric Cooperative</t>
  </si>
  <si>
    <t>42 Wescom Road</t>
  </si>
  <si>
    <t>Johnson, VT 05656-9717</t>
  </si>
  <si>
    <t>Washington Electric Cooperative, Inc.</t>
  </si>
  <si>
    <t>PO Box 8</t>
  </si>
  <si>
    <t>E. Montpelier, VT 05651</t>
  </si>
  <si>
    <t>TOTAL COST</t>
  </si>
  <si>
    <t>January - December 2014</t>
  </si>
  <si>
    <t>WEEK OF</t>
  </si>
  <si>
    <t>Monthly Average</t>
  </si>
  <si>
    <t>Quarterly Average</t>
  </si>
  <si>
    <t>Produced</t>
  </si>
  <si>
    <t xml:space="preserve">Dispatch KWH </t>
  </si>
  <si>
    <t>DISPATCH ADJUSTMENT</t>
  </si>
  <si>
    <t>WOOD PURCHASE COSTS</t>
  </si>
  <si>
    <t>JANUARY 1 THROUGH DECEMGBER 31, 2014</t>
  </si>
  <si>
    <t xml:space="preserve">WEEK </t>
  </si>
  <si>
    <t>TOTAL</t>
  </si>
  <si>
    <t>AVERAGE</t>
  </si>
  <si>
    <t>ENDING</t>
  </si>
  <si>
    <t>MONTHLY</t>
  </si>
  <si>
    <t xml:space="preserve">MONTHLY </t>
  </si>
  <si>
    <t>UNIT PRICE</t>
  </si>
  <si>
    <t>VOLUME</t>
  </si>
  <si>
    <t>Total</t>
  </si>
  <si>
    <t>No wood deliveries during economic dispatch</t>
  </si>
  <si>
    <t>9/1/2014 - 9/30/2014</t>
  </si>
  <si>
    <t>September 2014 Full Load Efficiency</t>
  </si>
  <si>
    <t xml:space="preserve">Total Billing for SEPTEMBER 2014= </t>
  </si>
  <si>
    <t>9/1-9/30/2014</t>
  </si>
  <si>
    <t xml:space="preserve">         Amount to be paid by ACH on or before October 17, 2014</t>
  </si>
  <si>
    <t>R140901</t>
  </si>
  <si>
    <t>R140902</t>
  </si>
  <si>
    <t>R140903</t>
  </si>
  <si>
    <t>R140904</t>
  </si>
  <si>
    <t>R140905</t>
  </si>
  <si>
    <t>R140906</t>
  </si>
  <si>
    <t>R140907</t>
  </si>
  <si>
    <t>R140908</t>
  </si>
  <si>
    <t>R140909</t>
  </si>
  <si>
    <t>R140910</t>
  </si>
  <si>
    <t>R140911</t>
  </si>
  <si>
    <t>R140912</t>
  </si>
  <si>
    <t>R140913</t>
  </si>
  <si>
    <t>R140914</t>
  </si>
  <si>
    <t>R140915</t>
  </si>
  <si>
    <t>R140916</t>
  </si>
  <si>
    <t>Please remit to VEPP Inc. by October 15. Thank You!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</si>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</sst>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??_);_(@_)"/>
    <numFmt numFmtId="167" formatCode="0.0000%"/>
    <numFmt numFmtId="168" formatCode="_(&quot;$&quot;* #,##0.000_);_(&quot;$&quot;* \(#,##0.000\);_(&quot;$&quot;* &quot;-&quot;???_);_(@_)"/>
    <numFmt numFmtId="169" formatCode="m/d/yyyy;@"/>
    <numFmt numFmtId="170" formatCode="0.0000"/>
    <numFmt numFmtId="171" formatCode="&quot;$&quot;#,##0.000_);\(&quot;$&quot;#,##0.00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B0F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24" fillId="0" borderId="0"/>
    <xf numFmtId="44" fontId="24" fillId="0" borderId="0" applyFont="0" applyFill="0" applyBorder="0" applyAlignment="0" applyProtection="0"/>
    <xf numFmtId="37" fontId="26" fillId="0" borderId="0"/>
    <xf numFmtId="0" fontId="37" fillId="0" borderId="0"/>
  </cellStyleXfs>
  <cellXfs count="275">
    <xf numFmtId="0" fontId="0" fillId="0" borderId="0" xfId="0"/>
    <xf numFmtId="44" fontId="0" fillId="0" borderId="0" xfId="6" applyFont="1"/>
    <xf numFmtId="44" fontId="0" fillId="0" borderId="0" xfId="0" applyNumberFormat="1"/>
    <xf numFmtId="0" fontId="0" fillId="0" borderId="8" xfId="0" applyBorder="1"/>
    <xf numFmtId="2" fontId="0" fillId="0" borderId="8" xfId="0" applyNumberFormat="1" applyBorder="1"/>
    <xf numFmtId="0" fontId="9" fillId="0" borderId="0" xfId="0" applyFont="1"/>
    <xf numFmtId="2" fontId="9" fillId="0" borderId="0" xfId="0" applyNumberFormat="1" applyFont="1"/>
    <xf numFmtId="44" fontId="9" fillId="0" borderId="0" xfId="0" applyNumberFormat="1" applyFont="1"/>
    <xf numFmtId="44" fontId="9" fillId="0" borderId="0" xfId="6" applyNumberFormat="1" applyFont="1"/>
    <xf numFmtId="44" fontId="10" fillId="0" borderId="0" xfId="0" applyNumberFormat="1" applyFont="1"/>
    <xf numFmtId="44" fontId="9" fillId="0" borderId="0" xfId="6" applyFont="1"/>
    <xf numFmtId="0" fontId="9" fillId="0" borderId="0" xfId="0" applyFont="1" applyFill="1"/>
    <xf numFmtId="165" fontId="9" fillId="0" borderId="0" xfId="6" applyNumberFormat="1" applyFont="1"/>
    <xf numFmtId="44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44" fontId="11" fillId="0" borderId="0" xfId="0" applyNumberFormat="1" applyFont="1"/>
    <xf numFmtId="0" fontId="0" fillId="0" borderId="0" xfId="0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4" fontId="4" fillId="2" borderId="3" xfId="6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4" fillId="0" borderId="0" xfId="4" applyFont="1"/>
    <xf numFmtId="0" fontId="16" fillId="0" borderId="0" xfId="7" applyFont="1"/>
    <xf numFmtId="0" fontId="15" fillId="0" borderId="0" xfId="7"/>
    <xf numFmtId="0" fontId="17" fillId="0" borderId="0" xfId="4" applyFont="1"/>
    <xf numFmtId="0" fontId="18" fillId="0" borderId="0" xfId="7" applyFont="1"/>
    <xf numFmtId="0" fontId="19" fillId="0" borderId="0" xfId="7" applyFont="1"/>
    <xf numFmtId="0" fontId="20" fillId="0" borderId="0" xfId="4" applyFont="1"/>
    <xf numFmtId="0" fontId="21" fillId="0" borderId="1" xfId="7" applyFont="1" applyBorder="1" applyAlignment="1">
      <alignment horizontal="center"/>
    </xf>
    <xf numFmtId="14" fontId="21" fillId="0" borderId="1" xfId="7" applyNumberFormat="1" applyFont="1" applyBorder="1" applyAlignment="1">
      <alignment horizontal="center"/>
    </xf>
    <xf numFmtId="0" fontId="22" fillId="0" borderId="14" xfId="4" applyFont="1" applyBorder="1"/>
    <xf numFmtId="0" fontId="20" fillId="0" borderId="15" xfId="4" applyFont="1" applyBorder="1"/>
    <xf numFmtId="0" fontId="17" fillId="0" borderId="16" xfId="4" applyFont="1" applyFill="1" applyBorder="1"/>
    <xf numFmtId="0" fontId="17" fillId="0" borderId="17" xfId="4" applyFont="1" applyBorder="1"/>
    <xf numFmtId="0" fontId="17" fillId="0" borderId="3" xfId="4" applyFont="1" applyFill="1" applyBorder="1"/>
    <xf numFmtId="0" fontId="17" fillId="0" borderId="18" xfId="4" applyFont="1" applyBorder="1"/>
    <xf numFmtId="0" fontId="17" fillId="0" borderId="19" xfId="4" applyFont="1" applyFill="1" applyBorder="1"/>
    <xf numFmtId="0" fontId="17" fillId="0" borderId="20" xfId="4" applyFont="1" applyBorder="1"/>
    <xf numFmtId="0" fontId="20" fillId="0" borderId="0" xfId="4" applyFont="1" applyFill="1" applyBorder="1"/>
    <xf numFmtId="0" fontId="20" fillId="0" borderId="0" xfId="4" applyFont="1" applyBorder="1"/>
    <xf numFmtId="0" fontId="19" fillId="0" borderId="0" xfId="7" applyFont="1" applyAlignment="1">
      <alignment horizontal="center" wrapText="1"/>
    </xf>
    <xf numFmtId="44" fontId="19" fillId="0" borderId="1" xfId="7" applyNumberFormat="1" applyFont="1" applyBorder="1"/>
    <xf numFmtId="0" fontId="17" fillId="0" borderId="1" xfId="4" applyFont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17" fillId="0" borderId="22" xfId="4" applyFont="1" applyBorder="1"/>
    <xf numFmtId="0" fontId="17" fillId="0" borderId="16" xfId="4" applyFont="1" applyBorder="1"/>
    <xf numFmtId="0" fontId="19" fillId="0" borderId="23" xfId="7" applyFont="1" applyBorder="1" applyAlignment="1">
      <alignment horizontal="center"/>
    </xf>
    <xf numFmtId="0" fontId="19" fillId="0" borderId="17" xfId="7" applyFont="1" applyBorder="1"/>
    <xf numFmtId="0" fontId="19" fillId="0" borderId="22" xfId="7" applyFont="1" applyBorder="1"/>
    <xf numFmtId="0" fontId="17" fillId="0" borderId="2" xfId="4" applyFont="1" applyBorder="1" applyAlignment="1">
      <alignment horizontal="center"/>
    </xf>
    <xf numFmtId="0" fontId="17" fillId="0" borderId="0" xfId="4" applyFont="1" applyBorder="1"/>
    <xf numFmtId="0" fontId="19" fillId="0" borderId="18" xfId="7" applyFont="1" applyBorder="1"/>
    <xf numFmtId="0" fontId="17" fillId="0" borderId="2" xfId="4" applyFont="1" applyBorder="1"/>
    <xf numFmtId="0" fontId="17" fillId="0" borderId="3" xfId="4" applyFont="1" applyBorder="1"/>
    <xf numFmtId="0" fontId="19" fillId="0" borderId="0" xfId="7" applyFont="1" applyBorder="1"/>
    <xf numFmtId="7" fontId="19" fillId="0" borderId="2" xfId="1" applyNumberFormat="1" applyFont="1" applyBorder="1" applyAlignment="1">
      <alignment horizontal="center"/>
    </xf>
    <xf numFmtId="3" fontId="17" fillId="0" borderId="3" xfId="4" applyNumberFormat="1" applyFont="1" applyBorder="1"/>
    <xf numFmtId="166" fontId="19" fillId="0" borderId="0" xfId="2" applyNumberFormat="1" applyFont="1" applyFill="1" applyBorder="1"/>
    <xf numFmtId="0" fontId="23" fillId="0" borderId="3" xfId="4" applyFont="1" applyBorder="1"/>
    <xf numFmtId="7" fontId="19" fillId="0" borderId="2" xfId="1" applyNumberFormat="1" applyFont="1" applyBorder="1" applyAlignment="1">
      <alignment horizontal="right"/>
    </xf>
    <xf numFmtId="7" fontId="19" fillId="0" borderId="2" xfId="1" applyNumberFormat="1" applyFont="1" applyBorder="1"/>
    <xf numFmtId="0" fontId="17" fillId="0" borderId="24" xfId="4" applyFont="1" applyBorder="1"/>
    <xf numFmtId="0" fontId="17" fillId="0" borderId="19" xfId="4" applyFont="1" applyBorder="1"/>
    <xf numFmtId="0" fontId="19" fillId="0" borderId="25" xfId="7" applyFont="1" applyBorder="1"/>
    <xf numFmtId="0" fontId="19" fillId="0" borderId="20" xfId="7" applyFont="1" applyBorder="1"/>
    <xf numFmtId="7" fontId="19" fillId="0" borderId="24" xfId="1" applyNumberFormat="1" applyFont="1" applyBorder="1"/>
    <xf numFmtId="44" fontId="19" fillId="0" borderId="1" xfId="1" applyFont="1" applyBorder="1" applyAlignment="1">
      <alignment horizontal="center" wrapText="1"/>
    </xf>
    <xf numFmtId="0" fontId="22" fillId="0" borderId="0" xfId="4" applyFont="1"/>
    <xf numFmtId="44" fontId="19" fillId="0" borderId="1" xfId="1" applyNumberFormat="1" applyFont="1" applyBorder="1" applyAlignment="1">
      <alignment horizontal="right"/>
    </xf>
    <xf numFmtId="44" fontId="19" fillId="0" borderId="0" xfId="1" applyFont="1"/>
    <xf numFmtId="0" fontId="3" fillId="0" borderId="0" xfId="4"/>
    <xf numFmtId="44" fontId="19" fillId="0" borderId="2" xfId="6" applyFont="1" applyBorder="1" applyAlignment="1">
      <alignment horizontal="center"/>
    </xf>
    <xf numFmtId="44" fontId="19" fillId="0" borderId="2" xfId="6" applyFont="1" applyBorder="1" applyAlignment="1">
      <alignment horizontal="right"/>
    </xf>
    <xf numFmtId="14" fontId="17" fillId="0" borderId="2" xfId="4" applyNumberFormat="1" applyFont="1" applyBorder="1" applyAlignment="1">
      <alignment horizontal="center"/>
    </xf>
    <xf numFmtId="44" fontId="4" fillId="2" borderId="2" xfId="6" applyFont="1" applyFill="1" applyBorder="1" applyAlignment="1" applyProtection="1">
      <alignment horizontal="center" vertical="center" wrapText="1"/>
    </xf>
    <xf numFmtId="44" fontId="11" fillId="0" borderId="0" xfId="6" applyFont="1"/>
    <xf numFmtId="164" fontId="13" fillId="0" borderId="26" xfId="0" applyNumberFormat="1" applyFont="1" applyFill="1" applyBorder="1" applyAlignment="1" applyProtection="1">
      <alignment horizontal="right" vertical="center" wrapText="1"/>
    </xf>
    <xf numFmtId="0" fontId="13" fillId="0" borderId="26" xfId="0" applyFont="1" applyFill="1" applyBorder="1" applyAlignment="1" applyProtection="1">
      <alignment vertical="center" wrapText="1"/>
    </xf>
    <xf numFmtId="0" fontId="13" fillId="0" borderId="26" xfId="0" applyFont="1" applyFill="1" applyBorder="1" applyAlignment="1" applyProtection="1">
      <alignment horizontal="right" vertical="center" wrapText="1"/>
    </xf>
    <xf numFmtId="0" fontId="0" fillId="0" borderId="0" xfId="3" applyFont="1"/>
    <xf numFmtId="0" fontId="25" fillId="0" borderId="0" xfId="3" applyFont="1" applyAlignment="1">
      <alignment horizontal="center"/>
    </xf>
    <xf numFmtId="44" fontId="25" fillId="0" borderId="0" xfId="3" applyNumberFormat="1" applyFont="1"/>
    <xf numFmtId="0" fontId="25" fillId="0" borderId="9" xfId="3" applyFont="1" applyBorder="1" applyAlignment="1">
      <alignment horizontal="center"/>
    </xf>
    <xf numFmtId="0" fontId="1" fillId="0" borderId="0" xfId="3"/>
    <xf numFmtId="0" fontId="25" fillId="0" borderId="12" xfId="3" applyFont="1" applyBorder="1" applyAlignment="1">
      <alignment horizontal="center"/>
    </xf>
    <xf numFmtId="0" fontId="25" fillId="0" borderId="0" xfId="3" applyFont="1"/>
    <xf numFmtId="44" fontId="0" fillId="0" borderId="0" xfId="3" applyNumberFormat="1" applyFont="1"/>
    <xf numFmtId="44" fontId="25" fillId="0" borderId="10" xfId="3" applyNumberFormat="1" applyFont="1" applyBorder="1"/>
    <xf numFmtId="44" fontId="25" fillId="0" borderId="27" xfId="3" applyNumberFormat="1" applyFont="1" applyBorder="1"/>
    <xf numFmtId="0" fontId="25" fillId="0" borderId="28" xfId="3" applyFont="1" applyBorder="1" applyAlignment="1">
      <alignment horizontal="center"/>
    </xf>
    <xf numFmtId="37" fontId="12" fillId="0" borderId="0" xfId="10" applyFont="1" applyBorder="1" applyAlignment="1" applyProtection="1">
      <alignment horizontal="left"/>
    </xf>
    <xf numFmtId="167" fontId="12" fillId="0" borderId="0" xfId="3" applyNumberFormat="1" applyFont="1"/>
    <xf numFmtId="167" fontId="12" fillId="0" borderId="0" xfId="10" applyNumberFormat="1" applyFont="1" applyFill="1" applyBorder="1"/>
    <xf numFmtId="37" fontId="12" fillId="0" borderId="0" xfId="10" applyFont="1" applyFill="1" applyBorder="1" applyAlignment="1" applyProtection="1">
      <alignment horizontal="left"/>
    </xf>
    <xf numFmtId="167" fontId="0" fillId="0" borderId="0" xfId="3" applyNumberFormat="1" applyFont="1"/>
    <xf numFmtId="3" fontId="25" fillId="0" borderId="0" xfId="3" applyNumberFormat="1" applyFont="1"/>
    <xf numFmtId="168" fontId="9" fillId="0" borderId="0" xfId="6" applyNumberFormat="1" applyFont="1"/>
    <xf numFmtId="0" fontId="21" fillId="0" borderId="26" xfId="7" applyFont="1" applyBorder="1" applyAlignment="1">
      <alignment horizontal="center"/>
    </xf>
    <xf numFmtId="169" fontId="21" fillId="0" borderId="26" xfId="7" applyNumberFormat="1" applyFont="1" applyBorder="1" applyAlignment="1">
      <alignment horizontal="center"/>
    </xf>
    <xf numFmtId="44" fontId="21" fillId="0" borderId="26" xfId="7" applyNumberFormat="1" applyFont="1" applyBorder="1" applyAlignment="1">
      <alignment horizontal="center"/>
    </xf>
    <xf numFmtId="0" fontId="22" fillId="0" borderId="15" xfId="4" applyFont="1" applyBorder="1"/>
    <xf numFmtId="0" fontId="28" fillId="0" borderId="16" xfId="3" applyFont="1" applyBorder="1"/>
    <xf numFmtId="0" fontId="28" fillId="0" borderId="17" xfId="3" applyFont="1" applyBorder="1"/>
    <xf numFmtId="0" fontId="28" fillId="0" borderId="3" xfId="3" applyFont="1" applyBorder="1"/>
    <xf numFmtId="0" fontId="28" fillId="0" borderId="18" xfId="3" applyFont="1" applyBorder="1"/>
    <xf numFmtId="0" fontId="17" fillId="0" borderId="20" xfId="4" applyFont="1" applyFill="1" applyBorder="1"/>
    <xf numFmtId="0" fontId="19" fillId="0" borderId="0" xfId="7" applyFont="1" applyBorder="1" applyAlignment="1">
      <alignment horizontal="center" wrapText="1"/>
    </xf>
    <xf numFmtId="44" fontId="19" fillId="0" borderId="25" xfId="7" applyNumberFormat="1" applyFont="1" applyBorder="1"/>
    <xf numFmtId="0" fontId="19" fillId="0" borderId="26" xfId="7" applyFont="1" applyBorder="1" applyAlignment="1">
      <alignment horizontal="center"/>
    </xf>
    <xf numFmtId="0" fontId="19" fillId="0" borderId="0" xfId="7" applyFont="1" applyBorder="1" applyAlignment="1">
      <alignment horizontal="center"/>
    </xf>
    <xf numFmtId="0" fontId="29" fillId="0" borderId="3" xfId="3" applyFont="1" applyBorder="1"/>
    <xf numFmtId="0" fontId="27" fillId="0" borderId="0" xfId="3" applyFont="1"/>
    <xf numFmtId="0" fontId="1" fillId="0" borderId="2" xfId="3" applyBorder="1"/>
    <xf numFmtId="0" fontId="5" fillId="0" borderId="3" xfId="3" applyFont="1" applyBorder="1"/>
    <xf numFmtId="167" fontId="17" fillId="0" borderId="0" xfId="4" applyNumberFormat="1" applyFont="1" applyBorder="1"/>
    <xf numFmtId="44" fontId="19" fillId="0" borderId="2" xfId="1" applyNumberFormat="1" applyFont="1" applyBorder="1" applyAlignment="1">
      <alignment horizontal="center"/>
    </xf>
    <xf numFmtId="3" fontId="17" fillId="0" borderId="0" xfId="4" applyNumberFormat="1" applyFont="1" applyBorder="1"/>
    <xf numFmtId="0" fontId="21" fillId="0" borderId="0" xfId="7" applyFont="1" applyBorder="1"/>
    <xf numFmtId="44" fontId="19" fillId="0" borderId="0" xfId="7" applyNumberFormat="1" applyFont="1" applyBorder="1"/>
    <xf numFmtId="44" fontId="19" fillId="0" borderId="2" xfId="1" applyNumberFormat="1" applyFont="1" applyBorder="1" applyAlignment="1">
      <alignment horizontal="right"/>
    </xf>
    <xf numFmtId="14" fontId="17" fillId="0" borderId="3" xfId="4" applyNumberFormat="1" applyFont="1" applyBorder="1" applyAlignment="1">
      <alignment horizontal="left"/>
    </xf>
    <xf numFmtId="44" fontId="19" fillId="0" borderId="2" xfId="1" applyNumberFormat="1" applyFont="1" applyBorder="1"/>
    <xf numFmtId="44" fontId="17" fillId="0" borderId="0" xfId="4" applyNumberFormat="1" applyFont="1" applyBorder="1"/>
    <xf numFmtId="0" fontId="23" fillId="0" borderId="0" xfId="4" applyFont="1" applyBorder="1"/>
    <xf numFmtId="0" fontId="15" fillId="0" borderId="0" xfId="7" applyBorder="1"/>
    <xf numFmtId="0" fontId="22" fillId="0" borderId="21" xfId="4" applyFont="1" applyBorder="1"/>
    <xf numFmtId="0" fontId="15" fillId="0" borderId="21" xfId="7" applyBorder="1"/>
    <xf numFmtId="0" fontId="19" fillId="0" borderId="21" xfId="7" applyFont="1" applyBorder="1"/>
    <xf numFmtId="44" fontId="19" fillId="0" borderId="26" xfId="1" applyNumberFormat="1" applyFont="1" applyBorder="1" applyAlignment="1">
      <alignment horizontal="right"/>
    </xf>
    <xf numFmtId="7" fontId="19" fillId="0" borderId="26" xfId="1" applyNumberFormat="1" applyFont="1" applyBorder="1" applyAlignment="1">
      <alignment horizontal="right"/>
    </xf>
    <xf numFmtId="0" fontId="22" fillId="0" borderId="0" xfId="4" applyFont="1" applyBorder="1"/>
    <xf numFmtId="7" fontId="19" fillId="0" borderId="0" xfId="1" applyNumberFormat="1" applyFont="1" applyBorder="1" applyAlignment="1">
      <alignment horizontal="right"/>
    </xf>
    <xf numFmtId="44" fontId="15" fillId="0" borderId="0" xfId="7" applyNumberFormat="1"/>
    <xf numFmtId="44" fontId="0" fillId="0" borderId="10" xfId="3" applyNumberFormat="1" applyFont="1" applyBorder="1"/>
    <xf numFmtId="44" fontId="0" fillId="0" borderId="0" xfId="3" applyNumberFormat="1" applyFont="1" applyBorder="1"/>
    <xf numFmtId="44" fontId="16" fillId="0" borderId="0" xfId="6" applyFont="1"/>
    <xf numFmtId="44" fontId="6" fillId="0" borderId="0" xfId="9" applyFont="1" applyProtection="1"/>
    <xf numFmtId="44" fontId="6" fillId="0" borderId="0" xfId="9" applyFont="1" applyFill="1" applyBorder="1"/>
    <xf numFmtId="0" fontId="24" fillId="0" borderId="0" xfId="8"/>
    <xf numFmtId="0" fontId="24" fillId="0" borderId="11" xfId="8" applyBorder="1" applyAlignment="1">
      <alignment horizontal="center"/>
    </xf>
    <xf numFmtId="0" fontId="24" fillId="0" borderId="9" xfId="8" applyBorder="1" applyAlignment="1">
      <alignment horizontal="center"/>
    </xf>
    <xf numFmtId="0" fontId="24" fillId="0" borderId="10" xfId="8" applyBorder="1" applyAlignment="1">
      <alignment horizontal="center"/>
    </xf>
    <xf numFmtId="0" fontId="24" fillId="0" borderId="10" xfId="8" applyBorder="1"/>
    <xf numFmtId="0" fontId="24" fillId="0" borderId="13" xfId="8" applyBorder="1" applyAlignment="1">
      <alignment horizontal="center"/>
    </xf>
    <xf numFmtId="0" fontId="24" fillId="0" borderId="12" xfId="8" applyBorder="1" applyAlignment="1">
      <alignment horizontal="center"/>
    </xf>
    <xf numFmtId="0" fontId="24" fillId="0" borderId="0" xfId="8" applyAlignment="1">
      <alignment horizontal="center"/>
    </xf>
    <xf numFmtId="0" fontId="24" fillId="0" borderId="12" xfId="8" applyBorder="1"/>
    <xf numFmtId="0" fontId="24" fillId="0" borderId="26" xfId="8" applyFill="1" applyBorder="1" applyAlignment="1">
      <alignment horizontal="center"/>
    </xf>
    <xf numFmtId="3" fontId="24" fillId="0" borderId="10" xfId="8" applyNumberFormat="1" applyBorder="1" applyAlignment="1">
      <alignment horizontal="center"/>
    </xf>
    <xf numFmtId="14" fontId="6" fillId="0" borderId="0" xfId="8" applyNumberFormat="1" applyFont="1" applyFill="1"/>
    <xf numFmtId="39" fontId="6" fillId="0" borderId="0" xfId="8" applyNumberFormat="1" applyFont="1" applyFill="1" applyBorder="1" applyAlignment="1">
      <alignment horizontal="right"/>
    </xf>
    <xf numFmtId="44" fontId="24" fillId="0" borderId="0" xfId="8" applyNumberFormat="1"/>
    <xf numFmtId="14" fontId="7" fillId="0" borderId="0" xfId="8" applyNumberFormat="1" applyFont="1" applyFill="1"/>
    <xf numFmtId="1" fontId="6" fillId="0" borderId="0" xfId="8" applyNumberFormat="1" applyFont="1" applyAlignment="1"/>
    <xf numFmtId="44" fontId="6" fillId="0" borderId="0" xfId="9" applyFont="1"/>
    <xf numFmtId="1" fontId="6" fillId="0" borderId="0" xfId="8" applyNumberFormat="1" applyFont="1" applyFill="1" applyBorder="1" applyAlignment="1"/>
    <xf numFmtId="44" fontId="31" fillId="0" borderId="0" xfId="8" applyNumberFormat="1" applyFont="1"/>
    <xf numFmtId="14" fontId="30" fillId="0" borderId="0" xfId="8" applyNumberFormat="1" applyFont="1" applyFill="1"/>
    <xf numFmtId="1" fontId="6" fillId="0" borderId="0" xfId="8" applyNumberFormat="1" applyFont="1" applyAlignment="1" applyProtection="1"/>
    <xf numFmtId="1" fontId="24" fillId="0" borderId="0" xfId="8" applyNumberFormat="1" applyAlignment="1"/>
    <xf numFmtId="1" fontId="6" fillId="0" borderId="0" xfId="8" applyNumberFormat="1" applyFont="1" applyBorder="1" applyAlignment="1"/>
    <xf numFmtId="7" fontId="6" fillId="0" borderId="0" xfId="8" applyNumberFormat="1" applyFont="1" applyBorder="1"/>
    <xf numFmtId="1" fontId="25" fillId="0" borderId="0" xfId="8" applyNumberFormat="1" applyFont="1" applyAlignment="1"/>
    <xf numFmtId="44" fontId="25" fillId="0" borderId="0" xfId="9" applyFont="1"/>
    <xf numFmtId="0" fontId="24" fillId="0" borderId="0" xfId="8" applyBorder="1" applyAlignment="1" applyProtection="1">
      <alignment horizontal="center"/>
    </xf>
    <xf numFmtId="0" fontId="24" fillId="0" borderId="0" xfId="8" applyBorder="1" applyAlignment="1">
      <alignment horizontal="center"/>
    </xf>
    <xf numFmtId="3" fontId="24" fillId="0" borderId="0" xfId="8" applyNumberFormat="1" applyBorder="1" applyAlignment="1">
      <alignment horizontal="center"/>
    </xf>
    <xf numFmtId="170" fontId="24" fillId="0" borderId="0" xfId="8" applyNumberFormat="1"/>
    <xf numFmtId="170" fontId="0" fillId="0" borderId="0" xfId="0" applyNumberFormat="1"/>
    <xf numFmtId="170" fontId="0" fillId="0" borderId="8" xfId="0" applyNumberFormat="1" applyBorder="1"/>
    <xf numFmtId="0" fontId="32" fillId="3" borderId="26" xfId="0" applyFont="1" applyFill="1" applyBorder="1" applyAlignment="1" applyProtection="1">
      <alignment horizontal="center" vertical="center"/>
    </xf>
    <xf numFmtId="164" fontId="13" fillId="0" borderId="26" xfId="3" applyNumberFormat="1" applyFont="1" applyFill="1" applyBorder="1" applyAlignment="1" applyProtection="1">
      <alignment horizontal="right" vertical="center" wrapText="1"/>
    </xf>
    <xf numFmtId="0" fontId="13" fillId="0" borderId="26" xfId="3" applyFont="1" applyFill="1" applyBorder="1" applyAlignment="1" applyProtection="1">
      <alignment vertical="center" wrapText="1"/>
    </xf>
    <xf numFmtId="0" fontId="13" fillId="0" borderId="26" xfId="3" applyFont="1" applyFill="1" applyBorder="1" applyAlignment="1" applyProtection="1">
      <alignment horizontal="right" vertical="center" wrapText="1"/>
    </xf>
    <xf numFmtId="0" fontId="33" fillId="0" borderId="26" xfId="0" applyFont="1" applyFill="1" applyBorder="1" applyAlignment="1" applyProtection="1">
      <alignment vertical="center" wrapText="1"/>
    </xf>
    <xf numFmtId="0" fontId="33" fillId="0" borderId="26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4" fontId="0" fillId="0" borderId="0" xfId="6" applyFont="1" applyFill="1"/>
    <xf numFmtId="44" fontId="9" fillId="0" borderId="0" xfId="6" applyFont="1" applyFill="1"/>
    <xf numFmtId="0" fontId="31" fillId="0" borderId="0" xfId="8" applyFont="1"/>
    <xf numFmtId="0" fontId="24" fillId="0" borderId="9" xfId="8" applyFill="1" applyBorder="1" applyAlignment="1">
      <alignment horizontal="center"/>
    </xf>
    <xf numFmtId="0" fontId="24" fillId="0" borderId="30" xfId="8" applyBorder="1" applyAlignment="1">
      <alignment horizontal="center"/>
    </xf>
    <xf numFmtId="0" fontId="24" fillId="0" borderId="28" xfId="8" applyBorder="1" applyAlignment="1">
      <alignment horizontal="center"/>
    </xf>
    <xf numFmtId="0" fontId="24" fillId="0" borderId="28" xfId="8" applyBorder="1"/>
    <xf numFmtId="44" fontId="0" fillId="0" borderId="0" xfId="9" applyFont="1"/>
    <xf numFmtId="39" fontId="7" fillId="0" borderId="0" xfId="8" applyNumberFormat="1" applyFont="1" applyFill="1" applyBorder="1" applyAlignment="1">
      <alignment horizontal="right"/>
    </xf>
    <xf numFmtId="44" fontId="7" fillId="0" borderId="0" xfId="9" applyFont="1" applyFill="1" applyBorder="1"/>
    <xf numFmtId="39" fontId="7" fillId="0" borderId="0" xfId="8" applyNumberFormat="1" applyFont="1" applyFill="1" applyAlignment="1" applyProtection="1">
      <alignment horizontal="right"/>
    </xf>
    <xf numFmtId="44" fontId="7" fillId="0" borderId="0" xfId="9" applyFont="1" applyFill="1" applyProtection="1"/>
    <xf numFmtId="0" fontId="24" fillId="0" borderId="0" xfId="8" applyAlignment="1">
      <alignment wrapText="1"/>
    </xf>
    <xf numFmtId="0" fontId="7" fillId="0" borderId="0" xfId="8" applyFont="1" applyFill="1" applyAlignment="1">
      <alignment horizontal="right"/>
    </xf>
    <xf numFmtId="44" fontId="7" fillId="0" borderId="0" xfId="9" quotePrefix="1" applyFont="1" applyFill="1" applyAlignment="1">
      <alignment horizontal="center"/>
    </xf>
    <xf numFmtId="39" fontId="24" fillId="0" borderId="0" xfId="8" applyNumberFormat="1"/>
    <xf numFmtId="7" fontId="24" fillId="0" borderId="0" xfId="8" applyNumberFormat="1"/>
    <xf numFmtId="4" fontId="7" fillId="0" borderId="0" xfId="8" applyNumberFormat="1" applyFont="1" applyAlignment="1">
      <alignment horizontal="right"/>
    </xf>
    <xf numFmtId="44" fontId="7" fillId="0" borderId="0" xfId="9" applyFont="1"/>
    <xf numFmtId="39" fontId="30" fillId="0" borderId="0" xfId="8" applyNumberFormat="1" applyFont="1" applyFill="1" applyBorder="1" applyAlignment="1">
      <alignment horizontal="right"/>
    </xf>
    <xf numFmtId="44" fontId="30" fillId="0" borderId="0" xfId="9" applyFont="1" applyFill="1" applyBorder="1"/>
    <xf numFmtId="7" fontId="31" fillId="0" borderId="0" xfId="8" applyNumberFormat="1" applyFont="1" applyAlignment="1">
      <alignment wrapText="1"/>
    </xf>
    <xf numFmtId="14" fontId="34" fillId="0" borderId="0" xfId="8" applyNumberFormat="1" applyFont="1" applyFill="1"/>
    <xf numFmtId="39" fontId="34" fillId="0" borderId="0" xfId="8" applyNumberFormat="1" applyFont="1" applyFill="1" applyBorder="1" applyAlignment="1">
      <alignment horizontal="right"/>
    </xf>
    <xf numFmtId="44" fontId="34" fillId="0" borderId="0" xfId="9" applyFont="1" applyFill="1" applyBorder="1"/>
    <xf numFmtId="39" fontId="31" fillId="0" borderId="0" xfId="8" applyNumberFormat="1" applyFont="1"/>
    <xf numFmtId="171" fontId="31" fillId="0" borderId="0" xfId="8" applyNumberFormat="1" applyFont="1" applyAlignment="1">
      <alignment wrapText="1"/>
    </xf>
    <xf numFmtId="44" fontId="30" fillId="0" borderId="0" xfId="9" applyFont="1"/>
    <xf numFmtId="4" fontId="30" fillId="0" borderId="0" xfId="8" applyNumberFormat="1" applyFont="1" applyAlignment="1">
      <alignment horizontal="right"/>
    </xf>
    <xf numFmtId="0" fontId="30" fillId="0" borderId="0" xfId="8" applyFont="1" applyAlignment="1">
      <alignment horizontal="right"/>
    </xf>
    <xf numFmtId="39" fontId="30" fillId="0" borderId="0" xfId="8" applyNumberFormat="1" applyFont="1" applyAlignment="1" applyProtection="1">
      <alignment horizontal="right"/>
    </xf>
    <xf numFmtId="44" fontId="30" fillId="0" borderId="0" xfId="9" applyFont="1" applyProtection="1"/>
    <xf numFmtId="0" fontId="25" fillId="0" borderId="0" xfId="8" applyFont="1" applyAlignment="1">
      <alignment horizontal="right"/>
    </xf>
    <xf numFmtId="0" fontId="6" fillId="0" borderId="0" xfId="8" applyFont="1" applyAlignment="1">
      <alignment horizontal="right"/>
    </xf>
    <xf numFmtId="4" fontId="0" fillId="0" borderId="0" xfId="0" applyNumberFormat="1"/>
    <xf numFmtId="4" fontId="8" fillId="0" borderId="0" xfId="6" applyNumberFormat="1" applyFont="1"/>
    <xf numFmtId="0" fontId="9" fillId="0" borderId="0" xfId="0" applyFont="1" applyBorder="1"/>
    <xf numFmtId="168" fontId="9" fillId="0" borderId="0" xfId="6" applyNumberFormat="1" applyFont="1" applyBorder="1"/>
    <xf numFmtId="44" fontId="9" fillId="0" borderId="0" xfId="0" applyNumberFormat="1" applyFont="1" applyBorder="1"/>
    <xf numFmtId="44" fontId="9" fillId="0" borderId="0" xfId="6" applyNumberFormat="1" applyFont="1" applyBorder="1"/>
    <xf numFmtId="0" fontId="0" fillId="0" borderId="0" xfId="0" applyBorder="1"/>
    <xf numFmtId="0" fontId="33" fillId="0" borderId="25" xfId="0" applyFont="1" applyFill="1" applyBorder="1" applyAlignment="1" applyProtection="1">
      <alignment vertical="center" wrapText="1"/>
    </xf>
    <xf numFmtId="0" fontId="33" fillId="0" borderId="14" xfId="0" applyFont="1" applyFill="1" applyBorder="1" applyAlignment="1" applyProtection="1">
      <alignment horizontal="right" vertical="center" wrapText="1"/>
    </xf>
    <xf numFmtId="0" fontId="35" fillId="0" borderId="26" xfId="0" applyFont="1" applyFill="1" applyBorder="1" applyAlignment="1" applyProtection="1">
      <alignment horizontal="right" vertical="center" wrapText="1"/>
    </xf>
    <xf numFmtId="0" fontId="35" fillId="0" borderId="26" xfId="0" applyFont="1" applyFill="1" applyBorder="1" applyAlignment="1" applyProtection="1">
      <alignment vertical="center" wrapText="1"/>
    </xf>
    <xf numFmtId="164" fontId="35" fillId="0" borderId="26" xfId="0" applyNumberFormat="1" applyFont="1" applyFill="1" applyBorder="1" applyAlignment="1" applyProtection="1">
      <alignment horizontal="right" vertical="center" wrapText="1"/>
    </xf>
    <xf numFmtId="0" fontId="36" fillId="3" borderId="26" xfId="0" applyFont="1" applyFill="1" applyBorder="1" applyAlignment="1" applyProtection="1">
      <alignment horizontal="center" vertical="center"/>
    </xf>
    <xf numFmtId="14" fontId="6" fillId="0" borderId="0" xfId="0" applyNumberFormat="1" applyFont="1" applyFill="1"/>
    <xf numFmtId="39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9" fontId="0" fillId="0" borderId="0" xfId="0" applyNumberFormat="1"/>
    <xf numFmtId="7" fontId="0" fillId="0" borderId="0" xfId="0" applyNumberFormat="1"/>
    <xf numFmtId="0" fontId="38" fillId="0" borderId="31" xfId="11" applyFont="1" applyFill="1" applyBorder="1" applyAlignment="1">
      <alignment horizontal="right" wrapText="1"/>
    </xf>
    <xf numFmtId="164" fontId="35" fillId="4" borderId="26" xfId="0" applyNumberFormat="1" applyFont="1" applyFill="1" applyBorder="1" applyAlignment="1" applyProtection="1">
      <alignment horizontal="right" vertical="center" wrapText="1"/>
    </xf>
    <xf numFmtId="0" fontId="13" fillId="4" borderId="26" xfId="0" applyFont="1" applyFill="1" applyBorder="1" applyAlignment="1" applyProtection="1">
      <alignment vertical="center" wrapText="1"/>
    </xf>
    <xf numFmtId="0" fontId="13" fillId="4" borderId="26" xfId="0" applyFont="1" applyFill="1" applyBorder="1" applyAlignment="1" applyProtection="1">
      <alignment horizontal="right" vertical="center" wrapText="1"/>
    </xf>
    <xf numFmtId="0" fontId="35" fillId="4" borderId="26" xfId="0" applyFont="1" applyFill="1" applyBorder="1" applyAlignment="1" applyProtection="1">
      <alignment horizontal="right" vertical="center" wrapText="1"/>
    </xf>
    <xf numFmtId="0" fontId="9" fillId="4" borderId="0" xfId="0" applyFont="1" applyFill="1"/>
    <xf numFmtId="168" fontId="9" fillId="4" borderId="0" xfId="6" applyNumberFormat="1" applyFont="1" applyFill="1"/>
    <xf numFmtId="2" fontId="9" fillId="4" borderId="0" xfId="0" applyNumberFormat="1" applyFont="1" applyFill="1"/>
    <xf numFmtId="44" fontId="9" fillId="4" borderId="0" xfId="0" applyNumberFormat="1" applyFont="1" applyFill="1"/>
    <xf numFmtId="44" fontId="9" fillId="4" borderId="0" xfId="6" applyNumberFormat="1" applyFont="1" applyFill="1"/>
    <xf numFmtId="44" fontId="10" fillId="4" borderId="0" xfId="0" applyNumberFormat="1" applyFont="1" applyFill="1"/>
    <xf numFmtId="44" fontId="0" fillId="4" borderId="0" xfId="6" applyFont="1" applyFill="1"/>
    <xf numFmtId="44" fontId="9" fillId="4" borderId="0" xfId="6" applyFont="1" applyFill="1"/>
    <xf numFmtId="164" fontId="35" fillId="5" borderId="26" xfId="0" applyNumberFormat="1" applyFont="1" applyFill="1" applyBorder="1" applyAlignment="1" applyProtection="1">
      <alignment horizontal="right" vertical="center" wrapText="1"/>
    </xf>
    <xf numFmtId="0" fontId="13" fillId="5" borderId="26" xfId="0" applyFont="1" applyFill="1" applyBorder="1" applyAlignment="1" applyProtection="1">
      <alignment vertical="center" wrapText="1"/>
    </xf>
    <xf numFmtId="0" fontId="13" fillId="5" borderId="26" xfId="0" applyFont="1" applyFill="1" applyBorder="1" applyAlignment="1" applyProtection="1">
      <alignment horizontal="right" vertical="center" wrapText="1"/>
    </xf>
    <xf numFmtId="0" fontId="35" fillId="5" borderId="26" xfId="0" applyFont="1" applyFill="1" applyBorder="1" applyAlignment="1" applyProtection="1">
      <alignment horizontal="right" vertical="center" wrapText="1"/>
    </xf>
    <xf numFmtId="0" fontId="9" fillId="5" borderId="0" xfId="0" applyFont="1" applyFill="1"/>
    <xf numFmtId="168" fontId="9" fillId="5" borderId="0" xfId="6" applyNumberFormat="1" applyFont="1" applyFill="1"/>
    <xf numFmtId="2" fontId="9" fillId="5" borderId="0" xfId="0" applyNumberFormat="1" applyFont="1" applyFill="1"/>
    <xf numFmtId="44" fontId="9" fillId="5" borderId="0" xfId="0" applyNumberFormat="1" applyFont="1" applyFill="1"/>
    <xf numFmtId="44" fontId="9" fillId="5" borderId="0" xfId="6" applyNumberFormat="1" applyFont="1" applyFill="1"/>
    <xf numFmtId="44" fontId="10" fillId="5" borderId="0" xfId="0" applyNumberFormat="1" applyFont="1" applyFill="1"/>
    <xf numFmtId="44" fontId="0" fillId="5" borderId="0" xfId="6" applyFont="1" applyFill="1"/>
    <xf numFmtId="44" fontId="9" fillId="5" borderId="0" xfId="6" applyFont="1" applyFill="1"/>
    <xf numFmtId="0" fontId="13" fillId="5" borderId="29" xfId="0" applyFont="1" applyFill="1" applyBorder="1" applyAlignment="1" applyProtection="1">
      <alignment vertical="center" wrapText="1"/>
    </xf>
    <xf numFmtId="0" fontId="13" fillId="5" borderId="29" xfId="0" applyFont="1" applyFill="1" applyBorder="1" applyAlignment="1" applyProtection="1">
      <alignment horizontal="right" vertical="center" wrapText="1"/>
    </xf>
    <xf numFmtId="0" fontId="13" fillId="5" borderId="24" xfId="0" applyFont="1" applyFill="1" applyBorder="1" applyAlignment="1" applyProtection="1">
      <alignment vertical="center" wrapText="1"/>
    </xf>
    <xf numFmtId="0" fontId="13" fillId="5" borderId="24" xfId="0" applyFont="1" applyFill="1" applyBorder="1" applyAlignment="1" applyProtection="1">
      <alignment horizontal="right" vertical="center" wrapText="1"/>
    </xf>
    <xf numFmtId="168" fontId="9" fillId="5" borderId="0" xfId="6" applyNumberFormat="1" applyFont="1" applyFill="1" applyBorder="1"/>
    <xf numFmtId="0" fontId="9" fillId="4" borderId="10" xfId="0" applyFont="1" applyFill="1" applyBorder="1"/>
    <xf numFmtId="0" fontId="9" fillId="6" borderId="32" xfId="0" applyFont="1" applyFill="1" applyBorder="1"/>
    <xf numFmtId="0" fontId="5" fillId="0" borderId="4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11" xfId="8" applyFont="1" applyBorder="1" applyAlignment="1">
      <alignment horizontal="center"/>
    </xf>
    <xf numFmtId="0" fontId="5" fillId="0" borderId="6" xfId="8" applyFont="1" applyBorder="1" applyAlignment="1">
      <alignment horizontal="center"/>
    </xf>
    <xf numFmtId="0" fontId="5" fillId="0" borderId="0" xfId="8" applyFont="1" applyBorder="1" applyAlignment="1">
      <alignment horizontal="center"/>
    </xf>
    <xf numFmtId="0" fontId="5" fillId="0" borderId="13" xfId="8" applyFont="1" applyBorder="1" applyAlignment="1">
      <alignment horizontal="center"/>
    </xf>
    <xf numFmtId="0" fontId="5" fillId="0" borderId="7" xfId="8" applyFont="1" applyBorder="1" applyAlignment="1">
      <alignment horizontal="center"/>
    </xf>
    <xf numFmtId="0" fontId="5" fillId="0" borderId="8" xfId="8" applyFont="1" applyBorder="1" applyAlignment="1">
      <alignment horizontal="center"/>
    </xf>
    <xf numFmtId="0" fontId="5" fillId="0" borderId="30" xfId="8" applyFont="1" applyBorder="1" applyAlignment="1">
      <alignment horizontal="center"/>
    </xf>
    <xf numFmtId="0" fontId="17" fillId="0" borderId="14" xfId="4" applyFont="1" applyBorder="1" applyAlignment="1">
      <alignment horizontal="center"/>
    </xf>
    <xf numFmtId="0" fontId="17" fillId="0" borderId="21" xfId="4" applyFont="1" applyBorder="1" applyAlignment="1">
      <alignment horizontal="center"/>
    </xf>
    <xf numFmtId="0" fontId="17" fillId="0" borderId="15" xfId="4" applyFont="1" applyBorder="1" applyAlignment="1">
      <alignment horizontal="center"/>
    </xf>
  </cellXfs>
  <cellStyles count="12">
    <cellStyle name="Currency" xfId="6" builtinId="4"/>
    <cellStyle name="Currency 2" xfId="1"/>
    <cellStyle name="Currency 3" xfId="2"/>
    <cellStyle name="Currency 4" xfId="9"/>
    <cellStyle name="Normal" xfId="0" builtinId="0"/>
    <cellStyle name="Normal 2" xfId="3"/>
    <cellStyle name="Normal 2 2" xfId="4"/>
    <cellStyle name="Normal 3" xfId="5"/>
    <cellStyle name="Normal 4" xfId="8"/>
    <cellStyle name="Normal_f_ProductionData" xfId="7"/>
    <cellStyle name="Normal_PRORATA-2009" xfId="10"/>
    <cellStyle name="Normal_Shee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workbookViewId="0">
      <pane ySplit="1" topLeftCell="A701" activePane="bottomLeft" state="frozen"/>
      <selection pane="bottomLeft" activeCell="D748" sqref="D748"/>
    </sheetView>
  </sheetViews>
  <sheetFormatPr defaultRowHeight="14.4" x14ac:dyDescent="0.3"/>
  <cols>
    <col min="1" max="1" width="11.5546875" customWidth="1"/>
    <col min="2" max="2" width="19.44140625" customWidth="1"/>
    <col min="3" max="3" width="5.33203125" customWidth="1"/>
    <col min="4" max="4" width="9.88671875" bestFit="1" customWidth="1"/>
  </cols>
  <sheetData>
    <row r="1" spans="1:4" x14ac:dyDescent="0.3">
      <c r="A1" s="172" t="s">
        <v>0</v>
      </c>
      <c r="B1" s="172" t="s">
        <v>1</v>
      </c>
      <c r="C1" s="172" t="s">
        <v>2</v>
      </c>
      <c r="D1" s="172" t="s">
        <v>143</v>
      </c>
    </row>
    <row r="2" spans="1:4" x14ac:dyDescent="0.3">
      <c r="A2" s="78">
        <v>41821</v>
      </c>
      <c r="B2" s="79" t="s">
        <v>88</v>
      </c>
      <c r="C2" s="80">
        <v>1</v>
      </c>
      <c r="D2" s="80">
        <v>18200</v>
      </c>
    </row>
    <row r="3" spans="1:4" x14ac:dyDescent="0.3">
      <c r="A3" s="78">
        <v>41821</v>
      </c>
      <c r="B3" s="79" t="s">
        <v>88</v>
      </c>
      <c r="C3" s="80">
        <v>2</v>
      </c>
      <c r="D3" s="80">
        <v>18960</v>
      </c>
    </row>
    <row r="4" spans="1:4" x14ac:dyDescent="0.3">
      <c r="A4" s="78">
        <v>41821</v>
      </c>
      <c r="B4" s="79" t="s">
        <v>88</v>
      </c>
      <c r="C4" s="80">
        <v>3</v>
      </c>
      <c r="D4" s="80">
        <v>19760</v>
      </c>
    </row>
    <row r="5" spans="1:4" x14ac:dyDescent="0.3">
      <c r="A5" s="78">
        <v>41821</v>
      </c>
      <c r="B5" s="79" t="s">
        <v>88</v>
      </c>
      <c r="C5" s="80">
        <v>4</v>
      </c>
      <c r="D5" s="80">
        <v>20080</v>
      </c>
    </row>
    <row r="6" spans="1:4" x14ac:dyDescent="0.3">
      <c r="A6" s="78">
        <v>41821</v>
      </c>
      <c r="B6" s="79" t="s">
        <v>88</v>
      </c>
      <c r="C6" s="80">
        <v>5</v>
      </c>
      <c r="D6" s="80">
        <v>19700</v>
      </c>
    </row>
    <row r="7" spans="1:4" x14ac:dyDescent="0.3">
      <c r="A7" s="78">
        <v>41821</v>
      </c>
      <c r="B7" s="79" t="s">
        <v>88</v>
      </c>
      <c r="C7" s="80">
        <v>6</v>
      </c>
      <c r="D7" s="80">
        <v>19700</v>
      </c>
    </row>
    <row r="8" spans="1:4" x14ac:dyDescent="0.3">
      <c r="A8" s="78">
        <v>41821</v>
      </c>
      <c r="B8" s="79" t="s">
        <v>88</v>
      </c>
      <c r="C8" s="80">
        <v>7</v>
      </c>
      <c r="D8" s="80">
        <v>20160</v>
      </c>
    </row>
    <row r="9" spans="1:4" x14ac:dyDescent="0.3">
      <c r="A9" s="78">
        <v>41821</v>
      </c>
      <c r="B9" s="79" t="s">
        <v>88</v>
      </c>
      <c r="C9" s="80">
        <v>8</v>
      </c>
      <c r="D9" s="80">
        <v>20220</v>
      </c>
    </row>
    <row r="10" spans="1:4" x14ac:dyDescent="0.3">
      <c r="A10" s="78">
        <v>41821</v>
      </c>
      <c r="B10" s="79" t="s">
        <v>88</v>
      </c>
      <c r="C10" s="80">
        <v>9</v>
      </c>
      <c r="D10" s="80">
        <v>20240</v>
      </c>
    </row>
    <row r="11" spans="1:4" x14ac:dyDescent="0.3">
      <c r="A11" s="78">
        <v>41821</v>
      </c>
      <c r="B11" s="79" t="s">
        <v>88</v>
      </c>
      <c r="C11" s="80">
        <v>10</v>
      </c>
      <c r="D11" s="80">
        <v>20100</v>
      </c>
    </row>
    <row r="12" spans="1:4" x14ac:dyDescent="0.3">
      <c r="A12" s="78">
        <v>41821</v>
      </c>
      <c r="B12" s="79" t="s">
        <v>88</v>
      </c>
      <c r="C12" s="80">
        <v>11</v>
      </c>
      <c r="D12" s="80">
        <v>20360</v>
      </c>
    </row>
    <row r="13" spans="1:4" x14ac:dyDescent="0.3">
      <c r="A13" s="78">
        <v>41821</v>
      </c>
      <c r="B13" s="79" t="s">
        <v>88</v>
      </c>
      <c r="C13" s="80">
        <v>12</v>
      </c>
      <c r="D13" s="80">
        <v>20360</v>
      </c>
    </row>
    <row r="14" spans="1:4" x14ac:dyDescent="0.3">
      <c r="A14" s="78">
        <v>41821</v>
      </c>
      <c r="B14" s="79" t="s">
        <v>88</v>
      </c>
      <c r="C14" s="80">
        <v>13</v>
      </c>
      <c r="D14" s="80">
        <v>20180</v>
      </c>
    </row>
    <row r="15" spans="1:4" x14ac:dyDescent="0.3">
      <c r="A15" s="78">
        <v>41821</v>
      </c>
      <c r="B15" s="79" t="s">
        <v>88</v>
      </c>
      <c r="C15" s="80">
        <v>14</v>
      </c>
      <c r="D15" s="80">
        <v>20160</v>
      </c>
    </row>
    <row r="16" spans="1:4" x14ac:dyDescent="0.3">
      <c r="A16" s="78">
        <v>41821</v>
      </c>
      <c r="B16" s="79" t="s">
        <v>88</v>
      </c>
      <c r="C16" s="80">
        <v>15</v>
      </c>
      <c r="D16" s="80">
        <v>20460</v>
      </c>
    </row>
    <row r="17" spans="1:4" x14ac:dyDescent="0.3">
      <c r="A17" s="78">
        <v>41821</v>
      </c>
      <c r="B17" s="79" t="s">
        <v>88</v>
      </c>
      <c r="C17" s="80">
        <v>16</v>
      </c>
      <c r="D17" s="80">
        <v>20420</v>
      </c>
    </row>
    <row r="18" spans="1:4" x14ac:dyDescent="0.3">
      <c r="A18" s="78">
        <v>41821</v>
      </c>
      <c r="B18" s="79" t="s">
        <v>88</v>
      </c>
      <c r="C18" s="80">
        <v>17</v>
      </c>
      <c r="D18" s="80">
        <v>20540</v>
      </c>
    </row>
    <row r="19" spans="1:4" x14ac:dyDescent="0.3">
      <c r="A19" s="78">
        <v>41821</v>
      </c>
      <c r="B19" s="79" t="s">
        <v>88</v>
      </c>
      <c r="C19" s="80">
        <v>18</v>
      </c>
      <c r="D19" s="80">
        <v>20640</v>
      </c>
    </row>
    <row r="20" spans="1:4" x14ac:dyDescent="0.3">
      <c r="A20" s="78">
        <v>41821</v>
      </c>
      <c r="B20" s="79" t="s">
        <v>88</v>
      </c>
      <c r="C20" s="80">
        <v>19</v>
      </c>
      <c r="D20" s="80">
        <v>20260</v>
      </c>
    </row>
    <row r="21" spans="1:4" x14ac:dyDescent="0.3">
      <c r="A21" s="78">
        <v>41821</v>
      </c>
      <c r="B21" s="79" t="s">
        <v>88</v>
      </c>
      <c r="C21" s="80">
        <v>20</v>
      </c>
      <c r="D21" s="80">
        <v>19680</v>
      </c>
    </row>
    <row r="22" spans="1:4" x14ac:dyDescent="0.3">
      <c r="A22" s="78">
        <v>41821</v>
      </c>
      <c r="B22" s="79" t="s">
        <v>88</v>
      </c>
      <c r="C22" s="80">
        <v>21</v>
      </c>
      <c r="D22" s="80">
        <v>20460</v>
      </c>
    </row>
    <row r="23" spans="1:4" x14ac:dyDescent="0.3">
      <c r="A23" s="78">
        <v>41821</v>
      </c>
      <c r="B23" s="79" t="s">
        <v>88</v>
      </c>
      <c r="C23" s="80">
        <v>22</v>
      </c>
      <c r="D23" s="80">
        <v>20500</v>
      </c>
    </row>
    <row r="24" spans="1:4" x14ac:dyDescent="0.3">
      <c r="A24" s="78">
        <v>41821</v>
      </c>
      <c r="B24" s="79" t="s">
        <v>88</v>
      </c>
      <c r="C24" s="80">
        <v>23</v>
      </c>
      <c r="D24" s="80">
        <v>20300</v>
      </c>
    </row>
    <row r="25" spans="1:4" x14ac:dyDescent="0.3">
      <c r="A25" s="78">
        <v>41821</v>
      </c>
      <c r="B25" s="79" t="s">
        <v>88</v>
      </c>
      <c r="C25" s="80">
        <v>24</v>
      </c>
      <c r="D25" s="80">
        <v>20360</v>
      </c>
    </row>
    <row r="26" spans="1:4" x14ac:dyDescent="0.3">
      <c r="A26" s="78">
        <v>41822</v>
      </c>
      <c r="B26" s="79" t="s">
        <v>88</v>
      </c>
      <c r="C26" s="80">
        <v>1</v>
      </c>
      <c r="D26" s="80">
        <v>20380</v>
      </c>
    </row>
    <row r="27" spans="1:4" x14ac:dyDescent="0.3">
      <c r="A27" s="78">
        <v>41822</v>
      </c>
      <c r="B27" s="79" t="s">
        <v>88</v>
      </c>
      <c r="C27" s="80">
        <v>2</v>
      </c>
      <c r="D27" s="80">
        <v>20460</v>
      </c>
    </row>
    <row r="28" spans="1:4" x14ac:dyDescent="0.3">
      <c r="A28" s="78">
        <v>41822</v>
      </c>
      <c r="B28" s="79" t="s">
        <v>88</v>
      </c>
      <c r="C28" s="80">
        <v>3</v>
      </c>
      <c r="D28" s="80">
        <v>20480</v>
      </c>
    </row>
    <row r="29" spans="1:4" x14ac:dyDescent="0.3">
      <c r="A29" s="78">
        <v>41822</v>
      </c>
      <c r="B29" s="79" t="s">
        <v>88</v>
      </c>
      <c r="C29" s="80">
        <v>4</v>
      </c>
      <c r="D29" s="80">
        <v>20540</v>
      </c>
    </row>
    <row r="30" spans="1:4" x14ac:dyDescent="0.3">
      <c r="A30" s="78">
        <v>41822</v>
      </c>
      <c r="B30" s="79" t="s">
        <v>88</v>
      </c>
      <c r="C30" s="80">
        <v>5</v>
      </c>
      <c r="D30" s="80">
        <v>20320</v>
      </c>
    </row>
    <row r="31" spans="1:4" x14ac:dyDescent="0.3">
      <c r="A31" s="78">
        <v>41822</v>
      </c>
      <c r="B31" s="79" t="s">
        <v>88</v>
      </c>
      <c r="C31" s="80">
        <v>6</v>
      </c>
      <c r="D31" s="80">
        <v>20520</v>
      </c>
    </row>
    <row r="32" spans="1:4" x14ac:dyDescent="0.3">
      <c r="A32" s="78">
        <v>41822</v>
      </c>
      <c r="B32" s="79" t="s">
        <v>88</v>
      </c>
      <c r="C32" s="80">
        <v>7</v>
      </c>
      <c r="D32" s="80">
        <v>20640</v>
      </c>
    </row>
    <row r="33" spans="1:4" x14ac:dyDescent="0.3">
      <c r="A33" s="78">
        <v>41822</v>
      </c>
      <c r="B33" s="79" t="s">
        <v>88</v>
      </c>
      <c r="C33" s="80">
        <v>8</v>
      </c>
      <c r="D33" s="80">
        <v>20500</v>
      </c>
    </row>
    <row r="34" spans="1:4" x14ac:dyDescent="0.3">
      <c r="A34" s="78">
        <v>41822</v>
      </c>
      <c r="B34" s="79" t="s">
        <v>88</v>
      </c>
      <c r="C34" s="80">
        <v>9</v>
      </c>
      <c r="D34" s="80">
        <v>20260</v>
      </c>
    </row>
    <row r="35" spans="1:4" x14ac:dyDescent="0.3">
      <c r="A35" s="78">
        <v>41822</v>
      </c>
      <c r="B35" s="79" t="s">
        <v>88</v>
      </c>
      <c r="C35" s="80">
        <v>10</v>
      </c>
      <c r="D35" s="80">
        <v>20360</v>
      </c>
    </row>
    <row r="36" spans="1:4" x14ac:dyDescent="0.3">
      <c r="A36" s="78">
        <v>41822</v>
      </c>
      <c r="B36" s="79" t="s">
        <v>88</v>
      </c>
      <c r="C36" s="80">
        <v>11</v>
      </c>
      <c r="D36" s="80">
        <v>20200</v>
      </c>
    </row>
    <row r="37" spans="1:4" x14ac:dyDescent="0.3">
      <c r="A37" s="78">
        <v>41822</v>
      </c>
      <c r="B37" s="79" t="s">
        <v>88</v>
      </c>
      <c r="C37" s="80">
        <v>12</v>
      </c>
      <c r="D37" s="80">
        <v>20420</v>
      </c>
    </row>
    <row r="38" spans="1:4" x14ac:dyDescent="0.3">
      <c r="A38" s="78">
        <v>41822</v>
      </c>
      <c r="B38" s="79" t="s">
        <v>88</v>
      </c>
      <c r="C38" s="80">
        <v>13</v>
      </c>
      <c r="D38" s="80">
        <v>20500</v>
      </c>
    </row>
    <row r="39" spans="1:4" x14ac:dyDescent="0.3">
      <c r="A39" s="78">
        <v>41822</v>
      </c>
      <c r="B39" s="79" t="s">
        <v>88</v>
      </c>
      <c r="C39" s="80">
        <v>14</v>
      </c>
      <c r="D39" s="80">
        <v>20520</v>
      </c>
    </row>
    <row r="40" spans="1:4" x14ac:dyDescent="0.3">
      <c r="A40" s="78">
        <v>41822</v>
      </c>
      <c r="B40" s="79" t="s">
        <v>88</v>
      </c>
      <c r="C40" s="80">
        <v>15</v>
      </c>
      <c r="D40" s="80">
        <v>20460</v>
      </c>
    </row>
    <row r="41" spans="1:4" x14ac:dyDescent="0.3">
      <c r="A41" s="78">
        <v>41822</v>
      </c>
      <c r="B41" s="79" t="s">
        <v>88</v>
      </c>
      <c r="C41" s="80">
        <v>16</v>
      </c>
      <c r="D41" s="80">
        <v>20440</v>
      </c>
    </row>
    <row r="42" spans="1:4" x14ac:dyDescent="0.3">
      <c r="A42" s="78">
        <v>41822</v>
      </c>
      <c r="B42" s="79" t="s">
        <v>88</v>
      </c>
      <c r="C42" s="80">
        <v>17</v>
      </c>
      <c r="D42" s="80">
        <v>20520</v>
      </c>
    </row>
    <row r="43" spans="1:4" x14ac:dyDescent="0.3">
      <c r="A43" s="78">
        <v>41822</v>
      </c>
      <c r="B43" s="79" t="s">
        <v>88</v>
      </c>
      <c r="C43" s="80">
        <v>18</v>
      </c>
      <c r="D43" s="80">
        <v>20460</v>
      </c>
    </row>
    <row r="44" spans="1:4" x14ac:dyDescent="0.3">
      <c r="A44" s="78">
        <v>41822</v>
      </c>
      <c r="B44" s="79" t="s">
        <v>88</v>
      </c>
      <c r="C44" s="80">
        <v>19</v>
      </c>
      <c r="D44" s="80">
        <v>20400</v>
      </c>
    </row>
    <row r="45" spans="1:4" x14ac:dyDescent="0.3">
      <c r="A45" s="78">
        <v>41822</v>
      </c>
      <c r="B45" s="79" t="s">
        <v>88</v>
      </c>
      <c r="C45" s="80">
        <v>20</v>
      </c>
      <c r="D45" s="80">
        <v>20400</v>
      </c>
    </row>
    <row r="46" spans="1:4" x14ac:dyDescent="0.3">
      <c r="A46" s="78">
        <v>41822</v>
      </c>
      <c r="B46" s="79" t="s">
        <v>88</v>
      </c>
      <c r="C46" s="80">
        <v>21</v>
      </c>
      <c r="D46" s="80">
        <v>20460</v>
      </c>
    </row>
    <row r="47" spans="1:4" x14ac:dyDescent="0.3">
      <c r="A47" s="78">
        <v>41822</v>
      </c>
      <c r="B47" s="79" t="s">
        <v>88</v>
      </c>
      <c r="C47" s="80">
        <v>22</v>
      </c>
      <c r="D47" s="80">
        <v>20460</v>
      </c>
    </row>
    <row r="48" spans="1:4" x14ac:dyDescent="0.3">
      <c r="A48" s="78">
        <v>41822</v>
      </c>
      <c r="B48" s="79" t="s">
        <v>88</v>
      </c>
      <c r="C48" s="80">
        <v>23</v>
      </c>
      <c r="D48" s="80">
        <v>20460</v>
      </c>
    </row>
    <row r="49" spans="1:4" x14ac:dyDescent="0.3">
      <c r="A49" s="78">
        <v>41822</v>
      </c>
      <c r="B49" s="79" t="s">
        <v>88</v>
      </c>
      <c r="C49" s="80">
        <v>24</v>
      </c>
      <c r="D49" s="80">
        <v>20420</v>
      </c>
    </row>
    <row r="50" spans="1:4" x14ac:dyDescent="0.3">
      <c r="A50" s="78">
        <v>41823</v>
      </c>
      <c r="B50" s="79" t="s">
        <v>88</v>
      </c>
      <c r="C50" s="80">
        <v>1</v>
      </c>
      <c r="D50" s="80">
        <v>20460</v>
      </c>
    </row>
    <row r="51" spans="1:4" x14ac:dyDescent="0.3">
      <c r="A51" s="78">
        <v>41823</v>
      </c>
      <c r="B51" s="79" t="s">
        <v>88</v>
      </c>
      <c r="C51" s="80">
        <v>2</v>
      </c>
      <c r="D51" s="80">
        <v>20540</v>
      </c>
    </row>
    <row r="52" spans="1:4" x14ac:dyDescent="0.3">
      <c r="A52" s="78">
        <v>41823</v>
      </c>
      <c r="B52" s="79" t="s">
        <v>88</v>
      </c>
      <c r="C52" s="80">
        <v>3</v>
      </c>
      <c r="D52" s="80">
        <v>20660</v>
      </c>
    </row>
    <row r="53" spans="1:4" x14ac:dyDescent="0.3">
      <c r="A53" s="78">
        <v>41823</v>
      </c>
      <c r="B53" s="79" t="s">
        <v>88</v>
      </c>
      <c r="C53" s="80">
        <v>4</v>
      </c>
      <c r="D53" s="80">
        <v>20540</v>
      </c>
    </row>
    <row r="54" spans="1:4" x14ac:dyDescent="0.3">
      <c r="A54" s="78">
        <v>41823</v>
      </c>
      <c r="B54" s="79" t="s">
        <v>88</v>
      </c>
      <c r="C54" s="80">
        <v>5</v>
      </c>
      <c r="D54" s="80">
        <v>20620</v>
      </c>
    </row>
    <row r="55" spans="1:4" x14ac:dyDescent="0.3">
      <c r="A55" s="78">
        <v>41823</v>
      </c>
      <c r="B55" s="79" t="s">
        <v>88</v>
      </c>
      <c r="C55" s="80">
        <v>6</v>
      </c>
      <c r="D55" s="80">
        <v>20560</v>
      </c>
    </row>
    <row r="56" spans="1:4" x14ac:dyDescent="0.3">
      <c r="A56" s="78">
        <v>41823</v>
      </c>
      <c r="B56" s="79" t="s">
        <v>88</v>
      </c>
      <c r="C56" s="80">
        <v>7</v>
      </c>
      <c r="D56" s="80">
        <v>20500</v>
      </c>
    </row>
    <row r="57" spans="1:4" x14ac:dyDescent="0.3">
      <c r="A57" s="78">
        <v>41823</v>
      </c>
      <c r="B57" s="79" t="s">
        <v>88</v>
      </c>
      <c r="C57" s="80">
        <v>8</v>
      </c>
      <c r="D57" s="80">
        <v>20560</v>
      </c>
    </row>
    <row r="58" spans="1:4" x14ac:dyDescent="0.3">
      <c r="A58" s="78">
        <v>41823</v>
      </c>
      <c r="B58" s="79" t="s">
        <v>88</v>
      </c>
      <c r="C58" s="80">
        <v>9</v>
      </c>
      <c r="D58" s="80">
        <v>19840</v>
      </c>
    </row>
    <row r="59" spans="1:4" x14ac:dyDescent="0.3">
      <c r="A59" s="78">
        <v>41823</v>
      </c>
      <c r="B59" s="79" t="s">
        <v>88</v>
      </c>
      <c r="C59" s="80">
        <v>10</v>
      </c>
      <c r="D59" s="80">
        <v>19640</v>
      </c>
    </row>
    <row r="60" spans="1:4" x14ac:dyDescent="0.3">
      <c r="A60" s="78">
        <v>41823</v>
      </c>
      <c r="B60" s="79" t="s">
        <v>88</v>
      </c>
      <c r="C60" s="80">
        <v>11</v>
      </c>
      <c r="D60" s="80">
        <v>19200</v>
      </c>
    </row>
    <row r="61" spans="1:4" x14ac:dyDescent="0.3">
      <c r="A61" s="78">
        <v>41823</v>
      </c>
      <c r="B61" s="79" t="s">
        <v>88</v>
      </c>
      <c r="C61" s="80">
        <v>12</v>
      </c>
      <c r="D61" s="80">
        <v>18320</v>
      </c>
    </row>
    <row r="62" spans="1:4" x14ac:dyDescent="0.3">
      <c r="A62" s="78">
        <v>41823</v>
      </c>
      <c r="B62" s="79" t="s">
        <v>88</v>
      </c>
      <c r="C62" s="80">
        <v>13</v>
      </c>
      <c r="D62" s="80">
        <v>18960</v>
      </c>
    </row>
    <row r="63" spans="1:4" x14ac:dyDescent="0.3">
      <c r="A63" s="78">
        <v>41823</v>
      </c>
      <c r="B63" s="79" t="s">
        <v>88</v>
      </c>
      <c r="C63" s="80">
        <v>14</v>
      </c>
      <c r="D63" s="80">
        <v>19020</v>
      </c>
    </row>
    <row r="64" spans="1:4" x14ac:dyDescent="0.3">
      <c r="A64" s="78">
        <v>41823</v>
      </c>
      <c r="B64" s="79" t="s">
        <v>88</v>
      </c>
      <c r="C64" s="80">
        <v>15</v>
      </c>
      <c r="D64" s="80">
        <v>19520</v>
      </c>
    </row>
    <row r="65" spans="1:4" x14ac:dyDescent="0.3">
      <c r="A65" s="78">
        <v>41823</v>
      </c>
      <c r="B65" s="79" t="s">
        <v>88</v>
      </c>
      <c r="C65" s="80">
        <v>16</v>
      </c>
      <c r="D65" s="80">
        <v>20100</v>
      </c>
    </row>
    <row r="66" spans="1:4" x14ac:dyDescent="0.3">
      <c r="A66" s="78">
        <v>41823</v>
      </c>
      <c r="B66" s="79" t="s">
        <v>88</v>
      </c>
      <c r="C66" s="80">
        <v>17</v>
      </c>
      <c r="D66" s="80">
        <v>20300</v>
      </c>
    </row>
    <row r="67" spans="1:4" x14ac:dyDescent="0.3">
      <c r="A67" s="78">
        <v>41823</v>
      </c>
      <c r="B67" s="79" t="s">
        <v>88</v>
      </c>
      <c r="C67" s="80">
        <v>18</v>
      </c>
      <c r="D67" s="80">
        <v>20220</v>
      </c>
    </row>
    <row r="68" spans="1:4" x14ac:dyDescent="0.3">
      <c r="A68" s="78">
        <v>41823</v>
      </c>
      <c r="B68" s="79" t="s">
        <v>88</v>
      </c>
      <c r="C68" s="80">
        <v>19</v>
      </c>
      <c r="D68" s="80">
        <v>20580</v>
      </c>
    </row>
    <row r="69" spans="1:4" x14ac:dyDescent="0.3">
      <c r="A69" s="78">
        <v>41823</v>
      </c>
      <c r="B69" s="79" t="s">
        <v>88</v>
      </c>
      <c r="C69" s="80">
        <v>20</v>
      </c>
      <c r="D69" s="80">
        <v>20400</v>
      </c>
    </row>
    <row r="70" spans="1:4" x14ac:dyDescent="0.3">
      <c r="A70" s="78">
        <v>41823</v>
      </c>
      <c r="B70" s="79" t="s">
        <v>88</v>
      </c>
      <c r="C70" s="80">
        <v>21</v>
      </c>
      <c r="D70" s="80">
        <v>19600</v>
      </c>
    </row>
    <row r="71" spans="1:4" x14ac:dyDescent="0.3">
      <c r="A71" s="78">
        <v>41823</v>
      </c>
      <c r="B71" s="79" t="s">
        <v>88</v>
      </c>
      <c r="C71" s="80">
        <v>22</v>
      </c>
      <c r="D71" s="80">
        <v>20180</v>
      </c>
    </row>
    <row r="72" spans="1:4" x14ac:dyDescent="0.3">
      <c r="A72" s="78">
        <v>41823</v>
      </c>
      <c r="B72" s="79" t="s">
        <v>88</v>
      </c>
      <c r="C72" s="80">
        <v>23</v>
      </c>
      <c r="D72" s="80">
        <v>20320</v>
      </c>
    </row>
    <row r="73" spans="1:4" x14ac:dyDescent="0.3">
      <c r="A73" s="78">
        <v>41823</v>
      </c>
      <c r="B73" s="79" t="s">
        <v>88</v>
      </c>
      <c r="C73" s="80">
        <v>24</v>
      </c>
      <c r="D73" s="80">
        <v>20460</v>
      </c>
    </row>
    <row r="74" spans="1:4" x14ac:dyDescent="0.3">
      <c r="A74" s="78">
        <v>41824</v>
      </c>
      <c r="B74" s="79" t="s">
        <v>88</v>
      </c>
      <c r="C74" s="80">
        <v>1</v>
      </c>
      <c r="D74" s="80">
        <v>20140</v>
      </c>
    </row>
    <row r="75" spans="1:4" x14ac:dyDescent="0.3">
      <c r="A75" s="78">
        <v>41824</v>
      </c>
      <c r="B75" s="79" t="s">
        <v>88</v>
      </c>
      <c r="C75" s="80">
        <v>2</v>
      </c>
      <c r="D75" s="80">
        <v>20040</v>
      </c>
    </row>
    <row r="76" spans="1:4" x14ac:dyDescent="0.3">
      <c r="A76" s="78">
        <v>41824</v>
      </c>
      <c r="B76" s="79" t="s">
        <v>88</v>
      </c>
      <c r="C76" s="80">
        <v>3</v>
      </c>
      <c r="D76" s="80">
        <v>20540</v>
      </c>
    </row>
    <row r="77" spans="1:4" x14ac:dyDescent="0.3">
      <c r="A77" s="78">
        <v>41824</v>
      </c>
      <c r="B77" s="79" t="s">
        <v>88</v>
      </c>
      <c r="C77" s="80">
        <v>4</v>
      </c>
      <c r="D77" s="80">
        <v>20460</v>
      </c>
    </row>
    <row r="78" spans="1:4" x14ac:dyDescent="0.3">
      <c r="A78" s="78">
        <v>41824</v>
      </c>
      <c r="B78" s="79" t="s">
        <v>88</v>
      </c>
      <c r="C78" s="80">
        <v>5</v>
      </c>
      <c r="D78" s="80">
        <v>20600</v>
      </c>
    </row>
    <row r="79" spans="1:4" x14ac:dyDescent="0.3">
      <c r="A79" s="78">
        <v>41824</v>
      </c>
      <c r="B79" s="79" t="s">
        <v>88</v>
      </c>
      <c r="C79" s="80">
        <v>6</v>
      </c>
      <c r="D79" s="80">
        <v>20500</v>
      </c>
    </row>
    <row r="80" spans="1:4" x14ac:dyDescent="0.3">
      <c r="A80" s="78">
        <v>41824</v>
      </c>
      <c r="B80" s="79" t="s">
        <v>88</v>
      </c>
      <c r="C80" s="80">
        <v>7</v>
      </c>
      <c r="D80" s="80">
        <v>20480</v>
      </c>
    </row>
    <row r="81" spans="1:4" x14ac:dyDescent="0.3">
      <c r="A81" s="78">
        <v>41824</v>
      </c>
      <c r="B81" s="79" t="s">
        <v>88</v>
      </c>
      <c r="C81" s="80">
        <v>8</v>
      </c>
      <c r="D81" s="80">
        <v>19480</v>
      </c>
    </row>
    <row r="82" spans="1:4" x14ac:dyDescent="0.3">
      <c r="A82" s="78">
        <v>41824</v>
      </c>
      <c r="B82" s="79" t="s">
        <v>88</v>
      </c>
      <c r="C82" s="80">
        <v>9</v>
      </c>
      <c r="D82" s="80">
        <v>18880</v>
      </c>
    </row>
    <row r="83" spans="1:4" x14ac:dyDescent="0.3">
      <c r="A83" s="78">
        <v>41824</v>
      </c>
      <c r="B83" s="79" t="s">
        <v>88</v>
      </c>
      <c r="C83" s="80">
        <v>10</v>
      </c>
      <c r="D83" s="80">
        <v>19620</v>
      </c>
    </row>
    <row r="84" spans="1:4" x14ac:dyDescent="0.3">
      <c r="A84" s="78">
        <v>41824</v>
      </c>
      <c r="B84" s="79" t="s">
        <v>88</v>
      </c>
      <c r="C84" s="80">
        <v>11</v>
      </c>
      <c r="D84" s="80">
        <v>20060</v>
      </c>
    </row>
    <row r="85" spans="1:4" x14ac:dyDescent="0.3">
      <c r="A85" s="78">
        <v>41824</v>
      </c>
      <c r="B85" s="79" t="s">
        <v>88</v>
      </c>
      <c r="C85" s="80">
        <v>12</v>
      </c>
      <c r="D85" s="80">
        <v>20320</v>
      </c>
    </row>
    <row r="86" spans="1:4" x14ac:dyDescent="0.3">
      <c r="A86" s="78">
        <v>41824</v>
      </c>
      <c r="B86" s="79" t="s">
        <v>88</v>
      </c>
      <c r="C86" s="80">
        <v>13</v>
      </c>
      <c r="D86" s="80">
        <v>20360</v>
      </c>
    </row>
    <row r="87" spans="1:4" x14ac:dyDescent="0.3">
      <c r="A87" s="78">
        <v>41824</v>
      </c>
      <c r="B87" s="79" t="s">
        <v>88</v>
      </c>
      <c r="C87" s="80">
        <v>14</v>
      </c>
      <c r="D87" s="80">
        <v>20400</v>
      </c>
    </row>
    <row r="88" spans="1:4" x14ac:dyDescent="0.3">
      <c r="A88" s="78">
        <v>41824</v>
      </c>
      <c r="B88" s="79" t="s">
        <v>88</v>
      </c>
      <c r="C88" s="80">
        <v>15</v>
      </c>
      <c r="D88" s="80">
        <v>20000</v>
      </c>
    </row>
    <row r="89" spans="1:4" x14ac:dyDescent="0.3">
      <c r="A89" s="78">
        <v>41824</v>
      </c>
      <c r="B89" s="79" t="s">
        <v>88</v>
      </c>
      <c r="C89" s="80">
        <v>16</v>
      </c>
      <c r="D89" s="80">
        <v>20020</v>
      </c>
    </row>
    <row r="90" spans="1:4" x14ac:dyDescent="0.3">
      <c r="A90" s="78">
        <v>41824</v>
      </c>
      <c r="B90" s="79" t="s">
        <v>88</v>
      </c>
      <c r="C90" s="80">
        <v>17</v>
      </c>
      <c r="D90" s="80">
        <v>19860</v>
      </c>
    </row>
    <row r="91" spans="1:4" x14ac:dyDescent="0.3">
      <c r="A91" s="78">
        <v>41824</v>
      </c>
      <c r="B91" s="79" t="s">
        <v>88</v>
      </c>
      <c r="C91" s="80">
        <v>18</v>
      </c>
      <c r="D91" s="80">
        <v>19600</v>
      </c>
    </row>
    <row r="92" spans="1:4" x14ac:dyDescent="0.3">
      <c r="A92" s="78">
        <v>41824</v>
      </c>
      <c r="B92" s="79" t="s">
        <v>88</v>
      </c>
      <c r="C92" s="80">
        <v>19</v>
      </c>
      <c r="D92" s="80">
        <v>19460</v>
      </c>
    </row>
    <row r="93" spans="1:4" x14ac:dyDescent="0.3">
      <c r="A93" s="78">
        <v>41824</v>
      </c>
      <c r="B93" s="79" t="s">
        <v>88</v>
      </c>
      <c r="C93" s="80">
        <v>20</v>
      </c>
      <c r="D93" s="80">
        <v>20040</v>
      </c>
    </row>
    <row r="94" spans="1:4" x14ac:dyDescent="0.3">
      <c r="A94" s="78">
        <v>41824</v>
      </c>
      <c r="B94" s="79" t="s">
        <v>88</v>
      </c>
      <c r="C94" s="80">
        <v>21</v>
      </c>
      <c r="D94" s="80">
        <v>20380</v>
      </c>
    </row>
    <row r="95" spans="1:4" x14ac:dyDescent="0.3">
      <c r="A95" s="78">
        <v>41824</v>
      </c>
      <c r="B95" s="79" t="s">
        <v>88</v>
      </c>
      <c r="C95" s="80">
        <v>22</v>
      </c>
      <c r="D95" s="80">
        <v>20480</v>
      </c>
    </row>
    <row r="96" spans="1:4" x14ac:dyDescent="0.3">
      <c r="A96" s="78">
        <v>41824</v>
      </c>
      <c r="B96" s="79" t="s">
        <v>88</v>
      </c>
      <c r="C96" s="80">
        <v>23</v>
      </c>
      <c r="D96" s="80">
        <v>20380</v>
      </c>
    </row>
    <row r="97" spans="1:4" x14ac:dyDescent="0.3">
      <c r="A97" s="78">
        <v>41824</v>
      </c>
      <c r="B97" s="79" t="s">
        <v>88</v>
      </c>
      <c r="C97" s="80">
        <v>24</v>
      </c>
      <c r="D97" s="80">
        <v>20400</v>
      </c>
    </row>
    <row r="98" spans="1:4" x14ac:dyDescent="0.3">
      <c r="A98" s="78">
        <v>41825</v>
      </c>
      <c r="B98" s="79" t="s">
        <v>88</v>
      </c>
      <c r="C98" s="80">
        <v>1</v>
      </c>
      <c r="D98" s="80">
        <v>20260</v>
      </c>
    </row>
    <row r="99" spans="1:4" x14ac:dyDescent="0.3">
      <c r="A99" s="78">
        <v>41825</v>
      </c>
      <c r="B99" s="79" t="s">
        <v>88</v>
      </c>
      <c r="C99" s="80">
        <v>2</v>
      </c>
      <c r="D99" s="80">
        <v>20500</v>
      </c>
    </row>
    <row r="100" spans="1:4" x14ac:dyDescent="0.3">
      <c r="A100" s="78">
        <v>41825</v>
      </c>
      <c r="B100" s="79" t="s">
        <v>88</v>
      </c>
      <c r="C100" s="80">
        <v>3</v>
      </c>
      <c r="D100" s="80">
        <v>20400</v>
      </c>
    </row>
    <row r="101" spans="1:4" x14ac:dyDescent="0.3">
      <c r="A101" s="78">
        <v>41825</v>
      </c>
      <c r="B101" s="79" t="s">
        <v>88</v>
      </c>
      <c r="C101" s="80">
        <v>4</v>
      </c>
      <c r="D101" s="80">
        <v>20440</v>
      </c>
    </row>
    <row r="102" spans="1:4" x14ac:dyDescent="0.3">
      <c r="A102" s="78">
        <v>41825</v>
      </c>
      <c r="B102" s="79" t="s">
        <v>88</v>
      </c>
      <c r="C102" s="80">
        <v>5</v>
      </c>
      <c r="D102" s="80">
        <v>20400</v>
      </c>
    </row>
    <row r="103" spans="1:4" x14ac:dyDescent="0.3">
      <c r="A103" s="78">
        <v>41825</v>
      </c>
      <c r="B103" s="79" t="s">
        <v>88</v>
      </c>
      <c r="C103" s="80">
        <v>6</v>
      </c>
      <c r="D103" s="80">
        <v>20620</v>
      </c>
    </row>
    <row r="104" spans="1:4" x14ac:dyDescent="0.3">
      <c r="A104" s="78">
        <v>41825</v>
      </c>
      <c r="B104" s="79" t="s">
        <v>88</v>
      </c>
      <c r="C104" s="80">
        <v>7</v>
      </c>
      <c r="D104" s="80">
        <v>20440</v>
      </c>
    </row>
    <row r="105" spans="1:4" x14ac:dyDescent="0.3">
      <c r="A105" s="78">
        <v>41825</v>
      </c>
      <c r="B105" s="79" t="s">
        <v>88</v>
      </c>
      <c r="C105" s="80">
        <v>8</v>
      </c>
      <c r="D105" s="80">
        <v>20480</v>
      </c>
    </row>
    <row r="106" spans="1:4" x14ac:dyDescent="0.3">
      <c r="A106" s="78">
        <v>41825</v>
      </c>
      <c r="B106" s="79" t="s">
        <v>88</v>
      </c>
      <c r="C106" s="80">
        <v>9</v>
      </c>
      <c r="D106" s="80">
        <v>19820</v>
      </c>
    </row>
    <row r="107" spans="1:4" x14ac:dyDescent="0.3">
      <c r="A107" s="78">
        <v>41825</v>
      </c>
      <c r="B107" s="79" t="s">
        <v>88</v>
      </c>
      <c r="C107" s="80">
        <v>10</v>
      </c>
      <c r="D107" s="80">
        <v>20080</v>
      </c>
    </row>
    <row r="108" spans="1:4" x14ac:dyDescent="0.3">
      <c r="A108" s="78">
        <v>41825</v>
      </c>
      <c r="B108" s="79" t="s">
        <v>88</v>
      </c>
      <c r="C108" s="80">
        <v>11</v>
      </c>
      <c r="D108" s="80">
        <v>20560</v>
      </c>
    </row>
    <row r="109" spans="1:4" x14ac:dyDescent="0.3">
      <c r="A109" s="78">
        <v>41825</v>
      </c>
      <c r="B109" s="79" t="s">
        <v>88</v>
      </c>
      <c r="C109" s="80">
        <v>12</v>
      </c>
      <c r="D109" s="80">
        <v>20720</v>
      </c>
    </row>
    <row r="110" spans="1:4" x14ac:dyDescent="0.3">
      <c r="A110" s="78">
        <v>41825</v>
      </c>
      <c r="B110" s="79" t="s">
        <v>88</v>
      </c>
      <c r="C110" s="80">
        <v>13</v>
      </c>
      <c r="D110" s="80">
        <v>20280</v>
      </c>
    </row>
    <row r="111" spans="1:4" x14ac:dyDescent="0.3">
      <c r="A111" s="78">
        <v>41825</v>
      </c>
      <c r="B111" s="79" t="s">
        <v>88</v>
      </c>
      <c r="C111" s="80">
        <v>14</v>
      </c>
      <c r="D111" s="80">
        <v>20560</v>
      </c>
    </row>
    <row r="112" spans="1:4" x14ac:dyDescent="0.3">
      <c r="A112" s="78">
        <v>41825</v>
      </c>
      <c r="B112" s="79" t="s">
        <v>88</v>
      </c>
      <c r="C112" s="80">
        <v>15</v>
      </c>
      <c r="D112" s="80">
        <v>20440</v>
      </c>
    </row>
    <row r="113" spans="1:4" x14ac:dyDescent="0.3">
      <c r="A113" s="78">
        <v>41825</v>
      </c>
      <c r="B113" s="79" t="s">
        <v>88</v>
      </c>
      <c r="C113" s="80">
        <v>16</v>
      </c>
      <c r="D113" s="80">
        <v>20340</v>
      </c>
    </row>
    <row r="114" spans="1:4" x14ac:dyDescent="0.3">
      <c r="A114" s="78">
        <v>41825</v>
      </c>
      <c r="B114" s="79" t="s">
        <v>88</v>
      </c>
      <c r="C114" s="80">
        <v>17</v>
      </c>
      <c r="D114" s="80">
        <v>20500</v>
      </c>
    </row>
    <row r="115" spans="1:4" x14ac:dyDescent="0.3">
      <c r="A115" s="78">
        <v>41825</v>
      </c>
      <c r="B115" s="79" t="s">
        <v>88</v>
      </c>
      <c r="C115" s="80">
        <v>18</v>
      </c>
      <c r="D115" s="80">
        <v>20540</v>
      </c>
    </row>
    <row r="116" spans="1:4" x14ac:dyDescent="0.3">
      <c r="A116" s="78">
        <v>41825</v>
      </c>
      <c r="B116" s="79" t="s">
        <v>88</v>
      </c>
      <c r="C116" s="80">
        <v>19</v>
      </c>
      <c r="D116" s="80">
        <v>20640</v>
      </c>
    </row>
    <row r="117" spans="1:4" x14ac:dyDescent="0.3">
      <c r="A117" s="78">
        <v>41825</v>
      </c>
      <c r="B117" s="79" t="s">
        <v>88</v>
      </c>
      <c r="C117" s="80">
        <v>20</v>
      </c>
      <c r="D117" s="80">
        <v>20640</v>
      </c>
    </row>
    <row r="118" spans="1:4" x14ac:dyDescent="0.3">
      <c r="A118" s="78">
        <v>41825</v>
      </c>
      <c r="B118" s="79" t="s">
        <v>88</v>
      </c>
      <c r="C118" s="80">
        <v>21</v>
      </c>
      <c r="D118" s="80">
        <v>20660</v>
      </c>
    </row>
    <row r="119" spans="1:4" x14ac:dyDescent="0.3">
      <c r="A119" s="78">
        <v>41825</v>
      </c>
      <c r="B119" s="79" t="s">
        <v>88</v>
      </c>
      <c r="C119" s="80">
        <v>22</v>
      </c>
      <c r="D119" s="80">
        <v>20740</v>
      </c>
    </row>
    <row r="120" spans="1:4" x14ac:dyDescent="0.3">
      <c r="A120" s="78">
        <v>41825</v>
      </c>
      <c r="B120" s="79" t="s">
        <v>88</v>
      </c>
      <c r="C120" s="80">
        <v>23</v>
      </c>
      <c r="D120" s="80">
        <v>20600</v>
      </c>
    </row>
    <row r="121" spans="1:4" x14ac:dyDescent="0.3">
      <c r="A121" s="78">
        <v>41825</v>
      </c>
      <c r="B121" s="79" t="s">
        <v>88</v>
      </c>
      <c r="C121" s="80">
        <v>24</v>
      </c>
      <c r="D121" s="80">
        <v>20540</v>
      </c>
    </row>
    <row r="122" spans="1:4" x14ac:dyDescent="0.3">
      <c r="A122" s="78">
        <v>41826</v>
      </c>
      <c r="B122" s="79" t="s">
        <v>88</v>
      </c>
      <c r="C122" s="80">
        <v>1</v>
      </c>
      <c r="D122" s="80">
        <v>20420</v>
      </c>
    </row>
    <row r="123" spans="1:4" x14ac:dyDescent="0.3">
      <c r="A123" s="78">
        <v>41826</v>
      </c>
      <c r="B123" s="79" t="s">
        <v>88</v>
      </c>
      <c r="C123" s="80">
        <v>2</v>
      </c>
      <c r="D123" s="80">
        <v>20640</v>
      </c>
    </row>
    <row r="124" spans="1:4" x14ac:dyDescent="0.3">
      <c r="A124" s="78">
        <v>41826</v>
      </c>
      <c r="B124" s="79" t="s">
        <v>88</v>
      </c>
      <c r="C124" s="80">
        <v>3</v>
      </c>
      <c r="D124" s="80">
        <v>20620</v>
      </c>
    </row>
    <row r="125" spans="1:4" x14ac:dyDescent="0.3">
      <c r="A125" s="78">
        <v>41826</v>
      </c>
      <c r="B125" s="79" t="s">
        <v>88</v>
      </c>
      <c r="C125" s="80">
        <v>4</v>
      </c>
      <c r="D125" s="80">
        <v>20580</v>
      </c>
    </row>
    <row r="126" spans="1:4" x14ac:dyDescent="0.3">
      <c r="A126" s="78">
        <v>41826</v>
      </c>
      <c r="B126" s="79" t="s">
        <v>88</v>
      </c>
      <c r="C126" s="80">
        <v>5</v>
      </c>
      <c r="D126" s="80">
        <v>20600</v>
      </c>
    </row>
    <row r="127" spans="1:4" x14ac:dyDescent="0.3">
      <c r="A127" s="78">
        <v>41826</v>
      </c>
      <c r="B127" s="79" t="s">
        <v>88</v>
      </c>
      <c r="C127" s="80">
        <v>6</v>
      </c>
      <c r="D127" s="80">
        <v>20620</v>
      </c>
    </row>
    <row r="128" spans="1:4" x14ac:dyDescent="0.3">
      <c r="A128" s="78">
        <v>41826</v>
      </c>
      <c r="B128" s="79" t="s">
        <v>88</v>
      </c>
      <c r="C128" s="80">
        <v>7</v>
      </c>
      <c r="D128" s="80">
        <v>20560</v>
      </c>
    </row>
    <row r="129" spans="1:4" x14ac:dyDescent="0.3">
      <c r="A129" s="78">
        <v>41826</v>
      </c>
      <c r="B129" s="79" t="s">
        <v>88</v>
      </c>
      <c r="C129" s="80">
        <v>8</v>
      </c>
      <c r="D129" s="80">
        <v>20540</v>
      </c>
    </row>
    <row r="130" spans="1:4" x14ac:dyDescent="0.3">
      <c r="A130" s="78">
        <v>41826</v>
      </c>
      <c r="B130" s="79" t="s">
        <v>88</v>
      </c>
      <c r="C130" s="80">
        <v>9</v>
      </c>
      <c r="D130" s="80">
        <v>20280</v>
      </c>
    </row>
    <row r="131" spans="1:4" x14ac:dyDescent="0.3">
      <c r="A131" s="78">
        <v>41826</v>
      </c>
      <c r="B131" s="79" t="s">
        <v>88</v>
      </c>
      <c r="C131" s="80">
        <v>10</v>
      </c>
      <c r="D131" s="80">
        <v>20480</v>
      </c>
    </row>
    <row r="132" spans="1:4" x14ac:dyDescent="0.3">
      <c r="A132" s="78">
        <v>41826</v>
      </c>
      <c r="B132" s="79" t="s">
        <v>88</v>
      </c>
      <c r="C132" s="80">
        <v>11</v>
      </c>
      <c r="D132" s="80">
        <v>20480</v>
      </c>
    </row>
    <row r="133" spans="1:4" x14ac:dyDescent="0.3">
      <c r="A133" s="78">
        <v>41826</v>
      </c>
      <c r="B133" s="79" t="s">
        <v>88</v>
      </c>
      <c r="C133" s="80">
        <v>12</v>
      </c>
      <c r="D133" s="80">
        <v>20500</v>
      </c>
    </row>
    <row r="134" spans="1:4" x14ac:dyDescent="0.3">
      <c r="A134" s="78">
        <v>41826</v>
      </c>
      <c r="B134" s="79" t="s">
        <v>88</v>
      </c>
      <c r="C134" s="80">
        <v>13</v>
      </c>
      <c r="D134" s="80">
        <v>20580</v>
      </c>
    </row>
    <row r="135" spans="1:4" x14ac:dyDescent="0.3">
      <c r="A135" s="78">
        <v>41826</v>
      </c>
      <c r="B135" s="79" t="s">
        <v>88</v>
      </c>
      <c r="C135" s="80">
        <v>14</v>
      </c>
      <c r="D135" s="80">
        <v>20540</v>
      </c>
    </row>
    <row r="136" spans="1:4" x14ac:dyDescent="0.3">
      <c r="A136" s="78">
        <v>41826</v>
      </c>
      <c r="B136" s="79" t="s">
        <v>88</v>
      </c>
      <c r="C136" s="80">
        <v>15</v>
      </c>
      <c r="D136" s="80">
        <v>20440</v>
      </c>
    </row>
    <row r="137" spans="1:4" x14ac:dyDescent="0.3">
      <c r="A137" s="78">
        <v>41826</v>
      </c>
      <c r="B137" s="79" t="s">
        <v>88</v>
      </c>
      <c r="C137" s="80">
        <v>16</v>
      </c>
      <c r="D137" s="80">
        <v>20200</v>
      </c>
    </row>
    <row r="138" spans="1:4" x14ac:dyDescent="0.3">
      <c r="A138" s="78">
        <v>41826</v>
      </c>
      <c r="B138" s="79" t="s">
        <v>88</v>
      </c>
      <c r="C138" s="80">
        <v>17</v>
      </c>
      <c r="D138" s="80">
        <v>20180</v>
      </c>
    </row>
    <row r="139" spans="1:4" x14ac:dyDescent="0.3">
      <c r="A139" s="78">
        <v>41826</v>
      </c>
      <c r="B139" s="79" t="s">
        <v>88</v>
      </c>
      <c r="C139" s="80">
        <v>18</v>
      </c>
      <c r="D139" s="80">
        <v>20580</v>
      </c>
    </row>
    <row r="140" spans="1:4" x14ac:dyDescent="0.3">
      <c r="A140" s="78">
        <v>41826</v>
      </c>
      <c r="B140" s="79" t="s">
        <v>88</v>
      </c>
      <c r="C140" s="80">
        <v>19</v>
      </c>
      <c r="D140" s="80">
        <v>20600</v>
      </c>
    </row>
    <row r="141" spans="1:4" x14ac:dyDescent="0.3">
      <c r="A141" s="78">
        <v>41826</v>
      </c>
      <c r="B141" s="79" t="s">
        <v>88</v>
      </c>
      <c r="C141" s="80">
        <v>20</v>
      </c>
      <c r="D141" s="80">
        <v>20600</v>
      </c>
    </row>
    <row r="142" spans="1:4" x14ac:dyDescent="0.3">
      <c r="A142" s="78">
        <v>41826</v>
      </c>
      <c r="B142" s="79" t="s">
        <v>88</v>
      </c>
      <c r="C142" s="80">
        <v>21</v>
      </c>
      <c r="D142" s="80">
        <v>20660</v>
      </c>
    </row>
    <row r="143" spans="1:4" x14ac:dyDescent="0.3">
      <c r="A143" s="78">
        <v>41826</v>
      </c>
      <c r="B143" s="79" t="s">
        <v>88</v>
      </c>
      <c r="C143" s="80">
        <v>22</v>
      </c>
      <c r="D143" s="80">
        <v>20640</v>
      </c>
    </row>
    <row r="144" spans="1:4" x14ac:dyDescent="0.3">
      <c r="A144" s="78">
        <v>41826</v>
      </c>
      <c r="B144" s="79" t="s">
        <v>88</v>
      </c>
      <c r="C144" s="80">
        <v>23</v>
      </c>
      <c r="D144" s="80">
        <v>20300</v>
      </c>
    </row>
    <row r="145" spans="1:4" x14ac:dyDescent="0.3">
      <c r="A145" s="78">
        <v>41826</v>
      </c>
      <c r="B145" s="79" t="s">
        <v>88</v>
      </c>
      <c r="C145" s="80">
        <v>24</v>
      </c>
      <c r="D145" s="80">
        <v>20680</v>
      </c>
    </row>
    <row r="146" spans="1:4" x14ac:dyDescent="0.3">
      <c r="A146" s="78">
        <v>41827</v>
      </c>
      <c r="B146" s="79" t="s">
        <v>88</v>
      </c>
      <c r="C146" s="80">
        <v>1</v>
      </c>
      <c r="D146" s="80">
        <v>20680</v>
      </c>
    </row>
    <row r="147" spans="1:4" x14ac:dyDescent="0.3">
      <c r="A147" s="78">
        <v>41827</v>
      </c>
      <c r="B147" s="79" t="s">
        <v>88</v>
      </c>
      <c r="C147" s="80">
        <v>2</v>
      </c>
      <c r="D147" s="80">
        <v>20760</v>
      </c>
    </row>
    <row r="148" spans="1:4" x14ac:dyDescent="0.3">
      <c r="A148" s="78">
        <v>41827</v>
      </c>
      <c r="B148" s="79" t="s">
        <v>88</v>
      </c>
      <c r="C148" s="80">
        <v>3</v>
      </c>
      <c r="D148" s="80">
        <v>20480</v>
      </c>
    </row>
    <row r="149" spans="1:4" x14ac:dyDescent="0.3">
      <c r="A149" s="78">
        <v>41827</v>
      </c>
      <c r="B149" s="79" t="s">
        <v>88</v>
      </c>
      <c r="C149" s="80">
        <v>4</v>
      </c>
      <c r="D149" s="80">
        <v>20340</v>
      </c>
    </row>
    <row r="150" spans="1:4" x14ac:dyDescent="0.3">
      <c r="A150" s="78">
        <v>41827</v>
      </c>
      <c r="B150" s="79" t="s">
        <v>88</v>
      </c>
      <c r="C150" s="80">
        <v>5</v>
      </c>
      <c r="D150" s="80">
        <v>20500</v>
      </c>
    </row>
    <row r="151" spans="1:4" x14ac:dyDescent="0.3">
      <c r="A151" s="78">
        <v>41827</v>
      </c>
      <c r="B151" s="79" t="s">
        <v>88</v>
      </c>
      <c r="C151" s="80">
        <v>6</v>
      </c>
      <c r="D151" s="80">
        <v>20700</v>
      </c>
    </row>
    <row r="152" spans="1:4" x14ac:dyDescent="0.3">
      <c r="A152" s="78">
        <v>41827</v>
      </c>
      <c r="B152" s="79" t="s">
        <v>88</v>
      </c>
      <c r="C152" s="80">
        <v>7</v>
      </c>
      <c r="D152" s="80">
        <v>20200</v>
      </c>
    </row>
    <row r="153" spans="1:4" x14ac:dyDescent="0.3">
      <c r="A153" s="78">
        <v>41827</v>
      </c>
      <c r="B153" s="79" t="s">
        <v>88</v>
      </c>
      <c r="C153" s="80">
        <v>8</v>
      </c>
      <c r="D153" s="80">
        <v>20500</v>
      </c>
    </row>
    <row r="154" spans="1:4" x14ac:dyDescent="0.3">
      <c r="A154" s="78">
        <v>41827</v>
      </c>
      <c r="B154" s="79" t="s">
        <v>88</v>
      </c>
      <c r="C154" s="80">
        <v>9</v>
      </c>
      <c r="D154" s="80">
        <v>19900</v>
      </c>
    </row>
    <row r="155" spans="1:4" x14ac:dyDescent="0.3">
      <c r="A155" s="78">
        <v>41827</v>
      </c>
      <c r="B155" s="79" t="s">
        <v>88</v>
      </c>
      <c r="C155" s="80">
        <v>10</v>
      </c>
      <c r="D155" s="80">
        <v>20520</v>
      </c>
    </row>
    <row r="156" spans="1:4" x14ac:dyDescent="0.3">
      <c r="A156" s="78">
        <v>41827</v>
      </c>
      <c r="B156" s="79" t="s">
        <v>88</v>
      </c>
      <c r="C156" s="80">
        <v>11</v>
      </c>
      <c r="D156" s="80">
        <v>18180</v>
      </c>
    </row>
    <row r="157" spans="1:4" x14ac:dyDescent="0.3">
      <c r="A157" s="78">
        <v>41827</v>
      </c>
      <c r="B157" s="79" t="s">
        <v>88</v>
      </c>
      <c r="C157" s="80">
        <v>12</v>
      </c>
      <c r="D157" s="80">
        <v>19440</v>
      </c>
    </row>
    <row r="158" spans="1:4" x14ac:dyDescent="0.3">
      <c r="A158" s="78">
        <v>41827</v>
      </c>
      <c r="B158" s="79" t="s">
        <v>88</v>
      </c>
      <c r="C158" s="80">
        <v>13</v>
      </c>
      <c r="D158" s="80">
        <v>19600</v>
      </c>
    </row>
    <row r="159" spans="1:4" x14ac:dyDescent="0.3">
      <c r="A159" s="78">
        <v>41827</v>
      </c>
      <c r="B159" s="79" t="s">
        <v>88</v>
      </c>
      <c r="C159" s="80">
        <v>14</v>
      </c>
      <c r="D159" s="80">
        <v>20080</v>
      </c>
    </row>
    <row r="160" spans="1:4" x14ac:dyDescent="0.3">
      <c r="A160" s="78">
        <v>41827</v>
      </c>
      <c r="B160" s="79" t="s">
        <v>88</v>
      </c>
      <c r="C160" s="80">
        <v>15</v>
      </c>
      <c r="D160" s="80">
        <v>20260</v>
      </c>
    </row>
    <row r="161" spans="1:4" x14ac:dyDescent="0.3">
      <c r="A161" s="78">
        <v>41827</v>
      </c>
      <c r="B161" s="79" t="s">
        <v>88</v>
      </c>
      <c r="C161" s="80">
        <v>16</v>
      </c>
      <c r="D161" s="80">
        <v>20080</v>
      </c>
    </row>
    <row r="162" spans="1:4" x14ac:dyDescent="0.3">
      <c r="A162" s="78">
        <v>41827</v>
      </c>
      <c r="B162" s="79" t="s">
        <v>88</v>
      </c>
      <c r="C162" s="80">
        <v>17</v>
      </c>
      <c r="D162" s="80">
        <v>19940</v>
      </c>
    </row>
    <row r="163" spans="1:4" x14ac:dyDescent="0.3">
      <c r="A163" s="78">
        <v>41827</v>
      </c>
      <c r="B163" s="79" t="s">
        <v>88</v>
      </c>
      <c r="C163" s="80">
        <v>18</v>
      </c>
      <c r="D163" s="80">
        <v>20000</v>
      </c>
    </row>
    <row r="164" spans="1:4" x14ac:dyDescent="0.3">
      <c r="A164" s="78">
        <v>41827</v>
      </c>
      <c r="B164" s="79" t="s">
        <v>88</v>
      </c>
      <c r="C164" s="80">
        <v>19</v>
      </c>
      <c r="D164" s="80">
        <v>20400</v>
      </c>
    </row>
    <row r="165" spans="1:4" x14ac:dyDescent="0.3">
      <c r="A165" s="78">
        <v>41827</v>
      </c>
      <c r="B165" s="79" t="s">
        <v>88</v>
      </c>
      <c r="C165" s="80">
        <v>20</v>
      </c>
      <c r="D165" s="80">
        <v>20320</v>
      </c>
    </row>
    <row r="166" spans="1:4" x14ac:dyDescent="0.3">
      <c r="A166" s="78">
        <v>41827</v>
      </c>
      <c r="B166" s="79" t="s">
        <v>88</v>
      </c>
      <c r="C166" s="80">
        <v>21</v>
      </c>
      <c r="D166" s="80">
        <v>20440</v>
      </c>
    </row>
    <row r="167" spans="1:4" x14ac:dyDescent="0.3">
      <c r="A167" s="78">
        <v>41827</v>
      </c>
      <c r="B167" s="79" t="s">
        <v>88</v>
      </c>
      <c r="C167" s="80">
        <v>22</v>
      </c>
      <c r="D167" s="80">
        <v>20480</v>
      </c>
    </row>
    <row r="168" spans="1:4" x14ac:dyDescent="0.3">
      <c r="A168" s="78">
        <v>41827</v>
      </c>
      <c r="B168" s="79" t="s">
        <v>88</v>
      </c>
      <c r="C168" s="80">
        <v>23</v>
      </c>
      <c r="D168" s="80">
        <v>20440</v>
      </c>
    </row>
    <row r="169" spans="1:4" x14ac:dyDescent="0.3">
      <c r="A169" s="78">
        <v>41827</v>
      </c>
      <c r="B169" s="79" t="s">
        <v>88</v>
      </c>
      <c r="C169" s="80">
        <v>24</v>
      </c>
      <c r="D169" s="80">
        <v>20300</v>
      </c>
    </row>
    <row r="170" spans="1:4" x14ac:dyDescent="0.3">
      <c r="A170" s="78">
        <v>41828</v>
      </c>
      <c r="B170" s="79" t="s">
        <v>88</v>
      </c>
      <c r="C170" s="80">
        <v>1</v>
      </c>
      <c r="D170" s="80">
        <v>20200</v>
      </c>
    </row>
    <row r="171" spans="1:4" x14ac:dyDescent="0.3">
      <c r="A171" s="78">
        <v>41828</v>
      </c>
      <c r="B171" s="79" t="s">
        <v>88</v>
      </c>
      <c r="C171" s="80">
        <v>2</v>
      </c>
      <c r="D171" s="80">
        <v>20320</v>
      </c>
    </row>
    <row r="172" spans="1:4" x14ac:dyDescent="0.3">
      <c r="A172" s="78">
        <v>41828</v>
      </c>
      <c r="B172" s="79" t="s">
        <v>88</v>
      </c>
      <c r="C172" s="80">
        <v>3</v>
      </c>
      <c r="D172" s="80">
        <v>20420</v>
      </c>
    </row>
    <row r="173" spans="1:4" x14ac:dyDescent="0.3">
      <c r="A173" s="78">
        <v>41828</v>
      </c>
      <c r="B173" s="79" t="s">
        <v>88</v>
      </c>
      <c r="C173" s="80">
        <v>4</v>
      </c>
      <c r="D173" s="80">
        <v>20340</v>
      </c>
    </row>
    <row r="174" spans="1:4" x14ac:dyDescent="0.3">
      <c r="A174" s="78">
        <v>41828</v>
      </c>
      <c r="B174" s="79" t="s">
        <v>88</v>
      </c>
      <c r="C174" s="80">
        <v>5</v>
      </c>
      <c r="D174" s="80">
        <v>19640</v>
      </c>
    </row>
    <row r="175" spans="1:4" x14ac:dyDescent="0.3">
      <c r="A175" s="78">
        <v>41828</v>
      </c>
      <c r="B175" s="79" t="s">
        <v>88</v>
      </c>
      <c r="C175" s="80">
        <v>6</v>
      </c>
      <c r="D175" s="80">
        <v>20340</v>
      </c>
    </row>
    <row r="176" spans="1:4" x14ac:dyDescent="0.3">
      <c r="A176" s="78">
        <v>41828</v>
      </c>
      <c r="B176" s="79" t="s">
        <v>88</v>
      </c>
      <c r="C176" s="80">
        <v>7</v>
      </c>
      <c r="D176" s="80">
        <v>20520</v>
      </c>
    </row>
    <row r="177" spans="1:4" x14ac:dyDescent="0.3">
      <c r="A177" s="78">
        <v>41828</v>
      </c>
      <c r="B177" s="79" t="s">
        <v>88</v>
      </c>
      <c r="C177" s="80">
        <v>8</v>
      </c>
      <c r="D177" s="80">
        <v>20160</v>
      </c>
    </row>
    <row r="178" spans="1:4" x14ac:dyDescent="0.3">
      <c r="A178" s="78">
        <v>41828</v>
      </c>
      <c r="B178" s="79" t="s">
        <v>88</v>
      </c>
      <c r="C178" s="80">
        <v>9</v>
      </c>
      <c r="D178" s="80">
        <v>19100</v>
      </c>
    </row>
    <row r="179" spans="1:4" x14ac:dyDescent="0.3">
      <c r="A179" s="78">
        <v>41828</v>
      </c>
      <c r="B179" s="79" t="s">
        <v>88</v>
      </c>
      <c r="C179" s="80">
        <v>10</v>
      </c>
      <c r="D179" s="80">
        <v>19500</v>
      </c>
    </row>
    <row r="180" spans="1:4" x14ac:dyDescent="0.3">
      <c r="A180" s="78">
        <v>41828</v>
      </c>
      <c r="B180" s="79" t="s">
        <v>88</v>
      </c>
      <c r="C180" s="80">
        <v>11</v>
      </c>
      <c r="D180" s="80">
        <v>20320</v>
      </c>
    </row>
    <row r="181" spans="1:4" x14ac:dyDescent="0.3">
      <c r="A181" s="78">
        <v>41828</v>
      </c>
      <c r="B181" s="79" t="s">
        <v>88</v>
      </c>
      <c r="C181" s="80">
        <v>12</v>
      </c>
      <c r="D181" s="80">
        <v>20420</v>
      </c>
    </row>
    <row r="182" spans="1:4" x14ac:dyDescent="0.3">
      <c r="A182" s="78">
        <v>41828</v>
      </c>
      <c r="B182" s="79" t="s">
        <v>88</v>
      </c>
      <c r="C182" s="80">
        <v>13</v>
      </c>
      <c r="D182" s="80">
        <v>20440</v>
      </c>
    </row>
    <row r="183" spans="1:4" x14ac:dyDescent="0.3">
      <c r="A183" s="78">
        <v>41828</v>
      </c>
      <c r="B183" s="79" t="s">
        <v>88</v>
      </c>
      <c r="C183" s="80">
        <v>14</v>
      </c>
      <c r="D183" s="80">
        <v>20500</v>
      </c>
    </row>
    <row r="184" spans="1:4" x14ac:dyDescent="0.3">
      <c r="A184" s="78">
        <v>41828</v>
      </c>
      <c r="B184" s="79" t="s">
        <v>88</v>
      </c>
      <c r="C184" s="80">
        <v>15</v>
      </c>
      <c r="D184" s="80">
        <v>19820</v>
      </c>
    </row>
    <row r="185" spans="1:4" x14ac:dyDescent="0.3">
      <c r="A185" s="78">
        <v>41828</v>
      </c>
      <c r="B185" s="79" t="s">
        <v>88</v>
      </c>
      <c r="C185" s="80">
        <v>16</v>
      </c>
      <c r="D185" s="80">
        <v>20180</v>
      </c>
    </row>
    <row r="186" spans="1:4" x14ac:dyDescent="0.3">
      <c r="A186" s="78">
        <v>41828</v>
      </c>
      <c r="B186" s="79" t="s">
        <v>88</v>
      </c>
      <c r="C186" s="80">
        <v>17</v>
      </c>
      <c r="D186" s="80">
        <v>20020</v>
      </c>
    </row>
    <row r="187" spans="1:4" x14ac:dyDescent="0.3">
      <c r="A187" s="78">
        <v>41828</v>
      </c>
      <c r="B187" s="79" t="s">
        <v>88</v>
      </c>
      <c r="C187" s="80">
        <v>18</v>
      </c>
      <c r="D187" s="80">
        <v>20420</v>
      </c>
    </row>
    <row r="188" spans="1:4" x14ac:dyDescent="0.3">
      <c r="A188" s="78">
        <v>41828</v>
      </c>
      <c r="B188" s="79" t="s">
        <v>88</v>
      </c>
      <c r="C188" s="80">
        <v>19</v>
      </c>
      <c r="D188" s="80">
        <v>20560</v>
      </c>
    </row>
    <row r="189" spans="1:4" x14ac:dyDescent="0.3">
      <c r="A189" s="78">
        <v>41828</v>
      </c>
      <c r="B189" s="79" t="s">
        <v>88</v>
      </c>
      <c r="C189" s="80">
        <v>20</v>
      </c>
      <c r="D189" s="80">
        <v>20280</v>
      </c>
    </row>
    <row r="190" spans="1:4" x14ac:dyDescent="0.3">
      <c r="A190" s="78">
        <v>41828</v>
      </c>
      <c r="B190" s="79" t="s">
        <v>88</v>
      </c>
      <c r="C190" s="80">
        <v>21</v>
      </c>
      <c r="D190" s="80">
        <v>20540</v>
      </c>
    </row>
    <row r="191" spans="1:4" x14ac:dyDescent="0.3">
      <c r="A191" s="78">
        <v>41828</v>
      </c>
      <c r="B191" s="79" t="s">
        <v>88</v>
      </c>
      <c r="C191" s="80">
        <v>22</v>
      </c>
      <c r="D191" s="80">
        <v>20380</v>
      </c>
    </row>
    <row r="192" spans="1:4" x14ac:dyDescent="0.3">
      <c r="A192" s="78">
        <v>41828</v>
      </c>
      <c r="B192" s="79" t="s">
        <v>88</v>
      </c>
      <c r="C192" s="80">
        <v>23</v>
      </c>
      <c r="D192" s="80">
        <v>20360</v>
      </c>
    </row>
    <row r="193" spans="1:4" x14ac:dyDescent="0.3">
      <c r="A193" s="78">
        <v>41828</v>
      </c>
      <c r="B193" s="79" t="s">
        <v>88</v>
      </c>
      <c r="C193" s="80">
        <v>24</v>
      </c>
      <c r="D193" s="80">
        <v>20460</v>
      </c>
    </row>
    <row r="194" spans="1:4" x14ac:dyDescent="0.3">
      <c r="A194" s="78">
        <v>41829</v>
      </c>
      <c r="B194" s="79" t="s">
        <v>88</v>
      </c>
      <c r="C194" s="80">
        <v>1</v>
      </c>
      <c r="D194" s="80">
        <v>20540</v>
      </c>
    </row>
    <row r="195" spans="1:4" x14ac:dyDescent="0.3">
      <c r="A195" s="78">
        <v>41829</v>
      </c>
      <c r="B195" s="79" t="s">
        <v>88</v>
      </c>
      <c r="C195" s="80">
        <v>2</v>
      </c>
      <c r="D195" s="80">
        <v>20600</v>
      </c>
    </row>
    <row r="196" spans="1:4" x14ac:dyDescent="0.3">
      <c r="A196" s="78">
        <v>41829</v>
      </c>
      <c r="B196" s="79" t="s">
        <v>88</v>
      </c>
      <c r="C196" s="80">
        <v>3</v>
      </c>
      <c r="D196" s="80">
        <v>20560</v>
      </c>
    </row>
    <row r="197" spans="1:4" x14ac:dyDescent="0.3">
      <c r="A197" s="78">
        <v>41829</v>
      </c>
      <c r="B197" s="79" t="s">
        <v>88</v>
      </c>
      <c r="C197" s="80">
        <v>4</v>
      </c>
      <c r="D197" s="80">
        <v>20580</v>
      </c>
    </row>
    <row r="198" spans="1:4" x14ac:dyDescent="0.3">
      <c r="A198" s="78">
        <v>41829</v>
      </c>
      <c r="B198" s="79" t="s">
        <v>88</v>
      </c>
      <c r="C198" s="80">
        <v>5</v>
      </c>
      <c r="D198" s="80">
        <v>20580</v>
      </c>
    </row>
    <row r="199" spans="1:4" x14ac:dyDescent="0.3">
      <c r="A199" s="78">
        <v>41829</v>
      </c>
      <c r="B199" s="79" t="s">
        <v>88</v>
      </c>
      <c r="C199" s="80">
        <v>6</v>
      </c>
      <c r="D199" s="80">
        <v>20580</v>
      </c>
    </row>
    <row r="200" spans="1:4" x14ac:dyDescent="0.3">
      <c r="A200" s="78">
        <v>41829</v>
      </c>
      <c r="B200" s="79" t="s">
        <v>88</v>
      </c>
      <c r="C200" s="80">
        <v>7</v>
      </c>
      <c r="D200" s="80">
        <v>20540</v>
      </c>
    </row>
    <row r="201" spans="1:4" x14ac:dyDescent="0.3">
      <c r="A201" s="78">
        <v>41829</v>
      </c>
      <c r="B201" s="79" t="s">
        <v>88</v>
      </c>
      <c r="C201" s="80">
        <v>8</v>
      </c>
      <c r="D201" s="80">
        <v>20540</v>
      </c>
    </row>
    <row r="202" spans="1:4" x14ac:dyDescent="0.3">
      <c r="A202" s="78">
        <v>41829</v>
      </c>
      <c r="B202" s="79" t="s">
        <v>88</v>
      </c>
      <c r="C202" s="80">
        <v>9</v>
      </c>
      <c r="D202" s="80">
        <v>19560</v>
      </c>
    </row>
    <row r="203" spans="1:4" x14ac:dyDescent="0.3">
      <c r="A203" s="78">
        <v>41829</v>
      </c>
      <c r="B203" s="79" t="s">
        <v>88</v>
      </c>
      <c r="C203" s="80">
        <v>10</v>
      </c>
      <c r="D203" s="80">
        <v>19940</v>
      </c>
    </row>
    <row r="204" spans="1:4" x14ac:dyDescent="0.3">
      <c r="A204" s="78">
        <v>41829</v>
      </c>
      <c r="B204" s="79" t="s">
        <v>88</v>
      </c>
      <c r="C204" s="80">
        <v>11</v>
      </c>
      <c r="D204" s="80">
        <v>20460</v>
      </c>
    </row>
    <row r="205" spans="1:4" x14ac:dyDescent="0.3">
      <c r="A205" s="78">
        <v>41829</v>
      </c>
      <c r="B205" s="79" t="s">
        <v>88</v>
      </c>
      <c r="C205" s="80">
        <v>12</v>
      </c>
      <c r="D205" s="80">
        <v>20500</v>
      </c>
    </row>
    <row r="206" spans="1:4" x14ac:dyDescent="0.3">
      <c r="A206" s="78">
        <v>41829</v>
      </c>
      <c r="B206" s="79" t="s">
        <v>88</v>
      </c>
      <c r="C206" s="80">
        <v>13</v>
      </c>
      <c r="D206" s="80">
        <v>20100</v>
      </c>
    </row>
    <row r="207" spans="1:4" x14ac:dyDescent="0.3">
      <c r="A207" s="78">
        <v>41829</v>
      </c>
      <c r="B207" s="79" t="s">
        <v>88</v>
      </c>
      <c r="C207" s="80">
        <v>14</v>
      </c>
      <c r="D207" s="80">
        <v>20260</v>
      </c>
    </row>
    <row r="208" spans="1:4" x14ac:dyDescent="0.3">
      <c r="A208" s="78">
        <v>41829</v>
      </c>
      <c r="B208" s="79" t="s">
        <v>88</v>
      </c>
      <c r="C208" s="80">
        <v>15</v>
      </c>
      <c r="D208" s="80">
        <v>20260</v>
      </c>
    </row>
    <row r="209" spans="1:4" x14ac:dyDescent="0.3">
      <c r="A209" s="78">
        <v>41829</v>
      </c>
      <c r="B209" s="79" t="s">
        <v>88</v>
      </c>
      <c r="C209" s="80">
        <v>16</v>
      </c>
      <c r="D209" s="80">
        <v>19560</v>
      </c>
    </row>
    <row r="210" spans="1:4" x14ac:dyDescent="0.3">
      <c r="A210" s="78">
        <v>41829</v>
      </c>
      <c r="B210" s="79" t="s">
        <v>88</v>
      </c>
      <c r="C210" s="80">
        <v>17</v>
      </c>
      <c r="D210" s="80">
        <v>19360</v>
      </c>
    </row>
    <row r="211" spans="1:4" x14ac:dyDescent="0.3">
      <c r="A211" s="78">
        <v>41829</v>
      </c>
      <c r="B211" s="79" t="s">
        <v>88</v>
      </c>
      <c r="C211" s="80">
        <v>18</v>
      </c>
      <c r="D211" s="80">
        <v>20400</v>
      </c>
    </row>
    <row r="212" spans="1:4" x14ac:dyDescent="0.3">
      <c r="A212" s="78">
        <v>41829</v>
      </c>
      <c r="B212" s="79" t="s">
        <v>88</v>
      </c>
      <c r="C212" s="80">
        <v>19</v>
      </c>
      <c r="D212" s="80">
        <v>20260</v>
      </c>
    </row>
    <row r="213" spans="1:4" x14ac:dyDescent="0.3">
      <c r="A213" s="78">
        <v>41829</v>
      </c>
      <c r="B213" s="79" t="s">
        <v>88</v>
      </c>
      <c r="C213" s="80">
        <v>20</v>
      </c>
      <c r="D213" s="80">
        <v>20620</v>
      </c>
    </row>
    <row r="214" spans="1:4" x14ac:dyDescent="0.3">
      <c r="A214" s="78">
        <v>41829</v>
      </c>
      <c r="B214" s="79" t="s">
        <v>88</v>
      </c>
      <c r="C214" s="80">
        <v>21</v>
      </c>
      <c r="D214" s="80">
        <v>20620</v>
      </c>
    </row>
    <row r="215" spans="1:4" x14ac:dyDescent="0.3">
      <c r="A215" s="78">
        <v>41829</v>
      </c>
      <c r="B215" s="79" t="s">
        <v>88</v>
      </c>
      <c r="C215" s="80">
        <v>22</v>
      </c>
      <c r="D215" s="80">
        <v>20500</v>
      </c>
    </row>
    <row r="216" spans="1:4" x14ac:dyDescent="0.3">
      <c r="A216" s="78">
        <v>41829</v>
      </c>
      <c r="B216" s="79" t="s">
        <v>88</v>
      </c>
      <c r="C216" s="80">
        <v>23</v>
      </c>
      <c r="D216" s="80">
        <v>20540</v>
      </c>
    </row>
    <row r="217" spans="1:4" x14ac:dyDescent="0.3">
      <c r="A217" s="78">
        <v>41829</v>
      </c>
      <c r="B217" s="79" t="s">
        <v>88</v>
      </c>
      <c r="C217" s="80">
        <v>24</v>
      </c>
      <c r="D217" s="80">
        <v>20580</v>
      </c>
    </row>
    <row r="218" spans="1:4" x14ac:dyDescent="0.3">
      <c r="A218" s="78">
        <v>41830</v>
      </c>
      <c r="B218" s="79" t="s">
        <v>88</v>
      </c>
      <c r="C218" s="80">
        <v>1</v>
      </c>
      <c r="D218" s="80">
        <v>20540</v>
      </c>
    </row>
    <row r="219" spans="1:4" x14ac:dyDescent="0.3">
      <c r="A219" s="78">
        <v>41830</v>
      </c>
      <c r="B219" s="79" t="s">
        <v>88</v>
      </c>
      <c r="C219" s="80">
        <v>2</v>
      </c>
      <c r="D219" s="80">
        <v>20520</v>
      </c>
    </row>
    <row r="220" spans="1:4" x14ac:dyDescent="0.3">
      <c r="A220" s="78">
        <v>41830</v>
      </c>
      <c r="B220" s="79" t="s">
        <v>88</v>
      </c>
      <c r="C220" s="80">
        <v>3</v>
      </c>
      <c r="D220" s="80">
        <v>20500</v>
      </c>
    </row>
    <row r="221" spans="1:4" x14ac:dyDescent="0.3">
      <c r="A221" s="78">
        <v>41830</v>
      </c>
      <c r="B221" s="79" t="s">
        <v>88</v>
      </c>
      <c r="C221" s="80">
        <v>4</v>
      </c>
      <c r="D221" s="80">
        <v>20580</v>
      </c>
    </row>
    <row r="222" spans="1:4" x14ac:dyDescent="0.3">
      <c r="A222" s="78">
        <v>41830</v>
      </c>
      <c r="B222" s="79" t="s">
        <v>88</v>
      </c>
      <c r="C222" s="80">
        <v>5</v>
      </c>
      <c r="D222" s="80">
        <v>20540</v>
      </c>
    </row>
    <row r="223" spans="1:4" x14ac:dyDescent="0.3">
      <c r="A223" s="78">
        <v>41830</v>
      </c>
      <c r="B223" s="79" t="s">
        <v>88</v>
      </c>
      <c r="C223" s="80">
        <v>6</v>
      </c>
      <c r="D223" s="80">
        <v>20500</v>
      </c>
    </row>
    <row r="224" spans="1:4" x14ac:dyDescent="0.3">
      <c r="A224" s="78">
        <v>41830</v>
      </c>
      <c r="B224" s="79" t="s">
        <v>88</v>
      </c>
      <c r="C224" s="80">
        <v>7</v>
      </c>
      <c r="D224" s="80">
        <v>20440</v>
      </c>
    </row>
    <row r="225" spans="1:4" x14ac:dyDescent="0.3">
      <c r="A225" s="78">
        <v>41830</v>
      </c>
      <c r="B225" s="79" t="s">
        <v>88</v>
      </c>
      <c r="C225" s="80">
        <v>8</v>
      </c>
      <c r="D225" s="80">
        <v>20540</v>
      </c>
    </row>
    <row r="226" spans="1:4" x14ac:dyDescent="0.3">
      <c r="A226" s="78">
        <v>41830</v>
      </c>
      <c r="B226" s="79" t="s">
        <v>88</v>
      </c>
      <c r="C226" s="80">
        <v>9</v>
      </c>
      <c r="D226" s="80">
        <v>19940</v>
      </c>
    </row>
    <row r="227" spans="1:4" x14ac:dyDescent="0.3">
      <c r="A227" s="78">
        <v>41830</v>
      </c>
      <c r="B227" s="79" t="s">
        <v>88</v>
      </c>
      <c r="C227" s="80">
        <v>10</v>
      </c>
      <c r="D227" s="80">
        <v>20400</v>
      </c>
    </row>
    <row r="228" spans="1:4" x14ac:dyDescent="0.3">
      <c r="A228" s="78">
        <v>41830</v>
      </c>
      <c r="B228" s="79" t="s">
        <v>88</v>
      </c>
      <c r="C228" s="80">
        <v>11</v>
      </c>
      <c r="D228" s="80">
        <v>20500</v>
      </c>
    </row>
    <row r="229" spans="1:4" x14ac:dyDescent="0.3">
      <c r="A229" s="78">
        <v>41830</v>
      </c>
      <c r="B229" s="79" t="s">
        <v>88</v>
      </c>
      <c r="C229" s="80">
        <v>12</v>
      </c>
      <c r="D229" s="80">
        <v>20640</v>
      </c>
    </row>
    <row r="230" spans="1:4" x14ac:dyDescent="0.3">
      <c r="A230" s="78">
        <v>41830</v>
      </c>
      <c r="B230" s="79" t="s">
        <v>88</v>
      </c>
      <c r="C230" s="80">
        <v>13</v>
      </c>
      <c r="D230" s="80">
        <v>20760</v>
      </c>
    </row>
    <row r="231" spans="1:4" x14ac:dyDescent="0.3">
      <c r="A231" s="78">
        <v>41830</v>
      </c>
      <c r="B231" s="79" t="s">
        <v>88</v>
      </c>
      <c r="C231" s="80">
        <v>14</v>
      </c>
      <c r="D231" s="80">
        <v>20660</v>
      </c>
    </row>
    <row r="232" spans="1:4" x14ac:dyDescent="0.3">
      <c r="A232" s="78">
        <v>41830</v>
      </c>
      <c r="B232" s="79" t="s">
        <v>88</v>
      </c>
      <c r="C232" s="80">
        <v>15</v>
      </c>
      <c r="D232" s="80">
        <v>20560</v>
      </c>
    </row>
    <row r="233" spans="1:4" x14ac:dyDescent="0.3">
      <c r="A233" s="78">
        <v>41830</v>
      </c>
      <c r="B233" s="79" t="s">
        <v>88</v>
      </c>
      <c r="C233" s="80">
        <v>16</v>
      </c>
      <c r="D233" s="80">
        <v>20660</v>
      </c>
    </row>
    <row r="234" spans="1:4" x14ac:dyDescent="0.3">
      <c r="A234" s="78">
        <v>41830</v>
      </c>
      <c r="B234" s="79" t="s">
        <v>88</v>
      </c>
      <c r="C234" s="80">
        <v>17</v>
      </c>
      <c r="D234" s="80">
        <v>20760</v>
      </c>
    </row>
    <row r="235" spans="1:4" x14ac:dyDescent="0.3">
      <c r="A235" s="78">
        <v>41830</v>
      </c>
      <c r="B235" s="79" t="s">
        <v>88</v>
      </c>
      <c r="C235" s="80">
        <v>18</v>
      </c>
      <c r="D235" s="80">
        <v>20380</v>
      </c>
    </row>
    <row r="236" spans="1:4" x14ac:dyDescent="0.3">
      <c r="A236" s="78">
        <v>41830</v>
      </c>
      <c r="B236" s="79" t="s">
        <v>88</v>
      </c>
      <c r="C236" s="80">
        <v>19</v>
      </c>
      <c r="D236" s="80">
        <v>20020</v>
      </c>
    </row>
    <row r="237" spans="1:4" x14ac:dyDescent="0.3">
      <c r="A237" s="78">
        <v>41830</v>
      </c>
      <c r="B237" s="79" t="s">
        <v>88</v>
      </c>
      <c r="C237" s="80">
        <v>20</v>
      </c>
      <c r="D237" s="80">
        <v>20680</v>
      </c>
    </row>
    <row r="238" spans="1:4" x14ac:dyDescent="0.3">
      <c r="A238" s="78">
        <v>41830</v>
      </c>
      <c r="B238" s="79" t="s">
        <v>88</v>
      </c>
      <c r="C238" s="80">
        <v>21</v>
      </c>
      <c r="D238" s="80">
        <v>20700</v>
      </c>
    </row>
    <row r="239" spans="1:4" x14ac:dyDescent="0.3">
      <c r="A239" s="78">
        <v>41830</v>
      </c>
      <c r="B239" s="79" t="s">
        <v>88</v>
      </c>
      <c r="C239" s="80">
        <v>22</v>
      </c>
      <c r="D239" s="80">
        <v>20700</v>
      </c>
    </row>
    <row r="240" spans="1:4" x14ac:dyDescent="0.3">
      <c r="A240" s="78">
        <v>41830</v>
      </c>
      <c r="B240" s="79" t="s">
        <v>88</v>
      </c>
      <c r="C240" s="80">
        <v>23</v>
      </c>
      <c r="D240" s="80">
        <v>20700</v>
      </c>
    </row>
    <row r="241" spans="1:4" x14ac:dyDescent="0.3">
      <c r="A241" s="78">
        <v>41830</v>
      </c>
      <c r="B241" s="79" t="s">
        <v>88</v>
      </c>
      <c r="C241" s="80">
        <v>24</v>
      </c>
      <c r="D241" s="80">
        <v>20680</v>
      </c>
    </row>
    <row r="242" spans="1:4" x14ac:dyDescent="0.3">
      <c r="A242" s="78">
        <v>41831</v>
      </c>
      <c r="B242" s="79" t="s">
        <v>88</v>
      </c>
      <c r="C242" s="80">
        <v>1</v>
      </c>
      <c r="D242" s="80">
        <v>20720</v>
      </c>
    </row>
    <row r="243" spans="1:4" x14ac:dyDescent="0.3">
      <c r="A243" s="78">
        <v>41831</v>
      </c>
      <c r="B243" s="79" t="s">
        <v>88</v>
      </c>
      <c r="C243" s="80">
        <v>2</v>
      </c>
      <c r="D243" s="80">
        <v>20700</v>
      </c>
    </row>
    <row r="244" spans="1:4" x14ac:dyDescent="0.3">
      <c r="A244" s="78">
        <v>41831</v>
      </c>
      <c r="B244" s="79" t="s">
        <v>88</v>
      </c>
      <c r="C244" s="80">
        <v>3</v>
      </c>
      <c r="D244" s="80">
        <v>20680</v>
      </c>
    </row>
    <row r="245" spans="1:4" x14ac:dyDescent="0.3">
      <c r="A245" s="78">
        <v>41831</v>
      </c>
      <c r="B245" s="79" t="s">
        <v>88</v>
      </c>
      <c r="C245" s="80">
        <v>4</v>
      </c>
      <c r="D245" s="80">
        <v>20720</v>
      </c>
    </row>
    <row r="246" spans="1:4" x14ac:dyDescent="0.3">
      <c r="A246" s="78">
        <v>41831</v>
      </c>
      <c r="B246" s="79" t="s">
        <v>88</v>
      </c>
      <c r="C246" s="80">
        <v>5</v>
      </c>
      <c r="D246" s="80">
        <v>20740</v>
      </c>
    </row>
    <row r="247" spans="1:4" x14ac:dyDescent="0.3">
      <c r="A247" s="78">
        <v>41831</v>
      </c>
      <c r="B247" s="79" t="s">
        <v>88</v>
      </c>
      <c r="C247" s="80">
        <v>6</v>
      </c>
      <c r="D247" s="80">
        <v>20700</v>
      </c>
    </row>
    <row r="248" spans="1:4" x14ac:dyDescent="0.3">
      <c r="A248" s="78">
        <v>41831</v>
      </c>
      <c r="B248" s="79" t="s">
        <v>88</v>
      </c>
      <c r="C248" s="80">
        <v>7</v>
      </c>
      <c r="D248" s="80">
        <v>20640</v>
      </c>
    </row>
    <row r="249" spans="1:4" x14ac:dyDescent="0.3">
      <c r="A249" s="78">
        <v>41831</v>
      </c>
      <c r="B249" s="79" t="s">
        <v>88</v>
      </c>
      <c r="C249" s="80">
        <v>8</v>
      </c>
      <c r="D249" s="80">
        <v>20740</v>
      </c>
    </row>
    <row r="250" spans="1:4" x14ac:dyDescent="0.3">
      <c r="A250" s="78">
        <v>41831</v>
      </c>
      <c r="B250" s="79" t="s">
        <v>88</v>
      </c>
      <c r="C250" s="80">
        <v>9</v>
      </c>
      <c r="D250" s="80">
        <v>20280</v>
      </c>
    </row>
    <row r="251" spans="1:4" x14ac:dyDescent="0.3">
      <c r="A251" s="78">
        <v>41831</v>
      </c>
      <c r="B251" s="79" t="s">
        <v>88</v>
      </c>
      <c r="C251" s="80">
        <v>10</v>
      </c>
      <c r="D251" s="80">
        <v>20220</v>
      </c>
    </row>
    <row r="252" spans="1:4" x14ac:dyDescent="0.3">
      <c r="A252" s="78">
        <v>41831</v>
      </c>
      <c r="B252" s="79" t="s">
        <v>88</v>
      </c>
      <c r="C252" s="80">
        <v>11</v>
      </c>
      <c r="D252" s="80">
        <v>20320</v>
      </c>
    </row>
    <row r="253" spans="1:4" x14ac:dyDescent="0.3">
      <c r="A253" s="78">
        <v>41831</v>
      </c>
      <c r="B253" s="79" t="s">
        <v>88</v>
      </c>
      <c r="C253" s="80">
        <v>12</v>
      </c>
      <c r="D253" s="80">
        <v>20480</v>
      </c>
    </row>
    <row r="254" spans="1:4" x14ac:dyDescent="0.3">
      <c r="A254" s="78">
        <v>41831</v>
      </c>
      <c r="B254" s="79" t="s">
        <v>88</v>
      </c>
      <c r="C254" s="80">
        <v>13</v>
      </c>
      <c r="D254" s="80">
        <v>20480</v>
      </c>
    </row>
    <row r="255" spans="1:4" x14ac:dyDescent="0.3">
      <c r="A255" s="78">
        <v>41831</v>
      </c>
      <c r="B255" s="79" t="s">
        <v>88</v>
      </c>
      <c r="C255" s="80">
        <v>14</v>
      </c>
      <c r="D255" s="80">
        <v>19720</v>
      </c>
    </row>
    <row r="256" spans="1:4" x14ac:dyDescent="0.3">
      <c r="A256" s="78">
        <v>41831</v>
      </c>
      <c r="B256" s="79" t="s">
        <v>88</v>
      </c>
      <c r="C256" s="80">
        <v>15</v>
      </c>
      <c r="D256" s="80">
        <v>19460</v>
      </c>
    </row>
    <row r="257" spans="1:4" x14ac:dyDescent="0.3">
      <c r="A257" s="78">
        <v>41831</v>
      </c>
      <c r="B257" s="79" t="s">
        <v>88</v>
      </c>
      <c r="C257" s="80">
        <v>16</v>
      </c>
      <c r="D257" s="80">
        <v>19800</v>
      </c>
    </row>
    <row r="258" spans="1:4" x14ac:dyDescent="0.3">
      <c r="A258" s="78">
        <v>41831</v>
      </c>
      <c r="B258" s="79" t="s">
        <v>88</v>
      </c>
      <c r="C258" s="80">
        <v>17</v>
      </c>
      <c r="D258" s="80">
        <v>20020</v>
      </c>
    </row>
    <row r="259" spans="1:4" x14ac:dyDescent="0.3">
      <c r="A259" s="78">
        <v>41831</v>
      </c>
      <c r="B259" s="79" t="s">
        <v>88</v>
      </c>
      <c r="C259" s="80">
        <v>18</v>
      </c>
      <c r="D259" s="80">
        <v>19500</v>
      </c>
    </row>
    <row r="260" spans="1:4" x14ac:dyDescent="0.3">
      <c r="A260" s="78">
        <v>41831</v>
      </c>
      <c r="B260" s="79" t="s">
        <v>88</v>
      </c>
      <c r="C260" s="80">
        <v>19</v>
      </c>
      <c r="D260" s="80">
        <v>19600</v>
      </c>
    </row>
    <row r="261" spans="1:4" x14ac:dyDescent="0.3">
      <c r="A261" s="78">
        <v>41831</v>
      </c>
      <c r="B261" s="79" t="s">
        <v>88</v>
      </c>
      <c r="C261" s="80">
        <v>20</v>
      </c>
      <c r="D261" s="80">
        <v>20220</v>
      </c>
    </row>
    <row r="262" spans="1:4" x14ac:dyDescent="0.3">
      <c r="A262" s="78">
        <v>41831</v>
      </c>
      <c r="B262" s="79" t="s">
        <v>88</v>
      </c>
      <c r="C262" s="80">
        <v>21</v>
      </c>
      <c r="D262" s="80">
        <v>20460</v>
      </c>
    </row>
    <row r="263" spans="1:4" x14ac:dyDescent="0.3">
      <c r="A263" s="78">
        <v>41831</v>
      </c>
      <c r="B263" s="79" t="s">
        <v>88</v>
      </c>
      <c r="C263" s="80">
        <v>22</v>
      </c>
      <c r="D263" s="80">
        <v>20700</v>
      </c>
    </row>
    <row r="264" spans="1:4" x14ac:dyDescent="0.3">
      <c r="A264" s="78">
        <v>41831</v>
      </c>
      <c r="B264" s="79" t="s">
        <v>88</v>
      </c>
      <c r="C264" s="80">
        <v>23</v>
      </c>
      <c r="D264" s="80">
        <v>20660</v>
      </c>
    </row>
    <row r="265" spans="1:4" x14ac:dyDescent="0.3">
      <c r="A265" s="78">
        <v>41831</v>
      </c>
      <c r="B265" s="79" t="s">
        <v>88</v>
      </c>
      <c r="C265" s="80">
        <v>24</v>
      </c>
      <c r="D265" s="80">
        <v>20580</v>
      </c>
    </row>
    <row r="266" spans="1:4" x14ac:dyDescent="0.3">
      <c r="A266" s="78">
        <v>41832</v>
      </c>
      <c r="B266" s="79" t="s">
        <v>88</v>
      </c>
      <c r="C266" s="80">
        <v>1</v>
      </c>
      <c r="D266" s="80">
        <v>20520</v>
      </c>
    </row>
    <row r="267" spans="1:4" x14ac:dyDescent="0.3">
      <c r="A267" s="78">
        <v>41832</v>
      </c>
      <c r="B267" s="79" t="s">
        <v>88</v>
      </c>
      <c r="C267" s="80">
        <v>2</v>
      </c>
      <c r="D267" s="80">
        <v>20780</v>
      </c>
    </row>
    <row r="268" spans="1:4" x14ac:dyDescent="0.3">
      <c r="A268" s="78">
        <v>41832</v>
      </c>
      <c r="B268" s="79" t="s">
        <v>88</v>
      </c>
      <c r="C268" s="80">
        <v>3</v>
      </c>
      <c r="D268" s="80">
        <v>20380</v>
      </c>
    </row>
    <row r="269" spans="1:4" x14ac:dyDescent="0.3">
      <c r="A269" s="78">
        <v>41832</v>
      </c>
      <c r="B269" s="79" t="s">
        <v>88</v>
      </c>
      <c r="C269" s="80">
        <v>4</v>
      </c>
      <c r="D269" s="80">
        <v>20260</v>
      </c>
    </row>
    <row r="270" spans="1:4" x14ac:dyDescent="0.3">
      <c r="A270" s="78">
        <v>41832</v>
      </c>
      <c r="B270" s="79" t="s">
        <v>88</v>
      </c>
      <c r="C270" s="80">
        <v>5</v>
      </c>
      <c r="D270" s="80">
        <v>20760</v>
      </c>
    </row>
    <row r="271" spans="1:4" x14ac:dyDescent="0.3">
      <c r="A271" s="78">
        <v>41832</v>
      </c>
      <c r="B271" s="79" t="s">
        <v>88</v>
      </c>
      <c r="C271" s="80">
        <v>6</v>
      </c>
      <c r="D271" s="80">
        <v>20780</v>
      </c>
    </row>
    <row r="272" spans="1:4" x14ac:dyDescent="0.3">
      <c r="A272" s="78">
        <v>41832</v>
      </c>
      <c r="B272" s="79" t="s">
        <v>88</v>
      </c>
      <c r="C272" s="80">
        <v>7</v>
      </c>
      <c r="D272" s="80">
        <v>20760</v>
      </c>
    </row>
    <row r="273" spans="1:4" x14ac:dyDescent="0.3">
      <c r="A273" s="78">
        <v>41832</v>
      </c>
      <c r="B273" s="79" t="s">
        <v>88</v>
      </c>
      <c r="C273" s="80">
        <v>8</v>
      </c>
      <c r="D273" s="80">
        <v>20740</v>
      </c>
    </row>
    <row r="274" spans="1:4" x14ac:dyDescent="0.3">
      <c r="A274" s="78">
        <v>41832</v>
      </c>
      <c r="B274" s="79" t="s">
        <v>88</v>
      </c>
      <c r="C274" s="80">
        <v>9</v>
      </c>
      <c r="D274" s="80">
        <v>20100</v>
      </c>
    </row>
    <row r="275" spans="1:4" x14ac:dyDescent="0.3">
      <c r="A275" s="78">
        <v>41832</v>
      </c>
      <c r="B275" s="79" t="s">
        <v>88</v>
      </c>
      <c r="C275" s="80">
        <v>10</v>
      </c>
      <c r="D275" s="80">
        <v>20260</v>
      </c>
    </row>
    <row r="276" spans="1:4" x14ac:dyDescent="0.3">
      <c r="A276" s="78">
        <v>41832</v>
      </c>
      <c r="B276" s="79" t="s">
        <v>88</v>
      </c>
      <c r="C276" s="80">
        <v>11</v>
      </c>
      <c r="D276" s="80">
        <v>20440</v>
      </c>
    </row>
    <row r="277" spans="1:4" x14ac:dyDescent="0.3">
      <c r="A277" s="78">
        <v>41832</v>
      </c>
      <c r="B277" s="79" t="s">
        <v>88</v>
      </c>
      <c r="C277" s="80">
        <v>12</v>
      </c>
      <c r="D277" s="80">
        <v>20540</v>
      </c>
    </row>
    <row r="278" spans="1:4" x14ac:dyDescent="0.3">
      <c r="A278" s="78">
        <v>41832</v>
      </c>
      <c r="B278" s="79" t="s">
        <v>88</v>
      </c>
      <c r="C278" s="80">
        <v>13</v>
      </c>
      <c r="D278" s="80">
        <v>20540</v>
      </c>
    </row>
    <row r="279" spans="1:4" x14ac:dyDescent="0.3">
      <c r="A279" s="78">
        <v>41832</v>
      </c>
      <c r="B279" s="79" t="s">
        <v>88</v>
      </c>
      <c r="C279" s="80">
        <v>14</v>
      </c>
      <c r="D279" s="80">
        <v>20480</v>
      </c>
    </row>
    <row r="280" spans="1:4" x14ac:dyDescent="0.3">
      <c r="A280" s="78">
        <v>41832</v>
      </c>
      <c r="B280" s="79" t="s">
        <v>88</v>
      </c>
      <c r="C280" s="80">
        <v>15</v>
      </c>
      <c r="D280" s="80">
        <v>20440</v>
      </c>
    </row>
    <row r="281" spans="1:4" x14ac:dyDescent="0.3">
      <c r="A281" s="78">
        <v>41832</v>
      </c>
      <c r="B281" s="79" t="s">
        <v>88</v>
      </c>
      <c r="C281" s="80">
        <v>16</v>
      </c>
      <c r="D281" s="80">
        <v>20560</v>
      </c>
    </row>
    <row r="282" spans="1:4" x14ac:dyDescent="0.3">
      <c r="A282" s="78">
        <v>41832</v>
      </c>
      <c r="B282" s="79" t="s">
        <v>88</v>
      </c>
      <c r="C282" s="80">
        <v>17</v>
      </c>
      <c r="D282" s="80">
        <v>20460</v>
      </c>
    </row>
    <row r="283" spans="1:4" x14ac:dyDescent="0.3">
      <c r="A283" s="78">
        <v>41832</v>
      </c>
      <c r="B283" s="79" t="s">
        <v>88</v>
      </c>
      <c r="C283" s="80">
        <v>18</v>
      </c>
      <c r="D283" s="80">
        <v>20280</v>
      </c>
    </row>
    <row r="284" spans="1:4" x14ac:dyDescent="0.3">
      <c r="A284" s="78">
        <v>41832</v>
      </c>
      <c r="B284" s="79" t="s">
        <v>88</v>
      </c>
      <c r="C284" s="80">
        <v>19</v>
      </c>
      <c r="D284" s="80">
        <v>20280</v>
      </c>
    </row>
    <row r="285" spans="1:4" x14ac:dyDescent="0.3">
      <c r="A285" s="78">
        <v>41832</v>
      </c>
      <c r="B285" s="79" t="s">
        <v>88</v>
      </c>
      <c r="C285" s="80">
        <v>20</v>
      </c>
      <c r="D285" s="80">
        <v>20160</v>
      </c>
    </row>
    <row r="286" spans="1:4" x14ac:dyDescent="0.3">
      <c r="A286" s="78">
        <v>41832</v>
      </c>
      <c r="B286" s="79" t="s">
        <v>88</v>
      </c>
      <c r="C286" s="80">
        <v>21</v>
      </c>
      <c r="D286" s="80">
        <v>20360</v>
      </c>
    </row>
    <row r="287" spans="1:4" x14ac:dyDescent="0.3">
      <c r="A287" s="78">
        <v>41832</v>
      </c>
      <c r="B287" s="79" t="s">
        <v>88</v>
      </c>
      <c r="C287" s="80">
        <v>22</v>
      </c>
      <c r="D287" s="80">
        <v>20440</v>
      </c>
    </row>
    <row r="288" spans="1:4" x14ac:dyDescent="0.3">
      <c r="A288" s="78">
        <v>41832</v>
      </c>
      <c r="B288" s="79" t="s">
        <v>88</v>
      </c>
      <c r="C288" s="80">
        <v>23</v>
      </c>
      <c r="D288" s="80">
        <v>20340</v>
      </c>
    </row>
    <row r="289" spans="1:4" x14ac:dyDescent="0.3">
      <c r="A289" s="78">
        <v>41832</v>
      </c>
      <c r="B289" s="79" t="s">
        <v>88</v>
      </c>
      <c r="C289" s="80">
        <v>24</v>
      </c>
      <c r="D289" s="80">
        <v>20580</v>
      </c>
    </row>
    <row r="290" spans="1:4" x14ac:dyDescent="0.3">
      <c r="A290" s="78">
        <v>41833</v>
      </c>
      <c r="B290" s="79" t="s">
        <v>88</v>
      </c>
      <c r="C290" s="80">
        <v>1</v>
      </c>
      <c r="D290" s="80">
        <v>19840</v>
      </c>
    </row>
    <row r="291" spans="1:4" x14ac:dyDescent="0.3">
      <c r="A291" s="78">
        <v>41833</v>
      </c>
      <c r="B291" s="79" t="s">
        <v>88</v>
      </c>
      <c r="C291" s="80">
        <v>2</v>
      </c>
      <c r="D291" s="80">
        <v>20540</v>
      </c>
    </row>
    <row r="292" spans="1:4" x14ac:dyDescent="0.3">
      <c r="A292" s="78">
        <v>41833</v>
      </c>
      <c r="B292" s="79" t="s">
        <v>88</v>
      </c>
      <c r="C292" s="80">
        <v>3</v>
      </c>
      <c r="D292" s="80">
        <v>20520</v>
      </c>
    </row>
    <row r="293" spans="1:4" x14ac:dyDescent="0.3">
      <c r="A293" s="78">
        <v>41833</v>
      </c>
      <c r="B293" s="79" t="s">
        <v>88</v>
      </c>
      <c r="C293" s="80">
        <v>4</v>
      </c>
      <c r="D293" s="80">
        <v>20620</v>
      </c>
    </row>
    <row r="294" spans="1:4" x14ac:dyDescent="0.3">
      <c r="A294" s="78">
        <v>41833</v>
      </c>
      <c r="B294" s="79" t="s">
        <v>88</v>
      </c>
      <c r="C294" s="80">
        <v>5</v>
      </c>
      <c r="D294" s="80">
        <v>20500</v>
      </c>
    </row>
    <row r="295" spans="1:4" x14ac:dyDescent="0.3">
      <c r="A295" s="78">
        <v>41833</v>
      </c>
      <c r="B295" s="79" t="s">
        <v>88</v>
      </c>
      <c r="C295" s="80">
        <v>6</v>
      </c>
      <c r="D295" s="80">
        <v>20660</v>
      </c>
    </row>
    <row r="296" spans="1:4" x14ac:dyDescent="0.3">
      <c r="A296" s="78">
        <v>41833</v>
      </c>
      <c r="B296" s="79" t="s">
        <v>88</v>
      </c>
      <c r="C296" s="80">
        <v>7</v>
      </c>
      <c r="D296" s="80">
        <v>20460</v>
      </c>
    </row>
    <row r="297" spans="1:4" x14ac:dyDescent="0.3">
      <c r="A297" s="78">
        <v>41833</v>
      </c>
      <c r="B297" s="79" t="s">
        <v>88</v>
      </c>
      <c r="C297" s="80">
        <v>8</v>
      </c>
      <c r="D297" s="80">
        <v>20540</v>
      </c>
    </row>
    <row r="298" spans="1:4" x14ac:dyDescent="0.3">
      <c r="A298" s="78">
        <v>41833</v>
      </c>
      <c r="B298" s="79" t="s">
        <v>88</v>
      </c>
      <c r="C298" s="80">
        <v>9</v>
      </c>
      <c r="D298" s="80">
        <v>20440</v>
      </c>
    </row>
    <row r="299" spans="1:4" x14ac:dyDescent="0.3">
      <c r="A299" s="78">
        <v>41833</v>
      </c>
      <c r="B299" s="79" t="s">
        <v>88</v>
      </c>
      <c r="C299" s="80">
        <v>10</v>
      </c>
      <c r="D299" s="80">
        <v>20520</v>
      </c>
    </row>
    <row r="300" spans="1:4" x14ac:dyDescent="0.3">
      <c r="A300" s="78">
        <v>41833</v>
      </c>
      <c r="B300" s="79" t="s">
        <v>88</v>
      </c>
      <c r="C300" s="80">
        <v>11</v>
      </c>
      <c r="D300" s="80">
        <v>20500</v>
      </c>
    </row>
    <row r="301" spans="1:4" x14ac:dyDescent="0.3">
      <c r="A301" s="78">
        <v>41833</v>
      </c>
      <c r="B301" s="79" t="s">
        <v>88</v>
      </c>
      <c r="C301" s="80">
        <v>12</v>
      </c>
      <c r="D301" s="80">
        <v>20120</v>
      </c>
    </row>
    <row r="302" spans="1:4" x14ac:dyDescent="0.3">
      <c r="A302" s="78">
        <v>41833</v>
      </c>
      <c r="B302" s="79" t="s">
        <v>88</v>
      </c>
      <c r="C302" s="80">
        <v>13</v>
      </c>
      <c r="D302" s="80">
        <v>20020</v>
      </c>
    </row>
    <row r="303" spans="1:4" x14ac:dyDescent="0.3">
      <c r="A303" s="78">
        <v>41833</v>
      </c>
      <c r="B303" s="79" t="s">
        <v>88</v>
      </c>
      <c r="C303" s="80">
        <v>14</v>
      </c>
      <c r="D303" s="80">
        <v>20320</v>
      </c>
    </row>
    <row r="304" spans="1:4" x14ac:dyDescent="0.3">
      <c r="A304" s="78">
        <v>41833</v>
      </c>
      <c r="B304" s="79" t="s">
        <v>88</v>
      </c>
      <c r="C304" s="80">
        <v>15</v>
      </c>
      <c r="D304" s="80">
        <v>20220</v>
      </c>
    </row>
    <row r="305" spans="1:4" x14ac:dyDescent="0.3">
      <c r="A305" s="78">
        <v>41833</v>
      </c>
      <c r="B305" s="79" t="s">
        <v>88</v>
      </c>
      <c r="C305" s="80">
        <v>16</v>
      </c>
      <c r="D305" s="80">
        <v>20260</v>
      </c>
    </row>
    <row r="306" spans="1:4" x14ac:dyDescent="0.3">
      <c r="A306" s="78">
        <v>41833</v>
      </c>
      <c r="B306" s="79" t="s">
        <v>88</v>
      </c>
      <c r="C306" s="80">
        <v>17</v>
      </c>
      <c r="D306" s="80">
        <v>20200</v>
      </c>
    </row>
    <row r="307" spans="1:4" x14ac:dyDescent="0.3">
      <c r="A307" s="78">
        <v>41833</v>
      </c>
      <c r="B307" s="79" t="s">
        <v>88</v>
      </c>
      <c r="C307" s="80">
        <v>18</v>
      </c>
      <c r="D307" s="80">
        <v>20320</v>
      </c>
    </row>
    <row r="308" spans="1:4" x14ac:dyDescent="0.3">
      <c r="A308" s="78">
        <v>41833</v>
      </c>
      <c r="B308" s="79" t="s">
        <v>88</v>
      </c>
      <c r="C308" s="80">
        <v>19</v>
      </c>
      <c r="D308" s="80">
        <v>20280</v>
      </c>
    </row>
    <row r="309" spans="1:4" x14ac:dyDescent="0.3">
      <c r="A309" s="78">
        <v>41833</v>
      </c>
      <c r="B309" s="79" t="s">
        <v>88</v>
      </c>
      <c r="C309" s="80">
        <v>20</v>
      </c>
      <c r="D309" s="80">
        <v>20260</v>
      </c>
    </row>
    <row r="310" spans="1:4" x14ac:dyDescent="0.3">
      <c r="A310" s="78">
        <v>41833</v>
      </c>
      <c r="B310" s="79" t="s">
        <v>88</v>
      </c>
      <c r="C310" s="80">
        <v>21</v>
      </c>
      <c r="D310" s="80">
        <v>20340</v>
      </c>
    </row>
    <row r="311" spans="1:4" x14ac:dyDescent="0.3">
      <c r="A311" s="78">
        <v>41833</v>
      </c>
      <c r="B311" s="79" t="s">
        <v>88</v>
      </c>
      <c r="C311" s="80">
        <v>22</v>
      </c>
      <c r="D311" s="80">
        <v>20180</v>
      </c>
    </row>
    <row r="312" spans="1:4" x14ac:dyDescent="0.3">
      <c r="A312" s="78">
        <v>41833</v>
      </c>
      <c r="B312" s="79" t="s">
        <v>88</v>
      </c>
      <c r="C312" s="80">
        <v>23</v>
      </c>
      <c r="D312" s="80">
        <v>20240</v>
      </c>
    </row>
    <row r="313" spans="1:4" x14ac:dyDescent="0.3">
      <c r="A313" s="78">
        <v>41833</v>
      </c>
      <c r="B313" s="79" t="s">
        <v>88</v>
      </c>
      <c r="C313" s="80">
        <v>24</v>
      </c>
      <c r="D313" s="80">
        <v>20260</v>
      </c>
    </row>
    <row r="314" spans="1:4" x14ac:dyDescent="0.3">
      <c r="A314" s="78">
        <v>41834</v>
      </c>
      <c r="B314" s="79" t="s">
        <v>88</v>
      </c>
      <c r="C314" s="80">
        <v>1</v>
      </c>
      <c r="D314" s="80">
        <v>20340</v>
      </c>
    </row>
    <row r="315" spans="1:4" x14ac:dyDescent="0.3">
      <c r="A315" s="78">
        <v>41834</v>
      </c>
      <c r="B315" s="79" t="s">
        <v>88</v>
      </c>
      <c r="C315" s="80">
        <v>2</v>
      </c>
      <c r="D315" s="80">
        <v>20360</v>
      </c>
    </row>
    <row r="316" spans="1:4" x14ac:dyDescent="0.3">
      <c r="A316" s="78">
        <v>41834</v>
      </c>
      <c r="B316" s="79" t="s">
        <v>88</v>
      </c>
      <c r="C316" s="80">
        <v>3</v>
      </c>
      <c r="D316" s="80">
        <v>20380</v>
      </c>
    </row>
    <row r="317" spans="1:4" x14ac:dyDescent="0.3">
      <c r="A317" s="78">
        <v>41834</v>
      </c>
      <c r="B317" s="79" t="s">
        <v>88</v>
      </c>
      <c r="C317" s="80">
        <v>4</v>
      </c>
      <c r="D317" s="80">
        <v>20400</v>
      </c>
    </row>
    <row r="318" spans="1:4" x14ac:dyDescent="0.3">
      <c r="A318" s="78">
        <v>41834</v>
      </c>
      <c r="B318" s="79" t="s">
        <v>88</v>
      </c>
      <c r="C318" s="80">
        <v>5</v>
      </c>
      <c r="D318" s="80">
        <v>20400</v>
      </c>
    </row>
    <row r="319" spans="1:4" x14ac:dyDescent="0.3">
      <c r="A319" s="78">
        <v>41834</v>
      </c>
      <c r="B319" s="79" t="s">
        <v>88</v>
      </c>
      <c r="C319" s="80">
        <v>6</v>
      </c>
      <c r="D319" s="80">
        <v>20580</v>
      </c>
    </row>
    <row r="320" spans="1:4" x14ac:dyDescent="0.3">
      <c r="A320" s="78">
        <v>41834</v>
      </c>
      <c r="B320" s="79" t="s">
        <v>88</v>
      </c>
      <c r="C320" s="80">
        <v>7</v>
      </c>
      <c r="D320" s="80">
        <v>20540</v>
      </c>
    </row>
    <row r="321" spans="1:4" x14ac:dyDescent="0.3">
      <c r="A321" s="78">
        <v>41834</v>
      </c>
      <c r="B321" s="79" t="s">
        <v>88</v>
      </c>
      <c r="C321" s="80">
        <v>8</v>
      </c>
      <c r="D321" s="80">
        <v>20460</v>
      </c>
    </row>
    <row r="322" spans="1:4" x14ac:dyDescent="0.3">
      <c r="A322" s="78">
        <v>41834</v>
      </c>
      <c r="B322" s="79" t="s">
        <v>88</v>
      </c>
      <c r="C322" s="80">
        <v>9</v>
      </c>
      <c r="D322" s="80">
        <v>20120</v>
      </c>
    </row>
    <row r="323" spans="1:4" x14ac:dyDescent="0.3">
      <c r="A323" s="78">
        <v>41834</v>
      </c>
      <c r="B323" s="79" t="s">
        <v>88</v>
      </c>
      <c r="C323" s="80">
        <v>10</v>
      </c>
      <c r="D323" s="80">
        <v>20440</v>
      </c>
    </row>
    <row r="324" spans="1:4" x14ac:dyDescent="0.3">
      <c r="A324" s="78">
        <v>41834</v>
      </c>
      <c r="B324" s="79" t="s">
        <v>88</v>
      </c>
      <c r="C324" s="80">
        <v>11</v>
      </c>
      <c r="D324" s="80">
        <v>20420</v>
      </c>
    </row>
    <row r="325" spans="1:4" x14ac:dyDescent="0.3">
      <c r="A325" s="78">
        <v>41834</v>
      </c>
      <c r="B325" s="79" t="s">
        <v>88</v>
      </c>
      <c r="C325" s="80">
        <v>12</v>
      </c>
      <c r="D325" s="80">
        <v>19820</v>
      </c>
    </row>
    <row r="326" spans="1:4" x14ac:dyDescent="0.3">
      <c r="A326" s="78">
        <v>41834</v>
      </c>
      <c r="B326" s="79" t="s">
        <v>88</v>
      </c>
      <c r="C326" s="80">
        <v>13</v>
      </c>
      <c r="D326" s="80">
        <v>19720</v>
      </c>
    </row>
    <row r="327" spans="1:4" x14ac:dyDescent="0.3">
      <c r="A327" s="78">
        <v>41834</v>
      </c>
      <c r="B327" s="79" t="s">
        <v>88</v>
      </c>
      <c r="C327" s="80">
        <v>14</v>
      </c>
      <c r="D327" s="80">
        <v>20040</v>
      </c>
    </row>
    <row r="328" spans="1:4" x14ac:dyDescent="0.3">
      <c r="A328" s="78">
        <v>41834</v>
      </c>
      <c r="B328" s="79" t="s">
        <v>88</v>
      </c>
      <c r="C328" s="80">
        <v>15</v>
      </c>
      <c r="D328" s="80">
        <v>20020</v>
      </c>
    </row>
    <row r="329" spans="1:4" x14ac:dyDescent="0.3">
      <c r="A329" s="78">
        <v>41834</v>
      </c>
      <c r="B329" s="79" t="s">
        <v>88</v>
      </c>
      <c r="C329" s="80">
        <v>16</v>
      </c>
      <c r="D329" s="80">
        <v>19780</v>
      </c>
    </row>
    <row r="330" spans="1:4" x14ac:dyDescent="0.3">
      <c r="A330" s="78">
        <v>41834</v>
      </c>
      <c r="B330" s="79" t="s">
        <v>88</v>
      </c>
      <c r="C330" s="80">
        <v>17</v>
      </c>
      <c r="D330" s="80">
        <v>19920</v>
      </c>
    </row>
    <row r="331" spans="1:4" x14ac:dyDescent="0.3">
      <c r="A331" s="78">
        <v>41834</v>
      </c>
      <c r="B331" s="79" t="s">
        <v>88</v>
      </c>
      <c r="C331" s="80">
        <v>18</v>
      </c>
      <c r="D331" s="80">
        <v>20300</v>
      </c>
    </row>
    <row r="332" spans="1:4" x14ac:dyDescent="0.3">
      <c r="A332" s="78">
        <v>41834</v>
      </c>
      <c r="B332" s="79" t="s">
        <v>88</v>
      </c>
      <c r="C332" s="80">
        <v>19</v>
      </c>
      <c r="D332" s="80">
        <v>19980</v>
      </c>
    </row>
    <row r="333" spans="1:4" x14ac:dyDescent="0.3">
      <c r="A333" s="78">
        <v>41834</v>
      </c>
      <c r="B333" s="79" t="s">
        <v>88</v>
      </c>
      <c r="C333" s="80">
        <v>20</v>
      </c>
      <c r="D333" s="80">
        <v>19640</v>
      </c>
    </row>
    <row r="334" spans="1:4" x14ac:dyDescent="0.3">
      <c r="A334" s="78">
        <v>41834</v>
      </c>
      <c r="B334" s="79" t="s">
        <v>88</v>
      </c>
      <c r="C334" s="80">
        <v>21</v>
      </c>
      <c r="D334" s="80">
        <v>20440</v>
      </c>
    </row>
    <row r="335" spans="1:4" x14ac:dyDescent="0.3">
      <c r="A335" s="78">
        <v>41834</v>
      </c>
      <c r="B335" s="79" t="s">
        <v>88</v>
      </c>
      <c r="C335" s="80">
        <v>22</v>
      </c>
      <c r="D335" s="80">
        <v>20560</v>
      </c>
    </row>
    <row r="336" spans="1:4" x14ac:dyDescent="0.3">
      <c r="A336" s="78">
        <v>41834</v>
      </c>
      <c r="B336" s="79" t="s">
        <v>88</v>
      </c>
      <c r="C336" s="80">
        <v>23</v>
      </c>
      <c r="D336" s="80">
        <v>20500</v>
      </c>
    </row>
    <row r="337" spans="1:4" x14ac:dyDescent="0.3">
      <c r="A337" s="78">
        <v>41834</v>
      </c>
      <c r="B337" s="79" t="s">
        <v>88</v>
      </c>
      <c r="C337" s="80">
        <v>24</v>
      </c>
      <c r="D337" s="80">
        <v>20560</v>
      </c>
    </row>
    <row r="338" spans="1:4" x14ac:dyDescent="0.3">
      <c r="A338" s="78">
        <v>41835</v>
      </c>
      <c r="B338" s="79" t="s">
        <v>88</v>
      </c>
      <c r="C338" s="80">
        <v>1</v>
      </c>
      <c r="D338" s="80">
        <v>20480</v>
      </c>
    </row>
    <row r="339" spans="1:4" x14ac:dyDescent="0.3">
      <c r="A339" s="78">
        <v>41835</v>
      </c>
      <c r="B339" s="79" t="s">
        <v>88</v>
      </c>
      <c r="C339" s="80">
        <v>2</v>
      </c>
      <c r="D339" s="80">
        <v>20260</v>
      </c>
    </row>
    <row r="340" spans="1:4" x14ac:dyDescent="0.3">
      <c r="A340" s="78">
        <v>41835</v>
      </c>
      <c r="B340" s="79" t="s">
        <v>88</v>
      </c>
      <c r="C340" s="80">
        <v>3</v>
      </c>
      <c r="D340" s="80">
        <v>20520</v>
      </c>
    </row>
    <row r="341" spans="1:4" x14ac:dyDescent="0.3">
      <c r="A341" s="78">
        <v>41835</v>
      </c>
      <c r="B341" s="79" t="s">
        <v>88</v>
      </c>
      <c r="C341" s="80">
        <v>4</v>
      </c>
      <c r="D341" s="80">
        <v>20420</v>
      </c>
    </row>
    <row r="342" spans="1:4" x14ac:dyDescent="0.3">
      <c r="A342" s="78">
        <v>41835</v>
      </c>
      <c r="B342" s="79" t="s">
        <v>88</v>
      </c>
      <c r="C342" s="80">
        <v>5</v>
      </c>
      <c r="D342" s="80">
        <v>20580</v>
      </c>
    </row>
    <row r="343" spans="1:4" x14ac:dyDescent="0.3">
      <c r="A343" s="78">
        <v>41835</v>
      </c>
      <c r="B343" s="79" t="s">
        <v>88</v>
      </c>
      <c r="C343" s="80">
        <v>6</v>
      </c>
      <c r="D343" s="80">
        <v>20540</v>
      </c>
    </row>
    <row r="344" spans="1:4" x14ac:dyDescent="0.3">
      <c r="A344" s="78">
        <v>41835</v>
      </c>
      <c r="B344" s="79" t="s">
        <v>88</v>
      </c>
      <c r="C344" s="80">
        <v>7</v>
      </c>
      <c r="D344" s="80">
        <v>20600</v>
      </c>
    </row>
    <row r="345" spans="1:4" x14ac:dyDescent="0.3">
      <c r="A345" s="78">
        <v>41835</v>
      </c>
      <c r="B345" s="79" t="s">
        <v>88</v>
      </c>
      <c r="C345" s="80">
        <v>8</v>
      </c>
      <c r="D345" s="80">
        <v>20180</v>
      </c>
    </row>
    <row r="346" spans="1:4" x14ac:dyDescent="0.3">
      <c r="A346" s="78">
        <v>41835</v>
      </c>
      <c r="B346" s="79" t="s">
        <v>88</v>
      </c>
      <c r="C346" s="80">
        <v>9</v>
      </c>
      <c r="D346" s="80">
        <v>19580</v>
      </c>
    </row>
    <row r="347" spans="1:4" x14ac:dyDescent="0.3">
      <c r="A347" s="78">
        <v>41835</v>
      </c>
      <c r="B347" s="79" t="s">
        <v>88</v>
      </c>
      <c r="C347" s="80">
        <v>10</v>
      </c>
      <c r="D347" s="80">
        <v>19360</v>
      </c>
    </row>
    <row r="348" spans="1:4" x14ac:dyDescent="0.3">
      <c r="A348" s="78">
        <v>41835</v>
      </c>
      <c r="B348" s="79" t="s">
        <v>88</v>
      </c>
      <c r="C348" s="80">
        <v>11</v>
      </c>
      <c r="D348" s="80">
        <v>20280</v>
      </c>
    </row>
    <row r="349" spans="1:4" x14ac:dyDescent="0.3">
      <c r="A349" s="78">
        <v>41835</v>
      </c>
      <c r="B349" s="79" t="s">
        <v>88</v>
      </c>
      <c r="C349" s="80">
        <v>12</v>
      </c>
      <c r="D349" s="80">
        <v>20020</v>
      </c>
    </row>
    <row r="350" spans="1:4" x14ac:dyDescent="0.3">
      <c r="A350" s="78">
        <v>41835</v>
      </c>
      <c r="B350" s="79" t="s">
        <v>88</v>
      </c>
      <c r="C350" s="80">
        <v>13</v>
      </c>
      <c r="D350" s="80">
        <v>20120</v>
      </c>
    </row>
    <row r="351" spans="1:4" x14ac:dyDescent="0.3">
      <c r="A351" s="78">
        <v>41835</v>
      </c>
      <c r="B351" s="79" t="s">
        <v>88</v>
      </c>
      <c r="C351" s="80">
        <v>14</v>
      </c>
      <c r="D351" s="80">
        <v>19940</v>
      </c>
    </row>
    <row r="352" spans="1:4" x14ac:dyDescent="0.3">
      <c r="A352" s="78">
        <v>41835</v>
      </c>
      <c r="B352" s="79" t="s">
        <v>88</v>
      </c>
      <c r="C352" s="80">
        <v>15</v>
      </c>
      <c r="D352" s="80">
        <v>20140</v>
      </c>
    </row>
    <row r="353" spans="1:4" x14ac:dyDescent="0.3">
      <c r="A353" s="78">
        <v>41835</v>
      </c>
      <c r="B353" s="79" t="s">
        <v>88</v>
      </c>
      <c r="C353" s="80">
        <v>16</v>
      </c>
      <c r="D353" s="80">
        <v>20160</v>
      </c>
    </row>
    <row r="354" spans="1:4" x14ac:dyDescent="0.3">
      <c r="A354" s="78">
        <v>41835</v>
      </c>
      <c r="B354" s="79" t="s">
        <v>88</v>
      </c>
      <c r="C354" s="80">
        <v>17</v>
      </c>
      <c r="D354" s="80">
        <v>19780</v>
      </c>
    </row>
    <row r="355" spans="1:4" x14ac:dyDescent="0.3">
      <c r="A355" s="78">
        <v>41835</v>
      </c>
      <c r="B355" s="79" t="s">
        <v>88</v>
      </c>
      <c r="C355" s="80">
        <v>18</v>
      </c>
      <c r="D355" s="80">
        <v>20140</v>
      </c>
    </row>
    <row r="356" spans="1:4" x14ac:dyDescent="0.3">
      <c r="A356" s="78">
        <v>41835</v>
      </c>
      <c r="B356" s="79" t="s">
        <v>88</v>
      </c>
      <c r="C356" s="80">
        <v>19</v>
      </c>
      <c r="D356" s="80">
        <v>20020</v>
      </c>
    </row>
    <row r="357" spans="1:4" x14ac:dyDescent="0.3">
      <c r="A357" s="78">
        <v>41835</v>
      </c>
      <c r="B357" s="79" t="s">
        <v>88</v>
      </c>
      <c r="C357" s="80">
        <v>20</v>
      </c>
      <c r="D357" s="80">
        <v>20380</v>
      </c>
    </row>
    <row r="358" spans="1:4" x14ac:dyDescent="0.3">
      <c r="A358" s="78">
        <v>41835</v>
      </c>
      <c r="B358" s="79" t="s">
        <v>88</v>
      </c>
      <c r="C358" s="80">
        <v>21</v>
      </c>
      <c r="D358" s="80">
        <v>20300</v>
      </c>
    </row>
    <row r="359" spans="1:4" x14ac:dyDescent="0.3">
      <c r="A359" s="78">
        <v>41835</v>
      </c>
      <c r="B359" s="79" t="s">
        <v>88</v>
      </c>
      <c r="C359" s="80">
        <v>22</v>
      </c>
      <c r="D359" s="80">
        <v>20180</v>
      </c>
    </row>
    <row r="360" spans="1:4" x14ac:dyDescent="0.3">
      <c r="A360" s="78">
        <v>41835</v>
      </c>
      <c r="B360" s="79" t="s">
        <v>88</v>
      </c>
      <c r="C360" s="80">
        <v>23</v>
      </c>
      <c r="D360" s="80">
        <v>20200</v>
      </c>
    </row>
    <row r="361" spans="1:4" x14ac:dyDescent="0.3">
      <c r="A361" s="78">
        <v>41835</v>
      </c>
      <c r="B361" s="79" t="s">
        <v>88</v>
      </c>
      <c r="C361" s="80">
        <v>24</v>
      </c>
      <c r="D361" s="80">
        <v>20480</v>
      </c>
    </row>
    <row r="362" spans="1:4" x14ac:dyDescent="0.3">
      <c r="A362" s="78">
        <v>41836</v>
      </c>
      <c r="B362" s="79" t="s">
        <v>88</v>
      </c>
      <c r="C362" s="80">
        <v>1</v>
      </c>
      <c r="D362" s="80">
        <v>20440</v>
      </c>
    </row>
    <row r="363" spans="1:4" x14ac:dyDescent="0.3">
      <c r="A363" s="78">
        <v>41836</v>
      </c>
      <c r="B363" s="79" t="s">
        <v>88</v>
      </c>
      <c r="C363" s="80">
        <v>2</v>
      </c>
      <c r="D363" s="80">
        <v>20500</v>
      </c>
    </row>
    <row r="364" spans="1:4" x14ac:dyDescent="0.3">
      <c r="A364" s="78">
        <v>41836</v>
      </c>
      <c r="B364" s="79" t="s">
        <v>88</v>
      </c>
      <c r="C364" s="80">
        <v>3</v>
      </c>
      <c r="D364" s="80">
        <v>20380</v>
      </c>
    </row>
    <row r="365" spans="1:4" x14ac:dyDescent="0.3">
      <c r="A365" s="78">
        <v>41836</v>
      </c>
      <c r="B365" s="79" t="s">
        <v>88</v>
      </c>
      <c r="C365" s="80">
        <v>4</v>
      </c>
      <c r="D365" s="80">
        <v>20520</v>
      </c>
    </row>
    <row r="366" spans="1:4" x14ac:dyDescent="0.3">
      <c r="A366" s="78">
        <v>41836</v>
      </c>
      <c r="B366" s="79" t="s">
        <v>88</v>
      </c>
      <c r="C366" s="80">
        <v>5</v>
      </c>
      <c r="D366" s="80">
        <v>20400</v>
      </c>
    </row>
    <row r="367" spans="1:4" x14ac:dyDescent="0.3">
      <c r="A367" s="78">
        <v>41836</v>
      </c>
      <c r="B367" s="79" t="s">
        <v>88</v>
      </c>
      <c r="C367" s="80">
        <v>6</v>
      </c>
      <c r="D367" s="80">
        <v>20380</v>
      </c>
    </row>
    <row r="368" spans="1:4" x14ac:dyDescent="0.3">
      <c r="A368" s="78">
        <v>41836</v>
      </c>
      <c r="B368" s="79" t="s">
        <v>88</v>
      </c>
      <c r="C368" s="80">
        <v>7</v>
      </c>
      <c r="D368" s="80">
        <v>20160</v>
      </c>
    </row>
    <row r="369" spans="1:4" x14ac:dyDescent="0.3">
      <c r="A369" s="78">
        <v>41836</v>
      </c>
      <c r="B369" s="79" t="s">
        <v>88</v>
      </c>
      <c r="C369" s="80">
        <v>8</v>
      </c>
      <c r="D369" s="80">
        <v>19740</v>
      </c>
    </row>
    <row r="370" spans="1:4" x14ac:dyDescent="0.3">
      <c r="A370" s="78">
        <v>41836</v>
      </c>
      <c r="B370" s="79" t="s">
        <v>88</v>
      </c>
      <c r="C370" s="80">
        <v>9</v>
      </c>
      <c r="D370" s="80">
        <v>19700</v>
      </c>
    </row>
    <row r="371" spans="1:4" x14ac:dyDescent="0.3">
      <c r="A371" s="78">
        <v>41836</v>
      </c>
      <c r="B371" s="79" t="s">
        <v>88</v>
      </c>
      <c r="C371" s="80">
        <v>10</v>
      </c>
      <c r="D371" s="80">
        <v>20420</v>
      </c>
    </row>
    <row r="372" spans="1:4" x14ac:dyDescent="0.3">
      <c r="A372" s="78">
        <v>41836</v>
      </c>
      <c r="B372" s="79" t="s">
        <v>88</v>
      </c>
      <c r="C372" s="80">
        <v>11</v>
      </c>
      <c r="D372" s="80">
        <v>20300</v>
      </c>
    </row>
    <row r="373" spans="1:4" x14ac:dyDescent="0.3">
      <c r="A373" s="78">
        <v>41836</v>
      </c>
      <c r="B373" s="79" t="s">
        <v>88</v>
      </c>
      <c r="C373" s="80">
        <v>12</v>
      </c>
      <c r="D373" s="80">
        <v>20320</v>
      </c>
    </row>
    <row r="374" spans="1:4" x14ac:dyDescent="0.3">
      <c r="A374" s="78">
        <v>41836</v>
      </c>
      <c r="B374" s="79" t="s">
        <v>88</v>
      </c>
      <c r="C374" s="80">
        <v>13</v>
      </c>
      <c r="D374" s="80">
        <v>20040</v>
      </c>
    </row>
    <row r="375" spans="1:4" x14ac:dyDescent="0.3">
      <c r="A375" s="78">
        <v>41836</v>
      </c>
      <c r="B375" s="79" t="s">
        <v>88</v>
      </c>
      <c r="C375" s="80">
        <v>14</v>
      </c>
      <c r="D375" s="80">
        <v>20300</v>
      </c>
    </row>
    <row r="376" spans="1:4" x14ac:dyDescent="0.3">
      <c r="A376" s="78">
        <v>41836</v>
      </c>
      <c r="B376" s="79" t="s">
        <v>88</v>
      </c>
      <c r="C376" s="80">
        <v>15</v>
      </c>
      <c r="D376" s="80">
        <v>19520</v>
      </c>
    </row>
    <row r="377" spans="1:4" x14ac:dyDescent="0.3">
      <c r="A377" s="78">
        <v>41836</v>
      </c>
      <c r="B377" s="79" t="s">
        <v>88</v>
      </c>
      <c r="C377" s="80">
        <v>16</v>
      </c>
      <c r="D377" s="80">
        <v>20220</v>
      </c>
    </row>
    <row r="378" spans="1:4" x14ac:dyDescent="0.3">
      <c r="A378" s="78">
        <v>41836</v>
      </c>
      <c r="B378" s="79" t="s">
        <v>88</v>
      </c>
      <c r="C378" s="80">
        <v>17</v>
      </c>
      <c r="D378" s="80">
        <v>20320</v>
      </c>
    </row>
    <row r="379" spans="1:4" x14ac:dyDescent="0.3">
      <c r="A379" s="78">
        <v>41836</v>
      </c>
      <c r="B379" s="79" t="s">
        <v>88</v>
      </c>
      <c r="C379" s="80">
        <v>18</v>
      </c>
      <c r="D379" s="80">
        <v>20080</v>
      </c>
    </row>
    <row r="380" spans="1:4" x14ac:dyDescent="0.3">
      <c r="A380" s="78">
        <v>41836</v>
      </c>
      <c r="B380" s="79" t="s">
        <v>88</v>
      </c>
      <c r="C380" s="80">
        <v>19</v>
      </c>
      <c r="D380" s="80">
        <v>20280</v>
      </c>
    </row>
    <row r="381" spans="1:4" x14ac:dyDescent="0.3">
      <c r="A381" s="78">
        <v>41836</v>
      </c>
      <c r="B381" s="79" t="s">
        <v>88</v>
      </c>
      <c r="C381" s="80">
        <v>20</v>
      </c>
      <c r="D381" s="80">
        <v>20460</v>
      </c>
    </row>
    <row r="382" spans="1:4" x14ac:dyDescent="0.3">
      <c r="A382" s="78">
        <v>41836</v>
      </c>
      <c r="B382" s="79" t="s">
        <v>88</v>
      </c>
      <c r="C382" s="80">
        <v>21</v>
      </c>
      <c r="D382" s="80">
        <v>20480</v>
      </c>
    </row>
    <row r="383" spans="1:4" x14ac:dyDescent="0.3">
      <c r="A383" s="78">
        <v>41836</v>
      </c>
      <c r="B383" s="79" t="s">
        <v>88</v>
      </c>
      <c r="C383" s="80">
        <v>22</v>
      </c>
      <c r="D383" s="80">
        <v>20020</v>
      </c>
    </row>
    <row r="384" spans="1:4" x14ac:dyDescent="0.3">
      <c r="A384" s="78">
        <v>41836</v>
      </c>
      <c r="B384" s="79" t="s">
        <v>88</v>
      </c>
      <c r="C384" s="80">
        <v>23</v>
      </c>
      <c r="D384" s="80">
        <v>20220</v>
      </c>
    </row>
    <row r="385" spans="1:4" x14ac:dyDescent="0.3">
      <c r="A385" s="78">
        <v>41836</v>
      </c>
      <c r="B385" s="79" t="s">
        <v>88</v>
      </c>
      <c r="C385" s="80">
        <v>24</v>
      </c>
      <c r="D385" s="80">
        <v>20620</v>
      </c>
    </row>
    <row r="386" spans="1:4" x14ac:dyDescent="0.3">
      <c r="A386" s="78">
        <v>41837</v>
      </c>
      <c r="B386" s="79" t="s">
        <v>88</v>
      </c>
      <c r="C386" s="80">
        <v>1</v>
      </c>
      <c r="D386" s="80">
        <v>20320</v>
      </c>
    </row>
    <row r="387" spans="1:4" x14ac:dyDescent="0.3">
      <c r="A387" s="78">
        <v>41837</v>
      </c>
      <c r="B387" s="79" t="s">
        <v>88</v>
      </c>
      <c r="C387" s="80">
        <v>2</v>
      </c>
      <c r="D387" s="80">
        <v>20500</v>
      </c>
    </row>
    <row r="388" spans="1:4" x14ac:dyDescent="0.3">
      <c r="A388" s="78">
        <v>41837</v>
      </c>
      <c r="B388" s="79" t="s">
        <v>88</v>
      </c>
      <c r="C388" s="80">
        <v>3</v>
      </c>
      <c r="D388" s="80">
        <v>20620</v>
      </c>
    </row>
    <row r="389" spans="1:4" x14ac:dyDescent="0.3">
      <c r="A389" s="78">
        <v>41837</v>
      </c>
      <c r="B389" s="79" t="s">
        <v>88</v>
      </c>
      <c r="C389" s="80">
        <v>4</v>
      </c>
      <c r="D389" s="80">
        <v>20680</v>
      </c>
    </row>
    <row r="390" spans="1:4" x14ac:dyDescent="0.3">
      <c r="A390" s="78">
        <v>41837</v>
      </c>
      <c r="B390" s="79" t="s">
        <v>88</v>
      </c>
      <c r="C390" s="80">
        <v>5</v>
      </c>
      <c r="D390" s="80">
        <v>20660</v>
      </c>
    </row>
    <row r="391" spans="1:4" x14ac:dyDescent="0.3">
      <c r="A391" s="78">
        <v>41837</v>
      </c>
      <c r="B391" s="79" t="s">
        <v>88</v>
      </c>
      <c r="C391" s="80">
        <v>6</v>
      </c>
      <c r="D391" s="80">
        <v>20640</v>
      </c>
    </row>
    <row r="392" spans="1:4" x14ac:dyDescent="0.3">
      <c r="A392" s="78">
        <v>41837</v>
      </c>
      <c r="B392" s="79" t="s">
        <v>88</v>
      </c>
      <c r="C392" s="80">
        <v>7</v>
      </c>
      <c r="D392" s="80">
        <v>20660</v>
      </c>
    </row>
    <row r="393" spans="1:4" x14ac:dyDescent="0.3">
      <c r="A393" s="78">
        <v>41837</v>
      </c>
      <c r="B393" s="79" t="s">
        <v>88</v>
      </c>
      <c r="C393" s="80">
        <v>8</v>
      </c>
      <c r="D393" s="80">
        <v>20500</v>
      </c>
    </row>
    <row r="394" spans="1:4" x14ac:dyDescent="0.3">
      <c r="A394" s="78">
        <v>41837</v>
      </c>
      <c r="B394" s="79" t="s">
        <v>88</v>
      </c>
      <c r="C394" s="80">
        <v>9</v>
      </c>
      <c r="D394" s="80">
        <v>19000</v>
      </c>
    </row>
    <row r="395" spans="1:4" x14ac:dyDescent="0.3">
      <c r="A395" s="78">
        <v>41837</v>
      </c>
      <c r="B395" s="79" t="s">
        <v>88</v>
      </c>
      <c r="C395" s="80">
        <v>10</v>
      </c>
      <c r="D395" s="80">
        <v>20200</v>
      </c>
    </row>
    <row r="396" spans="1:4" x14ac:dyDescent="0.3">
      <c r="A396" s="78">
        <v>41837</v>
      </c>
      <c r="B396" s="79" t="s">
        <v>88</v>
      </c>
      <c r="C396" s="80">
        <v>11</v>
      </c>
      <c r="D396" s="80">
        <v>20020</v>
      </c>
    </row>
    <row r="397" spans="1:4" x14ac:dyDescent="0.3">
      <c r="A397" s="78">
        <v>41837</v>
      </c>
      <c r="B397" s="79" t="s">
        <v>88</v>
      </c>
      <c r="C397" s="80">
        <v>12</v>
      </c>
      <c r="D397" s="80">
        <v>19660</v>
      </c>
    </row>
    <row r="398" spans="1:4" x14ac:dyDescent="0.3">
      <c r="A398" s="78">
        <v>41837</v>
      </c>
      <c r="B398" s="79" t="s">
        <v>88</v>
      </c>
      <c r="C398" s="80">
        <v>13</v>
      </c>
      <c r="D398" s="80">
        <v>20160</v>
      </c>
    </row>
    <row r="399" spans="1:4" x14ac:dyDescent="0.3">
      <c r="A399" s="78">
        <v>41837</v>
      </c>
      <c r="B399" s="79" t="s">
        <v>88</v>
      </c>
      <c r="C399" s="80">
        <v>14</v>
      </c>
      <c r="D399" s="80">
        <v>20240</v>
      </c>
    </row>
    <row r="400" spans="1:4" x14ac:dyDescent="0.3">
      <c r="A400" s="78">
        <v>41837</v>
      </c>
      <c r="B400" s="79" t="s">
        <v>88</v>
      </c>
      <c r="C400" s="80">
        <v>15</v>
      </c>
      <c r="D400" s="80">
        <v>20260</v>
      </c>
    </row>
    <row r="401" spans="1:4" x14ac:dyDescent="0.3">
      <c r="A401" s="78">
        <v>41837</v>
      </c>
      <c r="B401" s="79" t="s">
        <v>88</v>
      </c>
      <c r="C401" s="80">
        <v>16</v>
      </c>
      <c r="D401" s="80">
        <v>20260</v>
      </c>
    </row>
    <row r="402" spans="1:4" x14ac:dyDescent="0.3">
      <c r="A402" s="78">
        <v>41837</v>
      </c>
      <c r="B402" s="79" t="s">
        <v>88</v>
      </c>
      <c r="C402" s="80">
        <v>17</v>
      </c>
      <c r="D402" s="80">
        <v>20240</v>
      </c>
    </row>
    <row r="403" spans="1:4" x14ac:dyDescent="0.3">
      <c r="A403" s="78">
        <v>41837</v>
      </c>
      <c r="B403" s="79" t="s">
        <v>88</v>
      </c>
      <c r="C403" s="80">
        <v>18</v>
      </c>
      <c r="D403" s="80">
        <v>19720</v>
      </c>
    </row>
    <row r="404" spans="1:4" x14ac:dyDescent="0.3">
      <c r="A404" s="78">
        <v>41837</v>
      </c>
      <c r="B404" s="79" t="s">
        <v>88</v>
      </c>
      <c r="C404" s="80">
        <v>19</v>
      </c>
      <c r="D404" s="80">
        <v>20240</v>
      </c>
    </row>
    <row r="405" spans="1:4" x14ac:dyDescent="0.3">
      <c r="A405" s="78">
        <v>41837</v>
      </c>
      <c r="B405" s="79" t="s">
        <v>88</v>
      </c>
      <c r="C405" s="80">
        <v>20</v>
      </c>
      <c r="D405" s="80">
        <v>20540</v>
      </c>
    </row>
    <row r="406" spans="1:4" x14ac:dyDescent="0.3">
      <c r="A406" s="78">
        <v>41837</v>
      </c>
      <c r="B406" s="79" t="s">
        <v>88</v>
      </c>
      <c r="C406" s="80">
        <v>21</v>
      </c>
      <c r="D406" s="80">
        <v>20700</v>
      </c>
    </row>
    <row r="407" spans="1:4" x14ac:dyDescent="0.3">
      <c r="A407" s="78">
        <v>41837</v>
      </c>
      <c r="B407" s="79" t="s">
        <v>88</v>
      </c>
      <c r="C407" s="80">
        <v>22</v>
      </c>
      <c r="D407" s="80">
        <v>20680</v>
      </c>
    </row>
    <row r="408" spans="1:4" x14ac:dyDescent="0.3">
      <c r="A408" s="78">
        <v>41837</v>
      </c>
      <c r="B408" s="79" t="s">
        <v>88</v>
      </c>
      <c r="C408" s="80">
        <v>23</v>
      </c>
      <c r="D408" s="80">
        <v>20460</v>
      </c>
    </row>
    <row r="409" spans="1:4" x14ac:dyDescent="0.3">
      <c r="A409" s="78">
        <v>41837</v>
      </c>
      <c r="B409" s="79" t="s">
        <v>88</v>
      </c>
      <c r="C409" s="80">
        <v>24</v>
      </c>
      <c r="D409" s="80">
        <v>20600</v>
      </c>
    </row>
    <row r="410" spans="1:4" x14ac:dyDescent="0.3">
      <c r="A410" s="78">
        <v>41838</v>
      </c>
      <c r="B410" s="79" t="s">
        <v>88</v>
      </c>
      <c r="C410" s="80">
        <v>1</v>
      </c>
      <c r="D410" s="80">
        <v>20520</v>
      </c>
    </row>
    <row r="411" spans="1:4" x14ac:dyDescent="0.3">
      <c r="A411" s="78">
        <v>41838</v>
      </c>
      <c r="B411" s="79" t="s">
        <v>88</v>
      </c>
      <c r="C411" s="80">
        <v>2</v>
      </c>
      <c r="D411" s="80">
        <v>20600</v>
      </c>
    </row>
    <row r="412" spans="1:4" x14ac:dyDescent="0.3">
      <c r="A412" s="78">
        <v>41838</v>
      </c>
      <c r="B412" s="79" t="s">
        <v>88</v>
      </c>
      <c r="C412" s="80">
        <v>3</v>
      </c>
      <c r="D412" s="80">
        <v>20680</v>
      </c>
    </row>
    <row r="413" spans="1:4" x14ac:dyDescent="0.3">
      <c r="A413" s="78">
        <v>41838</v>
      </c>
      <c r="B413" s="79" t="s">
        <v>88</v>
      </c>
      <c r="C413" s="80">
        <v>4</v>
      </c>
      <c r="D413" s="80">
        <v>20660</v>
      </c>
    </row>
    <row r="414" spans="1:4" x14ac:dyDescent="0.3">
      <c r="A414" s="78">
        <v>41838</v>
      </c>
      <c r="B414" s="79" t="s">
        <v>88</v>
      </c>
      <c r="C414" s="80">
        <v>5</v>
      </c>
      <c r="D414" s="80">
        <v>20500</v>
      </c>
    </row>
    <row r="415" spans="1:4" x14ac:dyDescent="0.3">
      <c r="A415" s="78">
        <v>41838</v>
      </c>
      <c r="B415" s="79" t="s">
        <v>88</v>
      </c>
      <c r="C415" s="80">
        <v>6</v>
      </c>
      <c r="D415" s="80">
        <v>20760</v>
      </c>
    </row>
    <row r="416" spans="1:4" x14ac:dyDescent="0.3">
      <c r="A416" s="78">
        <v>41838</v>
      </c>
      <c r="B416" s="79" t="s">
        <v>88</v>
      </c>
      <c r="C416" s="80">
        <v>7</v>
      </c>
      <c r="D416" s="80">
        <v>20500</v>
      </c>
    </row>
    <row r="417" spans="1:4" x14ac:dyDescent="0.3">
      <c r="A417" s="78">
        <v>41838</v>
      </c>
      <c r="B417" s="79" t="s">
        <v>88</v>
      </c>
      <c r="C417" s="80">
        <v>8</v>
      </c>
      <c r="D417" s="80">
        <v>20720</v>
      </c>
    </row>
    <row r="418" spans="1:4" x14ac:dyDescent="0.3">
      <c r="A418" s="78">
        <v>41838</v>
      </c>
      <c r="B418" s="79" t="s">
        <v>88</v>
      </c>
      <c r="C418" s="80">
        <v>9</v>
      </c>
      <c r="D418" s="80">
        <v>19420</v>
      </c>
    </row>
    <row r="419" spans="1:4" x14ac:dyDescent="0.3">
      <c r="A419" s="78">
        <v>41838</v>
      </c>
      <c r="B419" s="79" t="s">
        <v>88</v>
      </c>
      <c r="C419" s="80">
        <v>10</v>
      </c>
      <c r="D419" s="80">
        <v>20580</v>
      </c>
    </row>
    <row r="420" spans="1:4" x14ac:dyDescent="0.3">
      <c r="A420" s="78">
        <v>41838</v>
      </c>
      <c r="B420" s="79" t="s">
        <v>88</v>
      </c>
      <c r="C420" s="80">
        <v>11</v>
      </c>
      <c r="D420" s="80">
        <v>20660</v>
      </c>
    </row>
    <row r="421" spans="1:4" x14ac:dyDescent="0.3">
      <c r="A421" s="78">
        <v>41838</v>
      </c>
      <c r="B421" s="79" t="s">
        <v>88</v>
      </c>
      <c r="C421" s="80">
        <v>12</v>
      </c>
      <c r="D421" s="80">
        <v>20620</v>
      </c>
    </row>
    <row r="422" spans="1:4" x14ac:dyDescent="0.3">
      <c r="A422" s="78">
        <v>41838</v>
      </c>
      <c r="B422" s="79" t="s">
        <v>88</v>
      </c>
      <c r="C422" s="80">
        <v>13</v>
      </c>
      <c r="D422" s="80">
        <v>20660</v>
      </c>
    </row>
    <row r="423" spans="1:4" x14ac:dyDescent="0.3">
      <c r="A423" s="78">
        <v>41838</v>
      </c>
      <c r="B423" s="79" t="s">
        <v>88</v>
      </c>
      <c r="C423" s="80">
        <v>14</v>
      </c>
      <c r="D423" s="80">
        <v>20320</v>
      </c>
    </row>
    <row r="424" spans="1:4" x14ac:dyDescent="0.3">
      <c r="A424" s="78">
        <v>41838</v>
      </c>
      <c r="B424" s="79" t="s">
        <v>88</v>
      </c>
      <c r="C424" s="80">
        <v>15</v>
      </c>
      <c r="D424" s="80">
        <v>20580</v>
      </c>
    </row>
    <row r="425" spans="1:4" x14ac:dyDescent="0.3">
      <c r="A425" s="78">
        <v>41838</v>
      </c>
      <c r="B425" s="79" t="s">
        <v>88</v>
      </c>
      <c r="C425" s="80">
        <v>16</v>
      </c>
      <c r="D425" s="80">
        <v>20680</v>
      </c>
    </row>
    <row r="426" spans="1:4" x14ac:dyDescent="0.3">
      <c r="A426" s="78">
        <v>41838</v>
      </c>
      <c r="B426" s="79" t="s">
        <v>88</v>
      </c>
      <c r="C426" s="80">
        <v>17</v>
      </c>
      <c r="D426" s="80">
        <v>20600</v>
      </c>
    </row>
    <row r="427" spans="1:4" x14ac:dyDescent="0.3">
      <c r="A427" s="78">
        <v>41838</v>
      </c>
      <c r="B427" s="79" t="s">
        <v>88</v>
      </c>
      <c r="C427" s="80">
        <v>18</v>
      </c>
      <c r="D427" s="80">
        <v>20520</v>
      </c>
    </row>
    <row r="428" spans="1:4" x14ac:dyDescent="0.3">
      <c r="A428" s="78">
        <v>41838</v>
      </c>
      <c r="B428" s="79" t="s">
        <v>88</v>
      </c>
      <c r="C428" s="80">
        <v>19</v>
      </c>
      <c r="D428" s="80">
        <v>20680</v>
      </c>
    </row>
    <row r="429" spans="1:4" x14ac:dyDescent="0.3">
      <c r="A429" s="78">
        <v>41838</v>
      </c>
      <c r="B429" s="79" t="s">
        <v>88</v>
      </c>
      <c r="C429" s="80">
        <v>20</v>
      </c>
      <c r="D429" s="80">
        <v>20740</v>
      </c>
    </row>
    <row r="430" spans="1:4" x14ac:dyDescent="0.3">
      <c r="A430" s="78">
        <v>41838</v>
      </c>
      <c r="B430" s="79" t="s">
        <v>88</v>
      </c>
      <c r="C430" s="80">
        <v>21</v>
      </c>
      <c r="D430" s="80">
        <v>20820</v>
      </c>
    </row>
    <row r="431" spans="1:4" x14ac:dyDescent="0.3">
      <c r="A431" s="78">
        <v>41838</v>
      </c>
      <c r="B431" s="79" t="s">
        <v>88</v>
      </c>
      <c r="C431" s="80">
        <v>22</v>
      </c>
      <c r="D431" s="80">
        <v>20740</v>
      </c>
    </row>
    <row r="432" spans="1:4" x14ac:dyDescent="0.3">
      <c r="A432" s="78">
        <v>41838</v>
      </c>
      <c r="B432" s="79" t="s">
        <v>88</v>
      </c>
      <c r="C432" s="80">
        <v>23</v>
      </c>
      <c r="D432" s="80">
        <v>20700</v>
      </c>
    </row>
    <row r="433" spans="1:4" x14ac:dyDescent="0.3">
      <c r="A433" s="78">
        <v>41838</v>
      </c>
      <c r="B433" s="79" t="s">
        <v>88</v>
      </c>
      <c r="C433" s="80">
        <v>24</v>
      </c>
      <c r="D433" s="80">
        <v>20700</v>
      </c>
    </row>
    <row r="434" spans="1:4" x14ac:dyDescent="0.3">
      <c r="A434" s="78">
        <v>41839</v>
      </c>
      <c r="B434" s="79" t="s">
        <v>88</v>
      </c>
      <c r="C434" s="80">
        <v>1</v>
      </c>
      <c r="D434" s="80">
        <v>20720</v>
      </c>
    </row>
    <row r="435" spans="1:4" x14ac:dyDescent="0.3">
      <c r="A435" s="78">
        <v>41839</v>
      </c>
      <c r="B435" s="79" t="s">
        <v>88</v>
      </c>
      <c r="C435" s="80">
        <v>2</v>
      </c>
      <c r="D435" s="80">
        <v>20820</v>
      </c>
    </row>
    <row r="436" spans="1:4" x14ac:dyDescent="0.3">
      <c r="A436" s="78">
        <v>41839</v>
      </c>
      <c r="B436" s="79" t="s">
        <v>88</v>
      </c>
      <c r="C436" s="80">
        <v>3</v>
      </c>
      <c r="D436" s="80">
        <v>20720</v>
      </c>
    </row>
    <row r="437" spans="1:4" x14ac:dyDescent="0.3">
      <c r="A437" s="78">
        <v>41839</v>
      </c>
      <c r="B437" s="79" t="s">
        <v>88</v>
      </c>
      <c r="C437" s="80">
        <v>4</v>
      </c>
      <c r="D437" s="80">
        <v>20760</v>
      </c>
    </row>
    <row r="438" spans="1:4" x14ac:dyDescent="0.3">
      <c r="A438" s="78">
        <v>41839</v>
      </c>
      <c r="B438" s="79" t="s">
        <v>88</v>
      </c>
      <c r="C438" s="80">
        <v>5</v>
      </c>
      <c r="D438" s="80">
        <v>20720</v>
      </c>
    </row>
    <row r="439" spans="1:4" x14ac:dyDescent="0.3">
      <c r="A439" s="78">
        <v>41839</v>
      </c>
      <c r="B439" s="79" t="s">
        <v>88</v>
      </c>
      <c r="C439" s="80">
        <v>6</v>
      </c>
      <c r="D439" s="80">
        <v>20680</v>
      </c>
    </row>
    <row r="440" spans="1:4" x14ac:dyDescent="0.3">
      <c r="A440" s="78">
        <v>41839</v>
      </c>
      <c r="B440" s="79" t="s">
        <v>88</v>
      </c>
      <c r="C440" s="80">
        <v>7</v>
      </c>
      <c r="D440" s="80">
        <v>20680</v>
      </c>
    </row>
    <row r="441" spans="1:4" x14ac:dyDescent="0.3">
      <c r="A441" s="78">
        <v>41839</v>
      </c>
      <c r="B441" s="79" t="s">
        <v>88</v>
      </c>
      <c r="C441" s="80">
        <v>8</v>
      </c>
      <c r="D441" s="80">
        <v>20660</v>
      </c>
    </row>
    <row r="442" spans="1:4" x14ac:dyDescent="0.3">
      <c r="A442" s="78">
        <v>41839</v>
      </c>
      <c r="B442" s="79" t="s">
        <v>88</v>
      </c>
      <c r="C442" s="80">
        <v>9</v>
      </c>
      <c r="D442" s="80">
        <v>19960</v>
      </c>
    </row>
    <row r="443" spans="1:4" x14ac:dyDescent="0.3">
      <c r="A443" s="78">
        <v>41839</v>
      </c>
      <c r="B443" s="79" t="s">
        <v>88</v>
      </c>
      <c r="C443" s="80">
        <v>10</v>
      </c>
      <c r="D443" s="80">
        <v>20740</v>
      </c>
    </row>
    <row r="444" spans="1:4" x14ac:dyDescent="0.3">
      <c r="A444" s="78">
        <v>41839</v>
      </c>
      <c r="B444" s="79" t="s">
        <v>88</v>
      </c>
      <c r="C444" s="80">
        <v>11</v>
      </c>
      <c r="D444" s="80">
        <v>20680</v>
      </c>
    </row>
    <row r="445" spans="1:4" x14ac:dyDescent="0.3">
      <c r="A445" s="78">
        <v>41839</v>
      </c>
      <c r="B445" s="79" t="s">
        <v>88</v>
      </c>
      <c r="C445" s="80">
        <v>12</v>
      </c>
      <c r="D445" s="80">
        <v>20680</v>
      </c>
    </row>
    <row r="446" spans="1:4" x14ac:dyDescent="0.3">
      <c r="A446" s="78">
        <v>41839</v>
      </c>
      <c r="B446" s="79" t="s">
        <v>88</v>
      </c>
      <c r="C446" s="80">
        <v>13</v>
      </c>
      <c r="D446" s="80">
        <v>20660</v>
      </c>
    </row>
    <row r="447" spans="1:4" x14ac:dyDescent="0.3">
      <c r="A447" s="78">
        <v>41839</v>
      </c>
      <c r="B447" s="79" t="s">
        <v>88</v>
      </c>
      <c r="C447" s="80">
        <v>14</v>
      </c>
      <c r="D447" s="80">
        <v>20540</v>
      </c>
    </row>
    <row r="448" spans="1:4" x14ac:dyDescent="0.3">
      <c r="A448" s="78">
        <v>41839</v>
      </c>
      <c r="B448" s="79" t="s">
        <v>88</v>
      </c>
      <c r="C448" s="80">
        <v>15</v>
      </c>
      <c r="D448" s="80">
        <v>20740</v>
      </c>
    </row>
    <row r="449" spans="1:4" x14ac:dyDescent="0.3">
      <c r="A449" s="78">
        <v>41839</v>
      </c>
      <c r="B449" s="79" t="s">
        <v>88</v>
      </c>
      <c r="C449" s="80">
        <v>16</v>
      </c>
      <c r="D449" s="80">
        <v>20800</v>
      </c>
    </row>
    <row r="450" spans="1:4" x14ac:dyDescent="0.3">
      <c r="A450" s="78">
        <v>41839</v>
      </c>
      <c r="B450" s="79" t="s">
        <v>88</v>
      </c>
      <c r="C450" s="80">
        <v>17</v>
      </c>
      <c r="D450" s="80">
        <v>20620</v>
      </c>
    </row>
    <row r="451" spans="1:4" x14ac:dyDescent="0.3">
      <c r="A451" s="78">
        <v>41839</v>
      </c>
      <c r="B451" s="79" t="s">
        <v>88</v>
      </c>
      <c r="C451" s="80">
        <v>18</v>
      </c>
      <c r="D451" s="80">
        <v>20680</v>
      </c>
    </row>
    <row r="452" spans="1:4" x14ac:dyDescent="0.3">
      <c r="A452" s="78">
        <v>41839</v>
      </c>
      <c r="B452" s="79" t="s">
        <v>88</v>
      </c>
      <c r="C452" s="80">
        <v>19</v>
      </c>
      <c r="D452" s="80">
        <v>20640</v>
      </c>
    </row>
    <row r="453" spans="1:4" x14ac:dyDescent="0.3">
      <c r="A453" s="78">
        <v>41839</v>
      </c>
      <c r="B453" s="79" t="s">
        <v>88</v>
      </c>
      <c r="C453" s="80">
        <v>20</v>
      </c>
      <c r="D453" s="80">
        <v>20600</v>
      </c>
    </row>
    <row r="454" spans="1:4" x14ac:dyDescent="0.3">
      <c r="A454" s="78">
        <v>41839</v>
      </c>
      <c r="B454" s="79" t="s">
        <v>88</v>
      </c>
      <c r="C454" s="80">
        <v>21</v>
      </c>
      <c r="D454" s="80">
        <v>20540</v>
      </c>
    </row>
    <row r="455" spans="1:4" x14ac:dyDescent="0.3">
      <c r="A455" s="78">
        <v>41839</v>
      </c>
      <c r="B455" s="79" t="s">
        <v>88</v>
      </c>
      <c r="C455" s="80">
        <v>22</v>
      </c>
      <c r="D455" s="80">
        <v>20560</v>
      </c>
    </row>
    <row r="456" spans="1:4" x14ac:dyDescent="0.3">
      <c r="A456" s="78">
        <v>41839</v>
      </c>
      <c r="B456" s="79" t="s">
        <v>88</v>
      </c>
      <c r="C456" s="80">
        <v>23</v>
      </c>
      <c r="D456" s="80">
        <v>20560</v>
      </c>
    </row>
    <row r="457" spans="1:4" x14ac:dyDescent="0.3">
      <c r="A457" s="78">
        <v>41839</v>
      </c>
      <c r="B457" s="79" t="s">
        <v>88</v>
      </c>
      <c r="C457" s="80">
        <v>24</v>
      </c>
      <c r="D457" s="80">
        <v>20560</v>
      </c>
    </row>
    <row r="458" spans="1:4" x14ac:dyDescent="0.3">
      <c r="A458" s="78">
        <v>41840</v>
      </c>
      <c r="B458" s="79" t="s">
        <v>88</v>
      </c>
      <c r="C458" s="80">
        <v>1</v>
      </c>
      <c r="D458" s="80">
        <v>20460</v>
      </c>
    </row>
    <row r="459" spans="1:4" x14ac:dyDescent="0.3">
      <c r="A459" s="78">
        <v>41840</v>
      </c>
      <c r="B459" s="79" t="s">
        <v>88</v>
      </c>
      <c r="C459" s="80">
        <v>2</v>
      </c>
      <c r="D459" s="80">
        <v>20460</v>
      </c>
    </row>
    <row r="460" spans="1:4" x14ac:dyDescent="0.3">
      <c r="A460" s="78">
        <v>41840</v>
      </c>
      <c r="B460" s="79" t="s">
        <v>88</v>
      </c>
      <c r="C460" s="80">
        <v>3</v>
      </c>
      <c r="D460" s="80">
        <v>20660</v>
      </c>
    </row>
    <row r="461" spans="1:4" x14ac:dyDescent="0.3">
      <c r="A461" s="78">
        <v>41840</v>
      </c>
      <c r="B461" s="79" t="s">
        <v>88</v>
      </c>
      <c r="C461" s="80">
        <v>4</v>
      </c>
      <c r="D461" s="80">
        <v>20560</v>
      </c>
    </row>
    <row r="462" spans="1:4" x14ac:dyDescent="0.3">
      <c r="A462" s="78">
        <v>41840</v>
      </c>
      <c r="B462" s="79" t="s">
        <v>88</v>
      </c>
      <c r="C462" s="80">
        <v>5</v>
      </c>
      <c r="D462" s="80">
        <v>20600</v>
      </c>
    </row>
    <row r="463" spans="1:4" x14ac:dyDescent="0.3">
      <c r="A463" s="78">
        <v>41840</v>
      </c>
      <c r="B463" s="79" t="s">
        <v>88</v>
      </c>
      <c r="C463" s="80">
        <v>6</v>
      </c>
      <c r="D463" s="80">
        <v>20600</v>
      </c>
    </row>
    <row r="464" spans="1:4" x14ac:dyDescent="0.3">
      <c r="A464" s="78">
        <v>41840</v>
      </c>
      <c r="B464" s="79" t="s">
        <v>88</v>
      </c>
      <c r="C464" s="80">
        <v>7</v>
      </c>
      <c r="D464" s="80">
        <v>20560</v>
      </c>
    </row>
    <row r="465" spans="1:4" x14ac:dyDescent="0.3">
      <c r="A465" s="78">
        <v>41840</v>
      </c>
      <c r="B465" s="79" t="s">
        <v>88</v>
      </c>
      <c r="C465" s="80">
        <v>8</v>
      </c>
      <c r="D465" s="80">
        <v>20500</v>
      </c>
    </row>
    <row r="466" spans="1:4" x14ac:dyDescent="0.3">
      <c r="A466" s="78">
        <v>41840</v>
      </c>
      <c r="B466" s="79" t="s">
        <v>88</v>
      </c>
      <c r="C466" s="80">
        <v>9</v>
      </c>
      <c r="D466" s="80">
        <v>19800</v>
      </c>
    </row>
    <row r="467" spans="1:4" x14ac:dyDescent="0.3">
      <c r="A467" s="78">
        <v>41840</v>
      </c>
      <c r="B467" s="79" t="s">
        <v>88</v>
      </c>
      <c r="C467" s="80">
        <v>10</v>
      </c>
      <c r="D467" s="80">
        <v>20240</v>
      </c>
    </row>
    <row r="468" spans="1:4" x14ac:dyDescent="0.3">
      <c r="A468" s="78">
        <v>41840</v>
      </c>
      <c r="B468" s="79" t="s">
        <v>88</v>
      </c>
      <c r="C468" s="80">
        <v>11</v>
      </c>
      <c r="D468" s="80">
        <v>20300</v>
      </c>
    </row>
    <row r="469" spans="1:4" x14ac:dyDescent="0.3">
      <c r="A469" s="78">
        <v>41840</v>
      </c>
      <c r="B469" s="79" t="s">
        <v>88</v>
      </c>
      <c r="C469" s="80">
        <v>12</v>
      </c>
      <c r="D469" s="80">
        <v>20440</v>
      </c>
    </row>
    <row r="470" spans="1:4" x14ac:dyDescent="0.3">
      <c r="A470" s="78">
        <v>41840</v>
      </c>
      <c r="B470" s="79" t="s">
        <v>88</v>
      </c>
      <c r="C470" s="80">
        <v>13</v>
      </c>
      <c r="D470" s="80">
        <v>20360</v>
      </c>
    </row>
    <row r="471" spans="1:4" x14ac:dyDescent="0.3">
      <c r="A471" s="78">
        <v>41840</v>
      </c>
      <c r="B471" s="79" t="s">
        <v>88</v>
      </c>
      <c r="C471" s="80">
        <v>14</v>
      </c>
      <c r="D471" s="80">
        <v>20680</v>
      </c>
    </row>
    <row r="472" spans="1:4" x14ac:dyDescent="0.3">
      <c r="A472" s="78">
        <v>41840</v>
      </c>
      <c r="B472" s="79" t="s">
        <v>88</v>
      </c>
      <c r="C472" s="80">
        <v>15</v>
      </c>
      <c r="D472" s="80">
        <v>20640</v>
      </c>
    </row>
    <row r="473" spans="1:4" x14ac:dyDescent="0.3">
      <c r="A473" s="78">
        <v>41840</v>
      </c>
      <c r="B473" s="79" t="s">
        <v>88</v>
      </c>
      <c r="C473" s="80">
        <v>16</v>
      </c>
      <c r="D473" s="80">
        <v>20600</v>
      </c>
    </row>
    <row r="474" spans="1:4" x14ac:dyDescent="0.3">
      <c r="A474" s="78">
        <v>41840</v>
      </c>
      <c r="B474" s="79" t="s">
        <v>88</v>
      </c>
      <c r="C474" s="80">
        <v>17</v>
      </c>
      <c r="D474" s="80">
        <v>20620</v>
      </c>
    </row>
    <row r="475" spans="1:4" x14ac:dyDescent="0.3">
      <c r="A475" s="78">
        <v>41840</v>
      </c>
      <c r="B475" s="79" t="s">
        <v>88</v>
      </c>
      <c r="C475" s="80">
        <v>18</v>
      </c>
      <c r="D475" s="80">
        <v>20780</v>
      </c>
    </row>
    <row r="476" spans="1:4" x14ac:dyDescent="0.3">
      <c r="A476" s="78">
        <v>41840</v>
      </c>
      <c r="B476" s="79" t="s">
        <v>88</v>
      </c>
      <c r="C476" s="80">
        <v>19</v>
      </c>
      <c r="D476" s="80">
        <v>20520</v>
      </c>
    </row>
    <row r="477" spans="1:4" x14ac:dyDescent="0.3">
      <c r="A477" s="78">
        <v>41840</v>
      </c>
      <c r="B477" s="79" t="s">
        <v>88</v>
      </c>
      <c r="C477" s="80">
        <v>20</v>
      </c>
      <c r="D477" s="80">
        <v>20360</v>
      </c>
    </row>
    <row r="478" spans="1:4" x14ac:dyDescent="0.3">
      <c r="A478" s="78">
        <v>41840</v>
      </c>
      <c r="B478" s="79" t="s">
        <v>88</v>
      </c>
      <c r="C478" s="80">
        <v>21</v>
      </c>
      <c r="D478" s="80">
        <v>20660</v>
      </c>
    </row>
    <row r="479" spans="1:4" x14ac:dyDescent="0.3">
      <c r="A479" s="78">
        <v>41840</v>
      </c>
      <c r="B479" s="79" t="s">
        <v>88</v>
      </c>
      <c r="C479" s="80">
        <v>22</v>
      </c>
      <c r="D479" s="80">
        <v>20280</v>
      </c>
    </row>
    <row r="480" spans="1:4" x14ac:dyDescent="0.3">
      <c r="A480" s="78">
        <v>41840</v>
      </c>
      <c r="B480" s="79" t="s">
        <v>88</v>
      </c>
      <c r="C480" s="80">
        <v>23</v>
      </c>
      <c r="D480" s="80">
        <v>20600</v>
      </c>
    </row>
    <row r="481" spans="1:4" x14ac:dyDescent="0.3">
      <c r="A481" s="78">
        <v>41840</v>
      </c>
      <c r="B481" s="79" t="s">
        <v>88</v>
      </c>
      <c r="C481" s="80">
        <v>24</v>
      </c>
      <c r="D481" s="80">
        <v>20580</v>
      </c>
    </row>
    <row r="482" spans="1:4" x14ac:dyDescent="0.3">
      <c r="A482" s="78">
        <v>41841</v>
      </c>
      <c r="B482" s="79" t="s">
        <v>88</v>
      </c>
      <c r="C482" s="80">
        <v>1</v>
      </c>
      <c r="D482" s="80">
        <v>20580</v>
      </c>
    </row>
    <row r="483" spans="1:4" x14ac:dyDescent="0.3">
      <c r="A483" s="78">
        <v>41841</v>
      </c>
      <c r="B483" s="79" t="s">
        <v>88</v>
      </c>
      <c r="C483" s="80">
        <v>2</v>
      </c>
      <c r="D483" s="80">
        <v>20600</v>
      </c>
    </row>
    <row r="484" spans="1:4" x14ac:dyDescent="0.3">
      <c r="A484" s="78">
        <v>41841</v>
      </c>
      <c r="B484" s="79" t="s">
        <v>88</v>
      </c>
      <c r="C484" s="80">
        <v>3</v>
      </c>
      <c r="D484" s="80">
        <v>20540</v>
      </c>
    </row>
    <row r="485" spans="1:4" x14ac:dyDescent="0.3">
      <c r="A485" s="78">
        <v>41841</v>
      </c>
      <c r="B485" s="79" t="s">
        <v>88</v>
      </c>
      <c r="C485" s="80">
        <v>4</v>
      </c>
      <c r="D485" s="80">
        <v>20540</v>
      </c>
    </row>
    <row r="486" spans="1:4" x14ac:dyDescent="0.3">
      <c r="A486" s="78">
        <v>41841</v>
      </c>
      <c r="B486" s="79" t="s">
        <v>88</v>
      </c>
      <c r="C486" s="80">
        <v>5</v>
      </c>
      <c r="D486" s="80">
        <v>20320</v>
      </c>
    </row>
    <row r="487" spans="1:4" x14ac:dyDescent="0.3">
      <c r="A487" s="78">
        <v>41841</v>
      </c>
      <c r="B487" s="79" t="s">
        <v>88</v>
      </c>
      <c r="C487" s="80">
        <v>6</v>
      </c>
      <c r="D487" s="80">
        <v>20500</v>
      </c>
    </row>
    <row r="488" spans="1:4" x14ac:dyDescent="0.3">
      <c r="A488" s="78">
        <v>41841</v>
      </c>
      <c r="B488" s="79" t="s">
        <v>88</v>
      </c>
      <c r="C488" s="80">
        <v>7</v>
      </c>
      <c r="D488" s="80">
        <v>20580</v>
      </c>
    </row>
    <row r="489" spans="1:4" x14ac:dyDescent="0.3">
      <c r="A489" s="78">
        <v>41841</v>
      </c>
      <c r="B489" s="79" t="s">
        <v>88</v>
      </c>
      <c r="C489" s="80">
        <v>8</v>
      </c>
      <c r="D489" s="80">
        <v>20500</v>
      </c>
    </row>
    <row r="490" spans="1:4" x14ac:dyDescent="0.3">
      <c r="A490" s="78">
        <v>41841</v>
      </c>
      <c r="B490" s="79" t="s">
        <v>88</v>
      </c>
      <c r="C490" s="80">
        <v>9</v>
      </c>
      <c r="D490" s="80">
        <v>19480</v>
      </c>
    </row>
    <row r="491" spans="1:4" x14ac:dyDescent="0.3">
      <c r="A491" s="78">
        <v>41841</v>
      </c>
      <c r="B491" s="79" t="s">
        <v>88</v>
      </c>
      <c r="C491" s="80">
        <v>10</v>
      </c>
      <c r="D491" s="80">
        <v>20280</v>
      </c>
    </row>
    <row r="492" spans="1:4" x14ac:dyDescent="0.3">
      <c r="A492" s="78">
        <v>41841</v>
      </c>
      <c r="B492" s="79" t="s">
        <v>88</v>
      </c>
      <c r="C492" s="80">
        <v>11</v>
      </c>
      <c r="D492" s="80">
        <v>20580</v>
      </c>
    </row>
    <row r="493" spans="1:4" x14ac:dyDescent="0.3">
      <c r="A493" s="78">
        <v>41841</v>
      </c>
      <c r="B493" s="79" t="s">
        <v>88</v>
      </c>
      <c r="C493" s="80">
        <v>12</v>
      </c>
      <c r="D493" s="80">
        <v>20060</v>
      </c>
    </row>
    <row r="494" spans="1:4" x14ac:dyDescent="0.3">
      <c r="A494" s="78">
        <v>41841</v>
      </c>
      <c r="B494" s="79" t="s">
        <v>88</v>
      </c>
      <c r="C494" s="80">
        <v>13</v>
      </c>
      <c r="D494" s="80">
        <v>20560</v>
      </c>
    </row>
    <row r="495" spans="1:4" x14ac:dyDescent="0.3">
      <c r="A495" s="78">
        <v>41841</v>
      </c>
      <c r="B495" s="79" t="s">
        <v>88</v>
      </c>
      <c r="C495" s="80">
        <v>14</v>
      </c>
      <c r="D495" s="80">
        <v>20500</v>
      </c>
    </row>
    <row r="496" spans="1:4" x14ac:dyDescent="0.3">
      <c r="A496" s="78">
        <v>41841</v>
      </c>
      <c r="B496" s="79" t="s">
        <v>88</v>
      </c>
      <c r="C496" s="80">
        <v>15</v>
      </c>
      <c r="D496" s="80">
        <v>20640</v>
      </c>
    </row>
    <row r="497" spans="1:4" x14ac:dyDescent="0.3">
      <c r="A497" s="78">
        <v>41841</v>
      </c>
      <c r="B497" s="79" t="s">
        <v>88</v>
      </c>
      <c r="C497" s="80">
        <v>16</v>
      </c>
      <c r="D497" s="80">
        <v>20460</v>
      </c>
    </row>
    <row r="498" spans="1:4" x14ac:dyDescent="0.3">
      <c r="A498" s="78">
        <v>41841</v>
      </c>
      <c r="B498" s="79" t="s">
        <v>88</v>
      </c>
      <c r="C498" s="80">
        <v>17</v>
      </c>
      <c r="D498" s="80">
        <v>20660</v>
      </c>
    </row>
    <row r="499" spans="1:4" x14ac:dyDescent="0.3">
      <c r="A499" s="78">
        <v>41841</v>
      </c>
      <c r="B499" s="79" t="s">
        <v>88</v>
      </c>
      <c r="C499" s="80">
        <v>18</v>
      </c>
      <c r="D499" s="80">
        <v>20520</v>
      </c>
    </row>
    <row r="500" spans="1:4" x14ac:dyDescent="0.3">
      <c r="A500" s="78">
        <v>41841</v>
      </c>
      <c r="B500" s="79" t="s">
        <v>88</v>
      </c>
      <c r="C500" s="80">
        <v>19</v>
      </c>
      <c r="D500" s="80">
        <v>20620</v>
      </c>
    </row>
    <row r="501" spans="1:4" x14ac:dyDescent="0.3">
      <c r="A501" s="78">
        <v>41841</v>
      </c>
      <c r="B501" s="79" t="s">
        <v>88</v>
      </c>
      <c r="C501" s="80">
        <v>20</v>
      </c>
      <c r="D501" s="80">
        <v>20600</v>
      </c>
    </row>
    <row r="502" spans="1:4" x14ac:dyDescent="0.3">
      <c r="A502" s="78">
        <v>41841</v>
      </c>
      <c r="B502" s="79" t="s">
        <v>88</v>
      </c>
      <c r="C502" s="80">
        <v>21</v>
      </c>
      <c r="D502" s="80">
        <v>20680</v>
      </c>
    </row>
    <row r="503" spans="1:4" x14ac:dyDescent="0.3">
      <c r="A503" s="78">
        <v>41841</v>
      </c>
      <c r="B503" s="79" t="s">
        <v>88</v>
      </c>
      <c r="C503" s="80">
        <v>22</v>
      </c>
      <c r="D503" s="80">
        <v>20840</v>
      </c>
    </row>
    <row r="504" spans="1:4" x14ac:dyDescent="0.3">
      <c r="A504" s="78">
        <v>41841</v>
      </c>
      <c r="B504" s="79" t="s">
        <v>88</v>
      </c>
      <c r="C504" s="80">
        <v>23</v>
      </c>
      <c r="D504" s="80">
        <v>20640</v>
      </c>
    </row>
    <row r="505" spans="1:4" x14ac:dyDescent="0.3">
      <c r="A505" s="78">
        <v>41841</v>
      </c>
      <c r="B505" s="79" t="s">
        <v>88</v>
      </c>
      <c r="C505" s="80">
        <v>24</v>
      </c>
      <c r="D505" s="80">
        <v>20700</v>
      </c>
    </row>
    <row r="506" spans="1:4" x14ac:dyDescent="0.3">
      <c r="A506" s="78">
        <v>41842</v>
      </c>
      <c r="B506" s="79" t="s">
        <v>88</v>
      </c>
      <c r="C506" s="80">
        <v>1</v>
      </c>
      <c r="D506" s="80">
        <v>20660</v>
      </c>
    </row>
    <row r="507" spans="1:4" x14ac:dyDescent="0.3">
      <c r="A507" s="78">
        <v>41842</v>
      </c>
      <c r="B507" s="79" t="s">
        <v>88</v>
      </c>
      <c r="C507" s="80">
        <v>2</v>
      </c>
      <c r="D507" s="80">
        <v>20560</v>
      </c>
    </row>
    <row r="508" spans="1:4" x14ac:dyDescent="0.3">
      <c r="A508" s="78">
        <v>41842</v>
      </c>
      <c r="B508" s="79" t="s">
        <v>88</v>
      </c>
      <c r="C508" s="80">
        <v>3</v>
      </c>
      <c r="D508" s="80">
        <v>20660</v>
      </c>
    </row>
    <row r="509" spans="1:4" x14ac:dyDescent="0.3">
      <c r="A509" s="78">
        <v>41842</v>
      </c>
      <c r="B509" s="79" t="s">
        <v>88</v>
      </c>
      <c r="C509" s="80">
        <v>4</v>
      </c>
      <c r="D509" s="80">
        <v>20660</v>
      </c>
    </row>
    <row r="510" spans="1:4" x14ac:dyDescent="0.3">
      <c r="A510" s="78">
        <v>41842</v>
      </c>
      <c r="B510" s="79" t="s">
        <v>88</v>
      </c>
      <c r="C510" s="80">
        <v>5</v>
      </c>
      <c r="D510" s="80">
        <v>20660</v>
      </c>
    </row>
    <row r="511" spans="1:4" x14ac:dyDescent="0.3">
      <c r="A511" s="78">
        <v>41842</v>
      </c>
      <c r="B511" s="79" t="s">
        <v>88</v>
      </c>
      <c r="C511" s="80">
        <v>6</v>
      </c>
      <c r="D511" s="80">
        <v>20760</v>
      </c>
    </row>
    <row r="512" spans="1:4" x14ac:dyDescent="0.3">
      <c r="A512" s="78">
        <v>41842</v>
      </c>
      <c r="B512" s="79" t="s">
        <v>88</v>
      </c>
      <c r="C512" s="80">
        <v>7</v>
      </c>
      <c r="D512" s="80">
        <v>20660</v>
      </c>
    </row>
    <row r="513" spans="1:4" x14ac:dyDescent="0.3">
      <c r="A513" s="78">
        <v>41842</v>
      </c>
      <c r="B513" s="79" t="s">
        <v>88</v>
      </c>
      <c r="C513" s="80">
        <v>8</v>
      </c>
      <c r="D513" s="80">
        <v>20560</v>
      </c>
    </row>
    <row r="514" spans="1:4" x14ac:dyDescent="0.3">
      <c r="A514" s="78">
        <v>41842</v>
      </c>
      <c r="B514" s="79" t="s">
        <v>88</v>
      </c>
      <c r="C514" s="80">
        <v>9</v>
      </c>
      <c r="D514" s="80">
        <v>19840</v>
      </c>
    </row>
    <row r="515" spans="1:4" x14ac:dyDescent="0.3">
      <c r="A515" s="78">
        <v>41842</v>
      </c>
      <c r="B515" s="79" t="s">
        <v>88</v>
      </c>
      <c r="C515" s="80">
        <v>10</v>
      </c>
      <c r="D515" s="80">
        <v>20480</v>
      </c>
    </row>
    <row r="516" spans="1:4" x14ac:dyDescent="0.3">
      <c r="A516" s="78">
        <v>41842</v>
      </c>
      <c r="B516" s="79" t="s">
        <v>88</v>
      </c>
      <c r="C516" s="80">
        <v>11</v>
      </c>
      <c r="D516" s="80">
        <v>20440</v>
      </c>
    </row>
    <row r="517" spans="1:4" x14ac:dyDescent="0.3">
      <c r="A517" s="78">
        <v>41842</v>
      </c>
      <c r="B517" s="79" t="s">
        <v>88</v>
      </c>
      <c r="C517" s="80">
        <v>12</v>
      </c>
      <c r="D517" s="80">
        <v>20480</v>
      </c>
    </row>
    <row r="518" spans="1:4" x14ac:dyDescent="0.3">
      <c r="A518" s="78">
        <v>41842</v>
      </c>
      <c r="B518" s="79" t="s">
        <v>88</v>
      </c>
      <c r="C518" s="80">
        <v>13</v>
      </c>
      <c r="D518" s="80">
        <v>20380</v>
      </c>
    </row>
    <row r="519" spans="1:4" x14ac:dyDescent="0.3">
      <c r="A519" s="78">
        <v>41842</v>
      </c>
      <c r="B519" s="79" t="s">
        <v>88</v>
      </c>
      <c r="C519" s="80">
        <v>14</v>
      </c>
      <c r="D519" s="80">
        <v>20380</v>
      </c>
    </row>
    <row r="520" spans="1:4" x14ac:dyDescent="0.3">
      <c r="A520" s="78">
        <v>41842</v>
      </c>
      <c r="B520" s="79" t="s">
        <v>88</v>
      </c>
      <c r="C520" s="80">
        <v>15</v>
      </c>
      <c r="D520" s="80">
        <v>20340</v>
      </c>
    </row>
    <row r="521" spans="1:4" x14ac:dyDescent="0.3">
      <c r="A521" s="78">
        <v>41842</v>
      </c>
      <c r="B521" s="79" t="s">
        <v>88</v>
      </c>
      <c r="C521" s="80">
        <v>16</v>
      </c>
      <c r="D521" s="80">
        <v>20300</v>
      </c>
    </row>
    <row r="522" spans="1:4" x14ac:dyDescent="0.3">
      <c r="A522" s="78">
        <v>41842</v>
      </c>
      <c r="B522" s="79" t="s">
        <v>88</v>
      </c>
      <c r="C522" s="80">
        <v>17</v>
      </c>
      <c r="D522" s="80">
        <v>20240</v>
      </c>
    </row>
    <row r="523" spans="1:4" x14ac:dyDescent="0.3">
      <c r="A523" s="78">
        <v>41842</v>
      </c>
      <c r="B523" s="79" t="s">
        <v>88</v>
      </c>
      <c r="C523" s="80">
        <v>18</v>
      </c>
      <c r="D523" s="80">
        <v>19960</v>
      </c>
    </row>
    <row r="524" spans="1:4" x14ac:dyDescent="0.3">
      <c r="A524" s="78">
        <v>41842</v>
      </c>
      <c r="B524" s="79" t="s">
        <v>88</v>
      </c>
      <c r="C524" s="80">
        <v>19</v>
      </c>
      <c r="D524" s="80">
        <v>20360</v>
      </c>
    </row>
    <row r="525" spans="1:4" x14ac:dyDescent="0.3">
      <c r="A525" s="78">
        <v>41842</v>
      </c>
      <c r="B525" s="79" t="s">
        <v>88</v>
      </c>
      <c r="C525" s="80">
        <v>20</v>
      </c>
      <c r="D525" s="80">
        <v>20400</v>
      </c>
    </row>
    <row r="526" spans="1:4" x14ac:dyDescent="0.3">
      <c r="A526" s="78">
        <v>41842</v>
      </c>
      <c r="B526" s="79" t="s">
        <v>88</v>
      </c>
      <c r="C526" s="80">
        <v>21</v>
      </c>
      <c r="D526" s="80">
        <v>20360</v>
      </c>
    </row>
    <row r="527" spans="1:4" x14ac:dyDescent="0.3">
      <c r="A527" s="78">
        <v>41842</v>
      </c>
      <c r="B527" s="79" t="s">
        <v>88</v>
      </c>
      <c r="C527" s="80">
        <v>22</v>
      </c>
      <c r="D527" s="80">
        <v>20460</v>
      </c>
    </row>
    <row r="528" spans="1:4" x14ac:dyDescent="0.3">
      <c r="A528" s="78">
        <v>41842</v>
      </c>
      <c r="B528" s="79" t="s">
        <v>88</v>
      </c>
      <c r="C528" s="80">
        <v>23</v>
      </c>
      <c r="D528" s="80">
        <v>20360</v>
      </c>
    </row>
    <row r="529" spans="1:4" x14ac:dyDescent="0.3">
      <c r="A529" s="78">
        <v>41842</v>
      </c>
      <c r="B529" s="79" t="s">
        <v>88</v>
      </c>
      <c r="C529" s="80">
        <v>24</v>
      </c>
      <c r="D529" s="80">
        <v>20440</v>
      </c>
    </row>
    <row r="530" spans="1:4" x14ac:dyDescent="0.3">
      <c r="A530" s="78">
        <v>41843</v>
      </c>
      <c r="B530" s="79" t="s">
        <v>88</v>
      </c>
      <c r="C530" s="80">
        <v>1</v>
      </c>
      <c r="D530" s="80">
        <v>20560</v>
      </c>
    </row>
    <row r="531" spans="1:4" x14ac:dyDescent="0.3">
      <c r="A531" s="78">
        <v>41843</v>
      </c>
      <c r="B531" s="79" t="s">
        <v>88</v>
      </c>
      <c r="C531" s="80">
        <v>2</v>
      </c>
      <c r="D531" s="80">
        <v>20460</v>
      </c>
    </row>
    <row r="532" spans="1:4" x14ac:dyDescent="0.3">
      <c r="A532" s="78">
        <v>41843</v>
      </c>
      <c r="B532" s="79" t="s">
        <v>88</v>
      </c>
      <c r="C532" s="80">
        <v>3</v>
      </c>
      <c r="D532" s="80">
        <v>20420</v>
      </c>
    </row>
    <row r="533" spans="1:4" x14ac:dyDescent="0.3">
      <c r="A533" s="78">
        <v>41843</v>
      </c>
      <c r="B533" s="79" t="s">
        <v>88</v>
      </c>
      <c r="C533" s="80">
        <v>4</v>
      </c>
      <c r="D533" s="80">
        <v>20340</v>
      </c>
    </row>
    <row r="534" spans="1:4" x14ac:dyDescent="0.3">
      <c r="A534" s="78">
        <v>41843</v>
      </c>
      <c r="B534" s="79" t="s">
        <v>88</v>
      </c>
      <c r="C534" s="80">
        <v>5</v>
      </c>
      <c r="D534" s="80">
        <v>20400</v>
      </c>
    </row>
    <row r="535" spans="1:4" x14ac:dyDescent="0.3">
      <c r="A535" s="78">
        <v>41843</v>
      </c>
      <c r="B535" s="79" t="s">
        <v>88</v>
      </c>
      <c r="C535" s="80">
        <v>6</v>
      </c>
      <c r="D535" s="80">
        <v>20380</v>
      </c>
    </row>
    <row r="536" spans="1:4" x14ac:dyDescent="0.3">
      <c r="A536" s="78">
        <v>41843</v>
      </c>
      <c r="B536" s="79" t="s">
        <v>88</v>
      </c>
      <c r="C536" s="80">
        <v>7</v>
      </c>
      <c r="D536" s="80">
        <v>20360</v>
      </c>
    </row>
    <row r="537" spans="1:4" x14ac:dyDescent="0.3">
      <c r="A537" s="78">
        <v>41843</v>
      </c>
      <c r="B537" s="79" t="s">
        <v>88</v>
      </c>
      <c r="C537" s="80">
        <v>8</v>
      </c>
      <c r="D537" s="80">
        <v>20440</v>
      </c>
    </row>
    <row r="538" spans="1:4" x14ac:dyDescent="0.3">
      <c r="A538" s="78">
        <v>41843</v>
      </c>
      <c r="B538" s="79" t="s">
        <v>88</v>
      </c>
      <c r="C538" s="80">
        <v>9</v>
      </c>
      <c r="D538" s="80">
        <v>20440</v>
      </c>
    </row>
    <row r="539" spans="1:4" x14ac:dyDescent="0.3">
      <c r="A539" s="78">
        <v>41843</v>
      </c>
      <c r="B539" s="79" t="s">
        <v>88</v>
      </c>
      <c r="C539" s="80">
        <v>10</v>
      </c>
      <c r="D539" s="80">
        <v>19920</v>
      </c>
    </row>
    <row r="540" spans="1:4" x14ac:dyDescent="0.3">
      <c r="A540" s="78">
        <v>41843</v>
      </c>
      <c r="B540" s="79" t="s">
        <v>88</v>
      </c>
      <c r="C540" s="80">
        <v>11</v>
      </c>
      <c r="D540" s="80">
        <v>20240</v>
      </c>
    </row>
    <row r="541" spans="1:4" x14ac:dyDescent="0.3">
      <c r="A541" s="78">
        <v>41843</v>
      </c>
      <c r="B541" s="79" t="s">
        <v>88</v>
      </c>
      <c r="C541" s="80">
        <v>12</v>
      </c>
      <c r="D541" s="80">
        <v>20080</v>
      </c>
    </row>
    <row r="542" spans="1:4" x14ac:dyDescent="0.3">
      <c r="A542" s="78">
        <v>41843</v>
      </c>
      <c r="B542" s="79" t="s">
        <v>88</v>
      </c>
      <c r="C542" s="80">
        <v>13</v>
      </c>
      <c r="D542" s="80">
        <v>20160</v>
      </c>
    </row>
    <row r="543" spans="1:4" x14ac:dyDescent="0.3">
      <c r="A543" s="78">
        <v>41843</v>
      </c>
      <c r="B543" s="79" t="s">
        <v>88</v>
      </c>
      <c r="C543" s="80">
        <v>14</v>
      </c>
      <c r="D543" s="80">
        <v>20180</v>
      </c>
    </row>
    <row r="544" spans="1:4" x14ac:dyDescent="0.3">
      <c r="A544" s="78">
        <v>41843</v>
      </c>
      <c r="B544" s="79" t="s">
        <v>88</v>
      </c>
      <c r="C544" s="80">
        <v>15</v>
      </c>
      <c r="D544" s="80">
        <v>20320</v>
      </c>
    </row>
    <row r="545" spans="1:4" x14ac:dyDescent="0.3">
      <c r="A545" s="78">
        <v>41843</v>
      </c>
      <c r="B545" s="79" t="s">
        <v>88</v>
      </c>
      <c r="C545" s="80">
        <v>16</v>
      </c>
      <c r="D545" s="80">
        <v>20400</v>
      </c>
    </row>
    <row r="546" spans="1:4" x14ac:dyDescent="0.3">
      <c r="A546" s="78">
        <v>41843</v>
      </c>
      <c r="B546" s="79" t="s">
        <v>88</v>
      </c>
      <c r="C546" s="80">
        <v>17</v>
      </c>
      <c r="D546" s="80">
        <v>20360</v>
      </c>
    </row>
    <row r="547" spans="1:4" x14ac:dyDescent="0.3">
      <c r="A547" s="78">
        <v>41843</v>
      </c>
      <c r="B547" s="79" t="s">
        <v>88</v>
      </c>
      <c r="C547" s="80">
        <v>18</v>
      </c>
      <c r="D547" s="80">
        <v>20400</v>
      </c>
    </row>
    <row r="548" spans="1:4" x14ac:dyDescent="0.3">
      <c r="A548" s="78">
        <v>41843</v>
      </c>
      <c r="B548" s="79" t="s">
        <v>88</v>
      </c>
      <c r="C548" s="80">
        <v>19</v>
      </c>
      <c r="D548" s="80">
        <v>20200</v>
      </c>
    </row>
    <row r="549" spans="1:4" x14ac:dyDescent="0.3">
      <c r="A549" s="78">
        <v>41843</v>
      </c>
      <c r="B549" s="79" t="s">
        <v>88</v>
      </c>
      <c r="C549" s="80">
        <v>20</v>
      </c>
      <c r="D549" s="80">
        <v>20180</v>
      </c>
    </row>
    <row r="550" spans="1:4" x14ac:dyDescent="0.3">
      <c r="A550" s="78">
        <v>41843</v>
      </c>
      <c r="B550" s="79" t="s">
        <v>88</v>
      </c>
      <c r="C550" s="80">
        <v>21</v>
      </c>
      <c r="D550" s="80">
        <v>20320</v>
      </c>
    </row>
    <row r="551" spans="1:4" x14ac:dyDescent="0.3">
      <c r="A551" s="78">
        <v>41843</v>
      </c>
      <c r="B551" s="79" t="s">
        <v>88</v>
      </c>
      <c r="C551" s="80">
        <v>22</v>
      </c>
      <c r="D551" s="80">
        <v>20280</v>
      </c>
    </row>
    <row r="552" spans="1:4" x14ac:dyDescent="0.3">
      <c r="A552" s="78">
        <v>41843</v>
      </c>
      <c r="B552" s="79" t="s">
        <v>88</v>
      </c>
      <c r="C552" s="80">
        <v>23</v>
      </c>
      <c r="D552" s="80">
        <v>20280</v>
      </c>
    </row>
    <row r="553" spans="1:4" x14ac:dyDescent="0.3">
      <c r="A553" s="78">
        <v>41843</v>
      </c>
      <c r="B553" s="79" t="s">
        <v>88</v>
      </c>
      <c r="C553" s="80">
        <v>24</v>
      </c>
      <c r="D553" s="80">
        <v>20360</v>
      </c>
    </row>
    <row r="554" spans="1:4" x14ac:dyDescent="0.3">
      <c r="A554" s="78">
        <v>41844</v>
      </c>
      <c r="B554" s="79" t="s">
        <v>88</v>
      </c>
      <c r="C554" s="80">
        <v>1</v>
      </c>
      <c r="D554" s="80">
        <v>20340</v>
      </c>
    </row>
    <row r="555" spans="1:4" x14ac:dyDescent="0.3">
      <c r="A555" s="78">
        <v>41844</v>
      </c>
      <c r="B555" s="79" t="s">
        <v>88</v>
      </c>
      <c r="C555" s="80">
        <v>2</v>
      </c>
      <c r="D555" s="80">
        <v>20420</v>
      </c>
    </row>
    <row r="556" spans="1:4" x14ac:dyDescent="0.3">
      <c r="A556" s="78">
        <v>41844</v>
      </c>
      <c r="B556" s="79" t="s">
        <v>88</v>
      </c>
      <c r="C556" s="80">
        <v>3</v>
      </c>
      <c r="D556" s="80">
        <v>20300</v>
      </c>
    </row>
    <row r="557" spans="1:4" x14ac:dyDescent="0.3">
      <c r="A557" s="78">
        <v>41844</v>
      </c>
      <c r="B557" s="79" t="s">
        <v>88</v>
      </c>
      <c r="C557" s="80">
        <v>4</v>
      </c>
      <c r="D557" s="80">
        <v>20400</v>
      </c>
    </row>
    <row r="558" spans="1:4" x14ac:dyDescent="0.3">
      <c r="A558" s="78">
        <v>41844</v>
      </c>
      <c r="B558" s="79" t="s">
        <v>88</v>
      </c>
      <c r="C558" s="80">
        <v>5</v>
      </c>
      <c r="D558" s="80">
        <v>20460</v>
      </c>
    </row>
    <row r="559" spans="1:4" x14ac:dyDescent="0.3">
      <c r="A559" s="78">
        <v>41844</v>
      </c>
      <c r="B559" s="79" t="s">
        <v>88</v>
      </c>
      <c r="C559" s="80">
        <v>6</v>
      </c>
      <c r="D559" s="80">
        <v>20460</v>
      </c>
    </row>
    <row r="560" spans="1:4" x14ac:dyDescent="0.3">
      <c r="A560" s="78">
        <v>41844</v>
      </c>
      <c r="B560" s="79" t="s">
        <v>88</v>
      </c>
      <c r="C560" s="80">
        <v>7</v>
      </c>
      <c r="D560" s="80">
        <v>20500</v>
      </c>
    </row>
    <row r="561" spans="1:4" x14ac:dyDescent="0.3">
      <c r="A561" s="78">
        <v>41844</v>
      </c>
      <c r="B561" s="79" t="s">
        <v>88</v>
      </c>
      <c r="C561" s="80">
        <v>8</v>
      </c>
      <c r="D561" s="80">
        <v>20600</v>
      </c>
    </row>
    <row r="562" spans="1:4" x14ac:dyDescent="0.3">
      <c r="A562" s="78">
        <v>41844</v>
      </c>
      <c r="B562" s="79" t="s">
        <v>88</v>
      </c>
      <c r="C562" s="80">
        <v>9</v>
      </c>
      <c r="D562" s="80">
        <v>20340</v>
      </c>
    </row>
    <row r="563" spans="1:4" x14ac:dyDescent="0.3">
      <c r="A563" s="78">
        <v>41844</v>
      </c>
      <c r="B563" s="79" t="s">
        <v>88</v>
      </c>
      <c r="C563" s="80">
        <v>10</v>
      </c>
      <c r="D563" s="80">
        <v>20580</v>
      </c>
    </row>
    <row r="564" spans="1:4" x14ac:dyDescent="0.3">
      <c r="A564" s="78">
        <v>41844</v>
      </c>
      <c r="B564" s="79" t="s">
        <v>88</v>
      </c>
      <c r="C564" s="80">
        <v>11</v>
      </c>
      <c r="D564" s="80">
        <v>20580</v>
      </c>
    </row>
    <row r="565" spans="1:4" x14ac:dyDescent="0.3">
      <c r="A565" s="78">
        <v>41844</v>
      </c>
      <c r="B565" s="79" t="s">
        <v>88</v>
      </c>
      <c r="C565" s="80">
        <v>12</v>
      </c>
      <c r="D565" s="80">
        <v>20740</v>
      </c>
    </row>
    <row r="566" spans="1:4" x14ac:dyDescent="0.3">
      <c r="A566" s="78">
        <v>41844</v>
      </c>
      <c r="B566" s="79" t="s">
        <v>88</v>
      </c>
      <c r="C566" s="80">
        <v>13</v>
      </c>
      <c r="D566" s="80">
        <v>20720</v>
      </c>
    </row>
    <row r="567" spans="1:4" x14ac:dyDescent="0.3">
      <c r="A567" s="78">
        <v>41844</v>
      </c>
      <c r="B567" s="79" t="s">
        <v>88</v>
      </c>
      <c r="C567" s="80">
        <v>14</v>
      </c>
      <c r="D567" s="80">
        <v>20560</v>
      </c>
    </row>
    <row r="568" spans="1:4" x14ac:dyDescent="0.3">
      <c r="A568" s="78">
        <v>41844</v>
      </c>
      <c r="B568" s="79" t="s">
        <v>88</v>
      </c>
      <c r="C568" s="80">
        <v>15</v>
      </c>
      <c r="D568" s="80">
        <v>20060</v>
      </c>
    </row>
    <row r="569" spans="1:4" x14ac:dyDescent="0.3">
      <c r="A569" s="78">
        <v>41844</v>
      </c>
      <c r="B569" s="79" t="s">
        <v>88</v>
      </c>
      <c r="C569" s="80">
        <v>16</v>
      </c>
      <c r="D569" s="80">
        <v>20400</v>
      </c>
    </row>
    <row r="570" spans="1:4" x14ac:dyDescent="0.3">
      <c r="A570" s="78">
        <v>41844</v>
      </c>
      <c r="B570" s="79" t="s">
        <v>88</v>
      </c>
      <c r="C570" s="80">
        <v>17</v>
      </c>
      <c r="D570" s="80">
        <v>20560</v>
      </c>
    </row>
    <row r="571" spans="1:4" x14ac:dyDescent="0.3">
      <c r="A571" s="78">
        <v>41844</v>
      </c>
      <c r="B571" s="79" t="s">
        <v>88</v>
      </c>
      <c r="C571" s="80">
        <v>18</v>
      </c>
      <c r="D571" s="80">
        <v>20360</v>
      </c>
    </row>
    <row r="572" spans="1:4" x14ac:dyDescent="0.3">
      <c r="A572" s="78">
        <v>41844</v>
      </c>
      <c r="B572" s="79" t="s">
        <v>88</v>
      </c>
      <c r="C572" s="80">
        <v>19</v>
      </c>
      <c r="D572" s="80">
        <v>20380</v>
      </c>
    </row>
    <row r="573" spans="1:4" x14ac:dyDescent="0.3">
      <c r="A573" s="78">
        <v>41844</v>
      </c>
      <c r="B573" s="79" t="s">
        <v>88</v>
      </c>
      <c r="C573" s="80">
        <v>20</v>
      </c>
      <c r="D573" s="80">
        <v>20440</v>
      </c>
    </row>
    <row r="574" spans="1:4" x14ac:dyDescent="0.3">
      <c r="A574" s="78">
        <v>41844</v>
      </c>
      <c r="B574" s="79" t="s">
        <v>88</v>
      </c>
      <c r="C574" s="80">
        <v>21</v>
      </c>
      <c r="D574" s="80">
        <v>20540</v>
      </c>
    </row>
    <row r="575" spans="1:4" x14ac:dyDescent="0.3">
      <c r="A575" s="78">
        <v>41844</v>
      </c>
      <c r="B575" s="79" t="s">
        <v>88</v>
      </c>
      <c r="C575" s="80">
        <v>22</v>
      </c>
      <c r="D575" s="80">
        <v>20580</v>
      </c>
    </row>
    <row r="576" spans="1:4" x14ac:dyDescent="0.3">
      <c r="A576" s="78">
        <v>41844</v>
      </c>
      <c r="B576" s="79" t="s">
        <v>88</v>
      </c>
      <c r="C576" s="80">
        <v>23</v>
      </c>
      <c r="D576" s="80">
        <v>20540</v>
      </c>
    </row>
    <row r="577" spans="1:4" x14ac:dyDescent="0.3">
      <c r="A577" s="78">
        <v>41844</v>
      </c>
      <c r="B577" s="79" t="s">
        <v>88</v>
      </c>
      <c r="C577" s="80">
        <v>24</v>
      </c>
      <c r="D577" s="80">
        <v>20560</v>
      </c>
    </row>
    <row r="578" spans="1:4" x14ac:dyDescent="0.3">
      <c r="A578" s="78">
        <v>41845</v>
      </c>
      <c r="B578" s="79" t="s">
        <v>88</v>
      </c>
      <c r="C578" s="80">
        <v>1</v>
      </c>
      <c r="D578" s="80">
        <v>20600</v>
      </c>
    </row>
    <row r="579" spans="1:4" x14ac:dyDescent="0.3">
      <c r="A579" s="78">
        <v>41845</v>
      </c>
      <c r="B579" s="79" t="s">
        <v>88</v>
      </c>
      <c r="C579" s="80">
        <v>2</v>
      </c>
      <c r="D579" s="80">
        <v>20620</v>
      </c>
    </row>
    <row r="580" spans="1:4" x14ac:dyDescent="0.3">
      <c r="A580" s="78">
        <v>41845</v>
      </c>
      <c r="B580" s="79" t="s">
        <v>88</v>
      </c>
      <c r="C580" s="80">
        <v>3</v>
      </c>
      <c r="D580" s="80">
        <v>20540</v>
      </c>
    </row>
    <row r="581" spans="1:4" x14ac:dyDescent="0.3">
      <c r="A581" s="78">
        <v>41845</v>
      </c>
      <c r="B581" s="79" t="s">
        <v>88</v>
      </c>
      <c r="C581" s="80">
        <v>4</v>
      </c>
      <c r="D581" s="80">
        <v>20580</v>
      </c>
    </row>
    <row r="582" spans="1:4" x14ac:dyDescent="0.3">
      <c r="A582" s="78">
        <v>41845</v>
      </c>
      <c r="B582" s="79" t="s">
        <v>88</v>
      </c>
      <c r="C582" s="80">
        <v>5</v>
      </c>
      <c r="D582" s="80">
        <v>20640</v>
      </c>
    </row>
    <row r="583" spans="1:4" x14ac:dyDescent="0.3">
      <c r="A583" s="78">
        <v>41845</v>
      </c>
      <c r="B583" s="79" t="s">
        <v>88</v>
      </c>
      <c r="C583" s="80">
        <v>6</v>
      </c>
      <c r="D583" s="80">
        <v>20680</v>
      </c>
    </row>
    <row r="584" spans="1:4" x14ac:dyDescent="0.3">
      <c r="A584" s="78">
        <v>41845</v>
      </c>
      <c r="B584" s="79" t="s">
        <v>88</v>
      </c>
      <c r="C584" s="80">
        <v>7</v>
      </c>
      <c r="D584" s="80">
        <v>20640</v>
      </c>
    </row>
    <row r="585" spans="1:4" x14ac:dyDescent="0.3">
      <c r="A585" s="78">
        <v>41845</v>
      </c>
      <c r="B585" s="79" t="s">
        <v>88</v>
      </c>
      <c r="C585" s="80">
        <v>8</v>
      </c>
      <c r="D585" s="80">
        <v>20640</v>
      </c>
    </row>
    <row r="586" spans="1:4" x14ac:dyDescent="0.3">
      <c r="A586" s="78">
        <v>41845</v>
      </c>
      <c r="B586" s="79" t="s">
        <v>88</v>
      </c>
      <c r="C586" s="80">
        <v>9</v>
      </c>
      <c r="D586" s="80">
        <v>20460</v>
      </c>
    </row>
    <row r="587" spans="1:4" x14ac:dyDescent="0.3">
      <c r="A587" s="78">
        <v>41845</v>
      </c>
      <c r="B587" s="79" t="s">
        <v>88</v>
      </c>
      <c r="C587" s="80">
        <v>10</v>
      </c>
      <c r="D587" s="80">
        <v>20640</v>
      </c>
    </row>
    <row r="588" spans="1:4" x14ac:dyDescent="0.3">
      <c r="A588" s="78">
        <v>41845</v>
      </c>
      <c r="B588" s="79" t="s">
        <v>88</v>
      </c>
      <c r="C588" s="80">
        <v>11</v>
      </c>
      <c r="D588" s="80">
        <v>20680</v>
      </c>
    </row>
    <row r="589" spans="1:4" x14ac:dyDescent="0.3">
      <c r="A589" s="78">
        <v>41845</v>
      </c>
      <c r="B589" s="79" t="s">
        <v>88</v>
      </c>
      <c r="C589" s="80">
        <v>12</v>
      </c>
      <c r="D589" s="80">
        <v>20660</v>
      </c>
    </row>
    <row r="590" spans="1:4" x14ac:dyDescent="0.3">
      <c r="A590" s="78">
        <v>41845</v>
      </c>
      <c r="B590" s="79" t="s">
        <v>88</v>
      </c>
      <c r="C590" s="80">
        <v>13</v>
      </c>
      <c r="D590" s="80">
        <v>20580</v>
      </c>
    </row>
    <row r="591" spans="1:4" x14ac:dyDescent="0.3">
      <c r="A591" s="78">
        <v>41845</v>
      </c>
      <c r="B591" s="79" t="s">
        <v>88</v>
      </c>
      <c r="C591" s="80">
        <v>14</v>
      </c>
      <c r="D591" s="80">
        <v>20560</v>
      </c>
    </row>
    <row r="592" spans="1:4" x14ac:dyDescent="0.3">
      <c r="A592" s="78">
        <v>41845</v>
      </c>
      <c r="B592" s="79" t="s">
        <v>88</v>
      </c>
      <c r="C592" s="80">
        <v>15</v>
      </c>
      <c r="D592" s="80">
        <v>20580</v>
      </c>
    </row>
    <row r="593" spans="1:4" x14ac:dyDescent="0.3">
      <c r="A593" s="78">
        <v>41845</v>
      </c>
      <c r="B593" s="79" t="s">
        <v>88</v>
      </c>
      <c r="C593" s="80">
        <v>16</v>
      </c>
      <c r="D593" s="80">
        <v>20320</v>
      </c>
    </row>
    <row r="594" spans="1:4" x14ac:dyDescent="0.3">
      <c r="A594" s="78">
        <v>41845</v>
      </c>
      <c r="B594" s="79" t="s">
        <v>88</v>
      </c>
      <c r="C594" s="80">
        <v>17</v>
      </c>
      <c r="D594" s="80">
        <v>20560</v>
      </c>
    </row>
    <row r="595" spans="1:4" x14ac:dyDescent="0.3">
      <c r="A595" s="78">
        <v>41845</v>
      </c>
      <c r="B595" s="79" t="s">
        <v>88</v>
      </c>
      <c r="C595" s="80">
        <v>18</v>
      </c>
      <c r="D595" s="80">
        <v>20440</v>
      </c>
    </row>
    <row r="596" spans="1:4" x14ac:dyDescent="0.3">
      <c r="A596" s="78">
        <v>41845</v>
      </c>
      <c r="B596" s="79" t="s">
        <v>88</v>
      </c>
      <c r="C596" s="80">
        <v>19</v>
      </c>
      <c r="D596" s="80">
        <v>20400</v>
      </c>
    </row>
    <row r="597" spans="1:4" x14ac:dyDescent="0.3">
      <c r="A597" s="78">
        <v>41845</v>
      </c>
      <c r="B597" s="79" t="s">
        <v>88</v>
      </c>
      <c r="C597" s="80">
        <v>20</v>
      </c>
      <c r="D597" s="80">
        <v>20300</v>
      </c>
    </row>
    <row r="598" spans="1:4" x14ac:dyDescent="0.3">
      <c r="A598" s="78">
        <v>41845</v>
      </c>
      <c r="B598" s="79" t="s">
        <v>88</v>
      </c>
      <c r="C598" s="80">
        <v>21</v>
      </c>
      <c r="D598" s="80">
        <v>20620</v>
      </c>
    </row>
    <row r="599" spans="1:4" x14ac:dyDescent="0.3">
      <c r="A599" s="78">
        <v>41845</v>
      </c>
      <c r="B599" s="79" t="s">
        <v>88</v>
      </c>
      <c r="C599" s="80">
        <v>22</v>
      </c>
      <c r="D599" s="80">
        <v>20580</v>
      </c>
    </row>
    <row r="600" spans="1:4" x14ac:dyDescent="0.3">
      <c r="A600" s="78">
        <v>41845</v>
      </c>
      <c r="B600" s="79" t="s">
        <v>88</v>
      </c>
      <c r="C600" s="80">
        <v>23</v>
      </c>
      <c r="D600" s="80">
        <v>20660</v>
      </c>
    </row>
    <row r="601" spans="1:4" x14ac:dyDescent="0.3">
      <c r="A601" s="78">
        <v>41845</v>
      </c>
      <c r="B601" s="79" t="s">
        <v>88</v>
      </c>
      <c r="C601" s="80">
        <v>24</v>
      </c>
      <c r="D601" s="80">
        <v>20740</v>
      </c>
    </row>
    <row r="602" spans="1:4" x14ac:dyDescent="0.3">
      <c r="A602" s="78">
        <v>41846</v>
      </c>
      <c r="B602" s="79" t="s">
        <v>88</v>
      </c>
      <c r="C602" s="80">
        <v>1</v>
      </c>
      <c r="D602" s="80">
        <v>20600</v>
      </c>
    </row>
    <row r="603" spans="1:4" x14ac:dyDescent="0.3">
      <c r="A603" s="78">
        <v>41846</v>
      </c>
      <c r="B603" s="79" t="s">
        <v>88</v>
      </c>
      <c r="C603" s="80">
        <v>2</v>
      </c>
      <c r="D603" s="80">
        <v>20680</v>
      </c>
    </row>
    <row r="604" spans="1:4" x14ac:dyDescent="0.3">
      <c r="A604" s="78">
        <v>41846</v>
      </c>
      <c r="B604" s="79" t="s">
        <v>88</v>
      </c>
      <c r="C604" s="80">
        <v>3</v>
      </c>
      <c r="D604" s="80">
        <v>20660</v>
      </c>
    </row>
    <row r="605" spans="1:4" x14ac:dyDescent="0.3">
      <c r="A605" s="78">
        <v>41846</v>
      </c>
      <c r="B605" s="79" t="s">
        <v>88</v>
      </c>
      <c r="C605" s="80">
        <v>4</v>
      </c>
      <c r="D605" s="80">
        <v>20720</v>
      </c>
    </row>
    <row r="606" spans="1:4" x14ac:dyDescent="0.3">
      <c r="A606" s="78">
        <v>41846</v>
      </c>
      <c r="B606" s="79" t="s">
        <v>88</v>
      </c>
      <c r="C606" s="80">
        <v>5</v>
      </c>
      <c r="D606" s="80">
        <v>20720</v>
      </c>
    </row>
    <row r="607" spans="1:4" x14ac:dyDescent="0.3">
      <c r="A607" s="78">
        <v>41846</v>
      </c>
      <c r="B607" s="79" t="s">
        <v>88</v>
      </c>
      <c r="C607" s="80">
        <v>6</v>
      </c>
      <c r="D607" s="80">
        <v>20660</v>
      </c>
    </row>
    <row r="608" spans="1:4" x14ac:dyDescent="0.3">
      <c r="A608" s="78">
        <v>41846</v>
      </c>
      <c r="B608" s="79" t="s">
        <v>88</v>
      </c>
      <c r="C608" s="80">
        <v>7</v>
      </c>
      <c r="D608" s="80">
        <v>20780</v>
      </c>
    </row>
    <row r="609" spans="1:4" x14ac:dyDescent="0.3">
      <c r="A609" s="78">
        <v>41846</v>
      </c>
      <c r="B609" s="79" t="s">
        <v>88</v>
      </c>
      <c r="C609" s="80">
        <v>8</v>
      </c>
      <c r="D609" s="80">
        <v>20680</v>
      </c>
    </row>
    <row r="610" spans="1:4" x14ac:dyDescent="0.3">
      <c r="A610" s="78">
        <v>41846</v>
      </c>
      <c r="B610" s="79" t="s">
        <v>88</v>
      </c>
      <c r="C610" s="80">
        <v>9</v>
      </c>
      <c r="D610" s="80">
        <v>20460</v>
      </c>
    </row>
    <row r="611" spans="1:4" x14ac:dyDescent="0.3">
      <c r="A611" s="78">
        <v>41846</v>
      </c>
      <c r="B611" s="79" t="s">
        <v>88</v>
      </c>
      <c r="C611" s="80">
        <v>10</v>
      </c>
      <c r="D611" s="80">
        <v>20620</v>
      </c>
    </row>
    <row r="612" spans="1:4" x14ac:dyDescent="0.3">
      <c r="A612" s="78">
        <v>41846</v>
      </c>
      <c r="B612" s="79" t="s">
        <v>88</v>
      </c>
      <c r="C612" s="80">
        <v>11</v>
      </c>
      <c r="D612" s="80">
        <v>20600</v>
      </c>
    </row>
    <row r="613" spans="1:4" x14ac:dyDescent="0.3">
      <c r="A613" s="78">
        <v>41846</v>
      </c>
      <c r="B613" s="79" t="s">
        <v>88</v>
      </c>
      <c r="C613" s="80">
        <v>12</v>
      </c>
      <c r="D613" s="80">
        <v>20640</v>
      </c>
    </row>
    <row r="614" spans="1:4" x14ac:dyDescent="0.3">
      <c r="A614" s="78">
        <v>41846</v>
      </c>
      <c r="B614" s="79" t="s">
        <v>88</v>
      </c>
      <c r="C614" s="80">
        <v>13</v>
      </c>
      <c r="D614" s="80">
        <v>20420</v>
      </c>
    </row>
    <row r="615" spans="1:4" x14ac:dyDescent="0.3">
      <c r="A615" s="78">
        <v>41846</v>
      </c>
      <c r="B615" s="79" t="s">
        <v>88</v>
      </c>
      <c r="C615" s="80">
        <v>14</v>
      </c>
      <c r="D615" s="80">
        <v>20600</v>
      </c>
    </row>
    <row r="616" spans="1:4" x14ac:dyDescent="0.3">
      <c r="A616" s="78">
        <v>41846</v>
      </c>
      <c r="B616" s="79" t="s">
        <v>88</v>
      </c>
      <c r="C616" s="80">
        <v>15</v>
      </c>
      <c r="D616" s="80">
        <v>20580</v>
      </c>
    </row>
    <row r="617" spans="1:4" x14ac:dyDescent="0.3">
      <c r="A617" s="78">
        <v>41846</v>
      </c>
      <c r="B617" s="79" t="s">
        <v>88</v>
      </c>
      <c r="C617" s="80">
        <v>16</v>
      </c>
      <c r="D617" s="80">
        <v>20540</v>
      </c>
    </row>
    <row r="618" spans="1:4" x14ac:dyDescent="0.3">
      <c r="A618" s="78">
        <v>41846</v>
      </c>
      <c r="B618" s="79" t="s">
        <v>88</v>
      </c>
      <c r="C618" s="80">
        <v>17</v>
      </c>
      <c r="D618" s="80">
        <v>20540</v>
      </c>
    </row>
    <row r="619" spans="1:4" x14ac:dyDescent="0.3">
      <c r="A619" s="78">
        <v>41846</v>
      </c>
      <c r="B619" s="79" t="s">
        <v>88</v>
      </c>
      <c r="C619" s="80">
        <v>18</v>
      </c>
      <c r="D619" s="80">
        <v>20680</v>
      </c>
    </row>
    <row r="620" spans="1:4" x14ac:dyDescent="0.3">
      <c r="A620" s="78">
        <v>41846</v>
      </c>
      <c r="B620" s="79" t="s">
        <v>88</v>
      </c>
      <c r="C620" s="80">
        <v>19</v>
      </c>
      <c r="D620" s="80">
        <v>20700</v>
      </c>
    </row>
    <row r="621" spans="1:4" x14ac:dyDescent="0.3">
      <c r="A621" s="78">
        <v>41846</v>
      </c>
      <c r="B621" s="79" t="s">
        <v>88</v>
      </c>
      <c r="C621" s="80">
        <v>20</v>
      </c>
      <c r="D621" s="80">
        <v>20720</v>
      </c>
    </row>
    <row r="622" spans="1:4" x14ac:dyDescent="0.3">
      <c r="A622" s="78">
        <v>41846</v>
      </c>
      <c r="B622" s="79" t="s">
        <v>88</v>
      </c>
      <c r="C622" s="80">
        <v>21</v>
      </c>
      <c r="D622" s="80">
        <v>20680</v>
      </c>
    </row>
    <row r="623" spans="1:4" x14ac:dyDescent="0.3">
      <c r="A623" s="78">
        <v>41846</v>
      </c>
      <c r="B623" s="79" t="s">
        <v>88</v>
      </c>
      <c r="C623" s="80">
        <v>22</v>
      </c>
      <c r="D623" s="80">
        <v>20740</v>
      </c>
    </row>
    <row r="624" spans="1:4" x14ac:dyDescent="0.3">
      <c r="A624" s="78">
        <v>41846</v>
      </c>
      <c r="B624" s="79" t="s">
        <v>88</v>
      </c>
      <c r="C624" s="80">
        <v>23</v>
      </c>
      <c r="D624" s="80">
        <v>20780</v>
      </c>
    </row>
    <row r="625" spans="1:4" x14ac:dyDescent="0.3">
      <c r="A625" s="78">
        <v>41846</v>
      </c>
      <c r="B625" s="79" t="s">
        <v>88</v>
      </c>
      <c r="C625" s="80">
        <v>24</v>
      </c>
      <c r="D625" s="80">
        <v>20660</v>
      </c>
    </row>
    <row r="626" spans="1:4" x14ac:dyDescent="0.3">
      <c r="A626" s="78">
        <v>41847</v>
      </c>
      <c r="B626" s="79" t="s">
        <v>88</v>
      </c>
      <c r="C626" s="80">
        <v>1</v>
      </c>
      <c r="D626" s="80">
        <v>20640</v>
      </c>
    </row>
    <row r="627" spans="1:4" x14ac:dyDescent="0.3">
      <c r="A627" s="78">
        <v>41847</v>
      </c>
      <c r="B627" s="79" t="s">
        <v>88</v>
      </c>
      <c r="C627" s="80">
        <v>2</v>
      </c>
      <c r="D627" s="80">
        <v>20680</v>
      </c>
    </row>
    <row r="628" spans="1:4" x14ac:dyDescent="0.3">
      <c r="A628" s="78">
        <v>41847</v>
      </c>
      <c r="B628" s="79" t="s">
        <v>88</v>
      </c>
      <c r="C628" s="80">
        <v>3</v>
      </c>
      <c r="D628" s="80">
        <v>20640</v>
      </c>
    </row>
    <row r="629" spans="1:4" x14ac:dyDescent="0.3">
      <c r="A629" s="78">
        <v>41847</v>
      </c>
      <c r="B629" s="79" t="s">
        <v>88</v>
      </c>
      <c r="C629" s="80">
        <v>4</v>
      </c>
      <c r="D629" s="80">
        <v>20720</v>
      </c>
    </row>
    <row r="630" spans="1:4" x14ac:dyDescent="0.3">
      <c r="A630" s="78">
        <v>41847</v>
      </c>
      <c r="B630" s="79" t="s">
        <v>88</v>
      </c>
      <c r="C630" s="80">
        <v>5</v>
      </c>
      <c r="D630" s="80">
        <v>20620</v>
      </c>
    </row>
    <row r="631" spans="1:4" x14ac:dyDescent="0.3">
      <c r="A631" s="78">
        <v>41847</v>
      </c>
      <c r="B631" s="79" t="s">
        <v>88</v>
      </c>
      <c r="C631" s="80">
        <v>6</v>
      </c>
      <c r="D631" s="80">
        <v>20680</v>
      </c>
    </row>
    <row r="632" spans="1:4" x14ac:dyDescent="0.3">
      <c r="A632" s="78">
        <v>41847</v>
      </c>
      <c r="B632" s="79" t="s">
        <v>88</v>
      </c>
      <c r="C632" s="80">
        <v>7</v>
      </c>
      <c r="D632" s="80">
        <v>20660</v>
      </c>
    </row>
    <row r="633" spans="1:4" x14ac:dyDescent="0.3">
      <c r="A633" s="78">
        <v>41847</v>
      </c>
      <c r="B633" s="79" t="s">
        <v>88</v>
      </c>
      <c r="C633" s="80">
        <v>8</v>
      </c>
      <c r="D633" s="80">
        <v>20620</v>
      </c>
    </row>
    <row r="634" spans="1:4" x14ac:dyDescent="0.3">
      <c r="A634" s="78">
        <v>41847</v>
      </c>
      <c r="B634" s="79" t="s">
        <v>88</v>
      </c>
      <c r="C634" s="80">
        <v>9</v>
      </c>
      <c r="D634" s="80">
        <v>20520</v>
      </c>
    </row>
    <row r="635" spans="1:4" x14ac:dyDescent="0.3">
      <c r="A635" s="78">
        <v>41847</v>
      </c>
      <c r="B635" s="79" t="s">
        <v>88</v>
      </c>
      <c r="C635" s="80">
        <v>10</v>
      </c>
      <c r="D635" s="80">
        <v>20580</v>
      </c>
    </row>
    <row r="636" spans="1:4" x14ac:dyDescent="0.3">
      <c r="A636" s="78">
        <v>41847</v>
      </c>
      <c r="B636" s="79" t="s">
        <v>88</v>
      </c>
      <c r="C636" s="80">
        <v>11</v>
      </c>
      <c r="D636" s="80">
        <v>20660</v>
      </c>
    </row>
    <row r="637" spans="1:4" x14ac:dyDescent="0.3">
      <c r="A637" s="78">
        <v>41847</v>
      </c>
      <c r="B637" s="79" t="s">
        <v>88</v>
      </c>
      <c r="C637" s="80">
        <v>12</v>
      </c>
      <c r="D637" s="80">
        <v>20680</v>
      </c>
    </row>
    <row r="638" spans="1:4" x14ac:dyDescent="0.3">
      <c r="A638" s="78">
        <v>41847</v>
      </c>
      <c r="B638" s="79" t="s">
        <v>88</v>
      </c>
      <c r="C638" s="80">
        <v>13</v>
      </c>
      <c r="D638" s="80">
        <v>20520</v>
      </c>
    </row>
    <row r="639" spans="1:4" x14ac:dyDescent="0.3">
      <c r="A639" s="78">
        <v>41847</v>
      </c>
      <c r="B639" s="79" t="s">
        <v>88</v>
      </c>
      <c r="C639" s="80">
        <v>14</v>
      </c>
      <c r="D639" s="80">
        <v>20560</v>
      </c>
    </row>
    <row r="640" spans="1:4" x14ac:dyDescent="0.3">
      <c r="A640" s="78">
        <v>41847</v>
      </c>
      <c r="B640" s="79" t="s">
        <v>88</v>
      </c>
      <c r="C640" s="80">
        <v>15</v>
      </c>
      <c r="D640" s="80">
        <v>20580</v>
      </c>
    </row>
    <row r="641" spans="1:4" x14ac:dyDescent="0.3">
      <c r="A641" s="78">
        <v>41847</v>
      </c>
      <c r="B641" s="79" t="s">
        <v>88</v>
      </c>
      <c r="C641" s="80">
        <v>16</v>
      </c>
      <c r="D641" s="80">
        <v>20700</v>
      </c>
    </row>
    <row r="642" spans="1:4" x14ac:dyDescent="0.3">
      <c r="A642" s="78">
        <v>41847</v>
      </c>
      <c r="B642" s="79" t="s">
        <v>88</v>
      </c>
      <c r="C642" s="80">
        <v>17</v>
      </c>
      <c r="D642" s="80">
        <v>20660</v>
      </c>
    </row>
    <row r="643" spans="1:4" x14ac:dyDescent="0.3">
      <c r="A643" s="78">
        <v>41847</v>
      </c>
      <c r="B643" s="79" t="s">
        <v>88</v>
      </c>
      <c r="C643" s="80">
        <v>18</v>
      </c>
      <c r="D643" s="80">
        <v>20660</v>
      </c>
    </row>
    <row r="644" spans="1:4" x14ac:dyDescent="0.3">
      <c r="A644" s="78">
        <v>41847</v>
      </c>
      <c r="B644" s="79" t="s">
        <v>88</v>
      </c>
      <c r="C644" s="80">
        <v>19</v>
      </c>
      <c r="D644" s="80">
        <v>20660</v>
      </c>
    </row>
    <row r="645" spans="1:4" x14ac:dyDescent="0.3">
      <c r="A645" s="78">
        <v>41847</v>
      </c>
      <c r="B645" s="79" t="s">
        <v>88</v>
      </c>
      <c r="C645" s="80">
        <v>20</v>
      </c>
      <c r="D645" s="80">
        <v>20660</v>
      </c>
    </row>
    <row r="646" spans="1:4" x14ac:dyDescent="0.3">
      <c r="A646" s="78">
        <v>41847</v>
      </c>
      <c r="B646" s="79" t="s">
        <v>88</v>
      </c>
      <c r="C646" s="80">
        <v>21</v>
      </c>
      <c r="D646" s="80">
        <v>20420</v>
      </c>
    </row>
    <row r="647" spans="1:4" x14ac:dyDescent="0.3">
      <c r="A647" s="78">
        <v>41847</v>
      </c>
      <c r="B647" s="79" t="s">
        <v>88</v>
      </c>
      <c r="C647" s="80">
        <v>22</v>
      </c>
      <c r="D647" s="80">
        <v>20320</v>
      </c>
    </row>
    <row r="648" spans="1:4" x14ac:dyDescent="0.3">
      <c r="A648" s="78">
        <v>41847</v>
      </c>
      <c r="B648" s="79" t="s">
        <v>88</v>
      </c>
      <c r="C648" s="80">
        <v>23</v>
      </c>
      <c r="D648" s="80">
        <v>20240</v>
      </c>
    </row>
    <row r="649" spans="1:4" x14ac:dyDescent="0.3">
      <c r="A649" s="78">
        <v>41847</v>
      </c>
      <c r="B649" s="79" t="s">
        <v>88</v>
      </c>
      <c r="C649" s="80">
        <v>24</v>
      </c>
      <c r="D649" s="80">
        <v>20480</v>
      </c>
    </row>
    <row r="650" spans="1:4" x14ac:dyDescent="0.3">
      <c r="A650" s="78">
        <v>41848</v>
      </c>
      <c r="B650" s="79" t="s">
        <v>88</v>
      </c>
      <c r="C650" s="80">
        <v>1</v>
      </c>
      <c r="D650" s="80">
        <v>20580</v>
      </c>
    </row>
    <row r="651" spans="1:4" x14ac:dyDescent="0.3">
      <c r="A651" s="78">
        <v>41848</v>
      </c>
      <c r="B651" s="79" t="s">
        <v>88</v>
      </c>
      <c r="C651" s="80">
        <v>2</v>
      </c>
      <c r="D651" s="80">
        <v>20640</v>
      </c>
    </row>
    <row r="652" spans="1:4" x14ac:dyDescent="0.3">
      <c r="A652" s="78">
        <v>41848</v>
      </c>
      <c r="B652" s="79" t="s">
        <v>88</v>
      </c>
      <c r="C652" s="80">
        <v>3</v>
      </c>
      <c r="D652" s="80">
        <v>20560</v>
      </c>
    </row>
    <row r="653" spans="1:4" x14ac:dyDescent="0.3">
      <c r="A653" s="78">
        <v>41848</v>
      </c>
      <c r="B653" s="79" t="s">
        <v>88</v>
      </c>
      <c r="C653" s="80">
        <v>4</v>
      </c>
      <c r="D653" s="80">
        <v>20620</v>
      </c>
    </row>
    <row r="654" spans="1:4" x14ac:dyDescent="0.3">
      <c r="A654" s="78">
        <v>41848</v>
      </c>
      <c r="B654" s="79" t="s">
        <v>88</v>
      </c>
      <c r="C654" s="80">
        <v>5</v>
      </c>
      <c r="D654" s="80">
        <v>20580</v>
      </c>
    </row>
    <row r="655" spans="1:4" x14ac:dyDescent="0.3">
      <c r="A655" s="78">
        <v>41848</v>
      </c>
      <c r="B655" s="79" t="s">
        <v>88</v>
      </c>
      <c r="C655" s="80">
        <v>6</v>
      </c>
      <c r="D655" s="80">
        <v>20620</v>
      </c>
    </row>
    <row r="656" spans="1:4" x14ac:dyDescent="0.3">
      <c r="A656" s="78">
        <v>41848</v>
      </c>
      <c r="B656" s="79" t="s">
        <v>88</v>
      </c>
      <c r="C656" s="80">
        <v>7</v>
      </c>
      <c r="D656" s="80">
        <v>20600</v>
      </c>
    </row>
    <row r="657" spans="1:4" x14ac:dyDescent="0.3">
      <c r="A657" s="78">
        <v>41848</v>
      </c>
      <c r="B657" s="79" t="s">
        <v>88</v>
      </c>
      <c r="C657" s="80">
        <v>8</v>
      </c>
      <c r="D657" s="80">
        <v>20580</v>
      </c>
    </row>
    <row r="658" spans="1:4" x14ac:dyDescent="0.3">
      <c r="A658" s="78">
        <v>41848</v>
      </c>
      <c r="B658" s="79" t="s">
        <v>88</v>
      </c>
      <c r="C658" s="80">
        <v>9</v>
      </c>
      <c r="D658" s="80">
        <v>20440</v>
      </c>
    </row>
    <row r="659" spans="1:4" x14ac:dyDescent="0.3">
      <c r="A659" s="78">
        <v>41848</v>
      </c>
      <c r="B659" s="79" t="s">
        <v>88</v>
      </c>
      <c r="C659" s="80">
        <v>10</v>
      </c>
      <c r="D659" s="80">
        <v>20480</v>
      </c>
    </row>
    <row r="660" spans="1:4" x14ac:dyDescent="0.3">
      <c r="A660" s="78">
        <v>41848</v>
      </c>
      <c r="B660" s="79" t="s">
        <v>88</v>
      </c>
      <c r="C660" s="80">
        <v>11</v>
      </c>
      <c r="D660" s="80">
        <v>20540</v>
      </c>
    </row>
    <row r="661" spans="1:4" x14ac:dyDescent="0.3">
      <c r="A661" s="78">
        <v>41848</v>
      </c>
      <c r="B661" s="79" t="s">
        <v>88</v>
      </c>
      <c r="C661" s="80">
        <v>12</v>
      </c>
      <c r="D661" s="80">
        <v>20720</v>
      </c>
    </row>
    <row r="662" spans="1:4" x14ac:dyDescent="0.3">
      <c r="A662" s="78">
        <v>41848</v>
      </c>
      <c r="B662" s="79" t="s">
        <v>88</v>
      </c>
      <c r="C662" s="80">
        <v>13</v>
      </c>
      <c r="D662" s="80">
        <v>20680</v>
      </c>
    </row>
    <row r="663" spans="1:4" x14ac:dyDescent="0.3">
      <c r="A663" s="78">
        <v>41848</v>
      </c>
      <c r="B663" s="79" t="s">
        <v>88</v>
      </c>
      <c r="C663" s="80">
        <v>14</v>
      </c>
      <c r="D663" s="80">
        <v>20740</v>
      </c>
    </row>
    <row r="664" spans="1:4" x14ac:dyDescent="0.3">
      <c r="A664" s="78">
        <v>41848</v>
      </c>
      <c r="B664" s="79" t="s">
        <v>88</v>
      </c>
      <c r="C664" s="80">
        <v>15</v>
      </c>
      <c r="D664" s="80">
        <v>20680</v>
      </c>
    </row>
    <row r="665" spans="1:4" x14ac:dyDescent="0.3">
      <c r="A665" s="78">
        <v>41848</v>
      </c>
      <c r="B665" s="79" t="s">
        <v>88</v>
      </c>
      <c r="C665" s="80">
        <v>16</v>
      </c>
      <c r="D665" s="80">
        <v>20720</v>
      </c>
    </row>
    <row r="666" spans="1:4" x14ac:dyDescent="0.3">
      <c r="A666" s="78">
        <v>41848</v>
      </c>
      <c r="B666" s="79" t="s">
        <v>88</v>
      </c>
      <c r="C666" s="80">
        <v>17</v>
      </c>
      <c r="D666" s="80">
        <v>20720</v>
      </c>
    </row>
    <row r="667" spans="1:4" x14ac:dyDescent="0.3">
      <c r="A667" s="78">
        <v>41848</v>
      </c>
      <c r="B667" s="79" t="s">
        <v>88</v>
      </c>
      <c r="C667" s="80">
        <v>18</v>
      </c>
      <c r="D667" s="80">
        <v>20680</v>
      </c>
    </row>
    <row r="668" spans="1:4" x14ac:dyDescent="0.3">
      <c r="A668" s="78">
        <v>41848</v>
      </c>
      <c r="B668" s="79" t="s">
        <v>88</v>
      </c>
      <c r="C668" s="80">
        <v>19</v>
      </c>
      <c r="D668" s="80">
        <v>20500</v>
      </c>
    </row>
    <row r="669" spans="1:4" x14ac:dyDescent="0.3">
      <c r="A669" s="78">
        <v>41848</v>
      </c>
      <c r="B669" s="79" t="s">
        <v>88</v>
      </c>
      <c r="C669" s="80">
        <v>20</v>
      </c>
      <c r="D669" s="80">
        <v>19780</v>
      </c>
    </row>
    <row r="670" spans="1:4" x14ac:dyDescent="0.3">
      <c r="A670" s="78">
        <v>41848</v>
      </c>
      <c r="B670" s="79" t="s">
        <v>88</v>
      </c>
      <c r="C670" s="80">
        <v>21</v>
      </c>
      <c r="D670" s="80">
        <v>20480</v>
      </c>
    </row>
    <row r="671" spans="1:4" x14ac:dyDescent="0.3">
      <c r="A671" s="78">
        <v>41848</v>
      </c>
      <c r="B671" s="79" t="s">
        <v>88</v>
      </c>
      <c r="C671" s="80">
        <v>22</v>
      </c>
      <c r="D671" s="80">
        <v>20560</v>
      </c>
    </row>
    <row r="672" spans="1:4" x14ac:dyDescent="0.3">
      <c r="A672" s="78">
        <v>41848</v>
      </c>
      <c r="B672" s="79" t="s">
        <v>88</v>
      </c>
      <c r="C672" s="80">
        <v>23</v>
      </c>
      <c r="D672" s="80">
        <v>20600</v>
      </c>
    </row>
    <row r="673" spans="1:4" x14ac:dyDescent="0.3">
      <c r="A673" s="78">
        <v>41848</v>
      </c>
      <c r="B673" s="79" t="s">
        <v>88</v>
      </c>
      <c r="C673" s="80">
        <v>24</v>
      </c>
      <c r="D673" s="80">
        <v>20580</v>
      </c>
    </row>
    <row r="674" spans="1:4" x14ac:dyDescent="0.3">
      <c r="A674" s="173">
        <v>41849</v>
      </c>
      <c r="B674" s="174" t="s">
        <v>88</v>
      </c>
      <c r="C674" s="175">
        <v>1</v>
      </c>
      <c r="D674" s="175">
        <v>20600</v>
      </c>
    </row>
    <row r="675" spans="1:4" x14ac:dyDescent="0.3">
      <c r="A675" s="173">
        <v>41849</v>
      </c>
      <c r="B675" s="174" t="s">
        <v>88</v>
      </c>
      <c r="C675" s="175">
        <v>2</v>
      </c>
      <c r="D675" s="175">
        <v>20480</v>
      </c>
    </row>
    <row r="676" spans="1:4" x14ac:dyDescent="0.3">
      <c r="A676" s="173">
        <v>41849</v>
      </c>
      <c r="B676" s="174" t="s">
        <v>88</v>
      </c>
      <c r="C676" s="175">
        <v>3</v>
      </c>
      <c r="D676" s="175">
        <v>20560</v>
      </c>
    </row>
    <row r="677" spans="1:4" x14ac:dyDescent="0.3">
      <c r="A677" s="173">
        <v>41849</v>
      </c>
      <c r="B677" s="174" t="s">
        <v>88</v>
      </c>
      <c r="C677" s="175">
        <v>4</v>
      </c>
      <c r="D677" s="175">
        <v>20640</v>
      </c>
    </row>
    <row r="678" spans="1:4" x14ac:dyDescent="0.3">
      <c r="A678" s="173">
        <v>41849</v>
      </c>
      <c r="B678" s="174" t="s">
        <v>88</v>
      </c>
      <c r="C678" s="175">
        <v>5</v>
      </c>
      <c r="D678" s="175">
        <v>20680</v>
      </c>
    </row>
    <row r="679" spans="1:4" x14ac:dyDescent="0.3">
      <c r="A679" s="173">
        <v>41849</v>
      </c>
      <c r="B679" s="174" t="s">
        <v>88</v>
      </c>
      <c r="C679" s="175">
        <v>6</v>
      </c>
      <c r="D679" s="175">
        <v>20640</v>
      </c>
    </row>
    <row r="680" spans="1:4" x14ac:dyDescent="0.3">
      <c r="A680" s="173">
        <v>41849</v>
      </c>
      <c r="B680" s="174" t="s">
        <v>88</v>
      </c>
      <c r="C680" s="175">
        <v>7</v>
      </c>
      <c r="D680" s="175">
        <v>20720</v>
      </c>
    </row>
    <row r="681" spans="1:4" x14ac:dyDescent="0.3">
      <c r="A681" s="173">
        <v>41849</v>
      </c>
      <c r="B681" s="174" t="s">
        <v>88</v>
      </c>
      <c r="C681" s="175">
        <v>8</v>
      </c>
      <c r="D681" s="175">
        <v>20660</v>
      </c>
    </row>
    <row r="682" spans="1:4" x14ac:dyDescent="0.3">
      <c r="A682" s="173">
        <v>41849</v>
      </c>
      <c r="B682" s="174" t="s">
        <v>88</v>
      </c>
      <c r="C682" s="175">
        <v>9</v>
      </c>
      <c r="D682" s="175">
        <v>19920</v>
      </c>
    </row>
    <row r="683" spans="1:4" x14ac:dyDescent="0.3">
      <c r="A683" s="173">
        <v>41849</v>
      </c>
      <c r="B683" s="174" t="s">
        <v>88</v>
      </c>
      <c r="C683" s="175">
        <v>10</v>
      </c>
      <c r="D683" s="175">
        <v>20640</v>
      </c>
    </row>
    <row r="684" spans="1:4" x14ac:dyDescent="0.3">
      <c r="A684" s="173">
        <v>41849</v>
      </c>
      <c r="B684" s="174" t="s">
        <v>88</v>
      </c>
      <c r="C684" s="175">
        <v>11</v>
      </c>
      <c r="D684" s="175">
        <v>20700</v>
      </c>
    </row>
    <row r="685" spans="1:4" x14ac:dyDescent="0.3">
      <c r="A685" s="173">
        <v>41849</v>
      </c>
      <c r="B685" s="174" t="s">
        <v>88</v>
      </c>
      <c r="C685" s="175">
        <v>12</v>
      </c>
      <c r="D685" s="175">
        <v>20760</v>
      </c>
    </row>
    <row r="686" spans="1:4" x14ac:dyDescent="0.3">
      <c r="A686" s="173">
        <v>41849</v>
      </c>
      <c r="B686" s="174" t="s">
        <v>88</v>
      </c>
      <c r="C686" s="175">
        <v>13</v>
      </c>
      <c r="D686" s="175">
        <v>20740</v>
      </c>
    </row>
    <row r="687" spans="1:4" x14ac:dyDescent="0.3">
      <c r="A687" s="173">
        <v>41849</v>
      </c>
      <c r="B687" s="174" t="s">
        <v>88</v>
      </c>
      <c r="C687" s="175">
        <v>14</v>
      </c>
      <c r="D687" s="175">
        <v>20780</v>
      </c>
    </row>
    <row r="688" spans="1:4" x14ac:dyDescent="0.3">
      <c r="A688" s="173">
        <v>41849</v>
      </c>
      <c r="B688" s="174" t="s">
        <v>88</v>
      </c>
      <c r="C688" s="175">
        <v>15</v>
      </c>
      <c r="D688" s="175">
        <v>20740</v>
      </c>
    </row>
    <row r="689" spans="1:4" x14ac:dyDescent="0.3">
      <c r="A689" s="173">
        <v>41849</v>
      </c>
      <c r="B689" s="174" t="s">
        <v>88</v>
      </c>
      <c r="C689" s="175">
        <v>16</v>
      </c>
      <c r="D689" s="175">
        <v>20680</v>
      </c>
    </row>
    <row r="690" spans="1:4" x14ac:dyDescent="0.3">
      <c r="A690" s="173">
        <v>41849</v>
      </c>
      <c r="B690" s="174" t="s">
        <v>88</v>
      </c>
      <c r="C690" s="175">
        <v>17</v>
      </c>
      <c r="D690" s="175">
        <v>20820</v>
      </c>
    </row>
    <row r="691" spans="1:4" x14ac:dyDescent="0.3">
      <c r="A691" s="173">
        <v>41849</v>
      </c>
      <c r="B691" s="174" t="s">
        <v>88</v>
      </c>
      <c r="C691" s="175">
        <v>18</v>
      </c>
      <c r="D691" s="175">
        <v>20780</v>
      </c>
    </row>
    <row r="692" spans="1:4" x14ac:dyDescent="0.3">
      <c r="A692" s="173">
        <v>41849</v>
      </c>
      <c r="B692" s="174" t="s">
        <v>88</v>
      </c>
      <c r="C692" s="175">
        <v>19</v>
      </c>
      <c r="D692" s="175">
        <v>20740</v>
      </c>
    </row>
    <row r="693" spans="1:4" x14ac:dyDescent="0.3">
      <c r="A693" s="173">
        <v>41849</v>
      </c>
      <c r="B693" s="174" t="s">
        <v>88</v>
      </c>
      <c r="C693" s="175">
        <v>20</v>
      </c>
      <c r="D693" s="175">
        <v>20700</v>
      </c>
    </row>
    <row r="694" spans="1:4" x14ac:dyDescent="0.3">
      <c r="A694" s="173">
        <v>41849</v>
      </c>
      <c r="B694" s="174" t="s">
        <v>88</v>
      </c>
      <c r="C694" s="175">
        <v>21</v>
      </c>
      <c r="D694" s="175">
        <v>20660</v>
      </c>
    </row>
    <row r="695" spans="1:4" x14ac:dyDescent="0.3">
      <c r="A695" s="173">
        <v>41849</v>
      </c>
      <c r="B695" s="174" t="s">
        <v>88</v>
      </c>
      <c r="C695" s="175">
        <v>22</v>
      </c>
      <c r="D695" s="175">
        <v>20560</v>
      </c>
    </row>
    <row r="696" spans="1:4" x14ac:dyDescent="0.3">
      <c r="A696" s="173">
        <v>41849</v>
      </c>
      <c r="B696" s="174" t="s">
        <v>88</v>
      </c>
      <c r="C696" s="175">
        <v>23</v>
      </c>
      <c r="D696" s="175">
        <v>20560</v>
      </c>
    </row>
    <row r="697" spans="1:4" x14ac:dyDescent="0.3">
      <c r="A697" s="173">
        <v>41849</v>
      </c>
      <c r="B697" s="174" t="s">
        <v>88</v>
      </c>
      <c r="C697" s="175">
        <v>24</v>
      </c>
      <c r="D697" s="175">
        <v>20560</v>
      </c>
    </row>
    <row r="698" spans="1:4" x14ac:dyDescent="0.3">
      <c r="A698" s="173">
        <v>41850</v>
      </c>
      <c r="B698" s="174" t="s">
        <v>88</v>
      </c>
      <c r="C698" s="175">
        <v>1</v>
      </c>
      <c r="D698" s="175">
        <v>20660</v>
      </c>
    </row>
    <row r="699" spans="1:4" x14ac:dyDescent="0.3">
      <c r="A699" s="173">
        <v>41850</v>
      </c>
      <c r="B699" s="174" t="s">
        <v>88</v>
      </c>
      <c r="C699" s="175">
        <v>2</v>
      </c>
      <c r="D699" s="175">
        <v>20640</v>
      </c>
    </row>
    <row r="700" spans="1:4" x14ac:dyDescent="0.3">
      <c r="A700" s="173">
        <v>41850</v>
      </c>
      <c r="B700" s="174" t="s">
        <v>88</v>
      </c>
      <c r="C700" s="175">
        <v>3</v>
      </c>
      <c r="D700" s="175">
        <v>20640</v>
      </c>
    </row>
    <row r="701" spans="1:4" x14ac:dyDescent="0.3">
      <c r="A701" s="173">
        <v>41850</v>
      </c>
      <c r="B701" s="174" t="s">
        <v>88</v>
      </c>
      <c r="C701" s="175">
        <v>4</v>
      </c>
      <c r="D701" s="175">
        <v>20580</v>
      </c>
    </row>
    <row r="702" spans="1:4" x14ac:dyDescent="0.3">
      <c r="A702" s="173">
        <v>41850</v>
      </c>
      <c r="B702" s="174" t="s">
        <v>88</v>
      </c>
      <c r="C702" s="175">
        <v>5</v>
      </c>
      <c r="D702" s="175">
        <v>20620</v>
      </c>
    </row>
    <row r="703" spans="1:4" x14ac:dyDescent="0.3">
      <c r="A703" s="173">
        <v>41850</v>
      </c>
      <c r="B703" s="174" t="s">
        <v>88</v>
      </c>
      <c r="C703" s="175">
        <v>6</v>
      </c>
      <c r="D703" s="175">
        <v>20560</v>
      </c>
    </row>
    <row r="704" spans="1:4" x14ac:dyDescent="0.3">
      <c r="A704" s="173">
        <v>41850</v>
      </c>
      <c r="B704" s="174" t="s">
        <v>88</v>
      </c>
      <c r="C704" s="175">
        <v>7</v>
      </c>
      <c r="D704" s="175">
        <v>20560</v>
      </c>
    </row>
    <row r="705" spans="1:4" x14ac:dyDescent="0.3">
      <c r="A705" s="173">
        <v>41850</v>
      </c>
      <c r="B705" s="174" t="s">
        <v>88</v>
      </c>
      <c r="C705" s="175">
        <v>8</v>
      </c>
      <c r="D705" s="175">
        <v>20660</v>
      </c>
    </row>
    <row r="706" spans="1:4" x14ac:dyDescent="0.3">
      <c r="A706" s="173">
        <v>41850</v>
      </c>
      <c r="B706" s="174" t="s">
        <v>88</v>
      </c>
      <c r="C706" s="175">
        <v>9</v>
      </c>
      <c r="D706" s="175">
        <v>19920</v>
      </c>
    </row>
    <row r="707" spans="1:4" x14ac:dyDescent="0.3">
      <c r="A707" s="173">
        <v>41850</v>
      </c>
      <c r="B707" s="174" t="s">
        <v>88</v>
      </c>
      <c r="C707" s="175">
        <v>10</v>
      </c>
      <c r="D707" s="175">
        <v>20620</v>
      </c>
    </row>
    <row r="708" spans="1:4" x14ac:dyDescent="0.3">
      <c r="A708" s="173">
        <v>41850</v>
      </c>
      <c r="B708" s="174" t="s">
        <v>88</v>
      </c>
      <c r="C708" s="175">
        <v>11</v>
      </c>
      <c r="D708" s="175">
        <v>20660</v>
      </c>
    </row>
    <row r="709" spans="1:4" x14ac:dyDescent="0.3">
      <c r="A709" s="173">
        <v>41850</v>
      </c>
      <c r="B709" s="174" t="s">
        <v>88</v>
      </c>
      <c r="C709" s="175">
        <v>12</v>
      </c>
      <c r="D709" s="175">
        <v>20660</v>
      </c>
    </row>
    <row r="710" spans="1:4" x14ac:dyDescent="0.3">
      <c r="A710" s="173">
        <v>41850</v>
      </c>
      <c r="B710" s="174" t="s">
        <v>88</v>
      </c>
      <c r="C710" s="175">
        <v>13</v>
      </c>
      <c r="D710" s="175">
        <v>20680</v>
      </c>
    </row>
    <row r="711" spans="1:4" x14ac:dyDescent="0.3">
      <c r="A711" s="173">
        <v>41850</v>
      </c>
      <c r="B711" s="174" t="s">
        <v>88</v>
      </c>
      <c r="C711" s="175">
        <v>14</v>
      </c>
      <c r="D711" s="175">
        <v>19940</v>
      </c>
    </row>
    <row r="712" spans="1:4" x14ac:dyDescent="0.3">
      <c r="A712" s="173">
        <v>41850</v>
      </c>
      <c r="B712" s="174" t="s">
        <v>88</v>
      </c>
      <c r="C712" s="175">
        <v>15</v>
      </c>
      <c r="D712" s="175">
        <v>20540</v>
      </c>
    </row>
    <row r="713" spans="1:4" x14ac:dyDescent="0.3">
      <c r="A713" s="173">
        <v>41850</v>
      </c>
      <c r="B713" s="174" t="s">
        <v>88</v>
      </c>
      <c r="C713" s="175">
        <v>16</v>
      </c>
      <c r="D713" s="175">
        <v>20300</v>
      </c>
    </row>
    <row r="714" spans="1:4" x14ac:dyDescent="0.3">
      <c r="A714" s="173">
        <v>41850</v>
      </c>
      <c r="B714" s="174" t="s">
        <v>88</v>
      </c>
      <c r="C714" s="175">
        <v>17</v>
      </c>
      <c r="D714" s="175">
        <v>20380</v>
      </c>
    </row>
    <row r="715" spans="1:4" x14ac:dyDescent="0.3">
      <c r="A715" s="173">
        <v>41850</v>
      </c>
      <c r="B715" s="174" t="s">
        <v>88</v>
      </c>
      <c r="C715" s="175">
        <v>18</v>
      </c>
      <c r="D715" s="175">
        <v>20540</v>
      </c>
    </row>
    <row r="716" spans="1:4" x14ac:dyDescent="0.3">
      <c r="A716" s="173">
        <v>41850</v>
      </c>
      <c r="B716" s="174" t="s">
        <v>88</v>
      </c>
      <c r="C716" s="175">
        <v>19</v>
      </c>
      <c r="D716" s="175">
        <v>20600</v>
      </c>
    </row>
    <row r="717" spans="1:4" x14ac:dyDescent="0.3">
      <c r="A717" s="173">
        <v>41850</v>
      </c>
      <c r="B717" s="174" t="s">
        <v>88</v>
      </c>
      <c r="C717" s="175">
        <v>20</v>
      </c>
      <c r="D717" s="175">
        <v>20580</v>
      </c>
    </row>
    <row r="718" spans="1:4" x14ac:dyDescent="0.3">
      <c r="A718" s="173">
        <v>41850</v>
      </c>
      <c r="B718" s="174" t="s">
        <v>88</v>
      </c>
      <c r="C718" s="175">
        <v>21</v>
      </c>
      <c r="D718" s="175">
        <v>20580</v>
      </c>
    </row>
    <row r="719" spans="1:4" x14ac:dyDescent="0.3">
      <c r="A719" s="173">
        <v>41850</v>
      </c>
      <c r="B719" s="174" t="s">
        <v>88</v>
      </c>
      <c r="C719" s="175">
        <v>22</v>
      </c>
      <c r="D719" s="175">
        <v>20540</v>
      </c>
    </row>
    <row r="720" spans="1:4" x14ac:dyDescent="0.3">
      <c r="A720" s="173">
        <v>41850</v>
      </c>
      <c r="B720" s="174" t="s">
        <v>88</v>
      </c>
      <c r="C720" s="175">
        <v>23</v>
      </c>
      <c r="D720" s="175">
        <v>20520</v>
      </c>
    </row>
    <row r="721" spans="1:4" x14ac:dyDescent="0.3">
      <c r="A721" s="173">
        <v>41850</v>
      </c>
      <c r="B721" s="174" t="s">
        <v>88</v>
      </c>
      <c r="C721" s="175">
        <v>24</v>
      </c>
      <c r="D721" s="175">
        <v>20520</v>
      </c>
    </row>
    <row r="722" spans="1:4" x14ac:dyDescent="0.3">
      <c r="A722" s="173">
        <v>41851</v>
      </c>
      <c r="B722" s="174" t="s">
        <v>88</v>
      </c>
      <c r="C722" s="175">
        <v>1</v>
      </c>
      <c r="D722" s="175">
        <v>20580</v>
      </c>
    </row>
    <row r="723" spans="1:4" x14ac:dyDescent="0.3">
      <c r="A723" s="173">
        <v>41851</v>
      </c>
      <c r="B723" s="174" t="s">
        <v>88</v>
      </c>
      <c r="C723" s="175">
        <v>2</v>
      </c>
      <c r="D723" s="175">
        <v>20540</v>
      </c>
    </row>
    <row r="724" spans="1:4" x14ac:dyDescent="0.3">
      <c r="A724" s="173">
        <v>41851</v>
      </c>
      <c r="B724" s="174" t="s">
        <v>88</v>
      </c>
      <c r="C724" s="175">
        <v>3</v>
      </c>
      <c r="D724" s="175">
        <v>20660</v>
      </c>
    </row>
    <row r="725" spans="1:4" x14ac:dyDescent="0.3">
      <c r="A725" s="173">
        <v>41851</v>
      </c>
      <c r="B725" s="174" t="s">
        <v>88</v>
      </c>
      <c r="C725" s="175">
        <v>4</v>
      </c>
      <c r="D725" s="175">
        <v>20640</v>
      </c>
    </row>
    <row r="726" spans="1:4" x14ac:dyDescent="0.3">
      <c r="A726" s="173">
        <v>41851</v>
      </c>
      <c r="B726" s="174" t="s">
        <v>88</v>
      </c>
      <c r="C726" s="175">
        <v>5</v>
      </c>
      <c r="D726" s="175">
        <v>20680</v>
      </c>
    </row>
    <row r="727" spans="1:4" x14ac:dyDescent="0.3">
      <c r="A727" s="173">
        <v>41851</v>
      </c>
      <c r="B727" s="174" t="s">
        <v>88</v>
      </c>
      <c r="C727" s="175">
        <v>6</v>
      </c>
      <c r="D727" s="175">
        <v>20620</v>
      </c>
    </row>
    <row r="728" spans="1:4" x14ac:dyDescent="0.3">
      <c r="A728" s="173">
        <v>41851</v>
      </c>
      <c r="B728" s="174" t="s">
        <v>88</v>
      </c>
      <c r="C728" s="175">
        <v>7</v>
      </c>
      <c r="D728" s="175">
        <v>20700</v>
      </c>
    </row>
    <row r="729" spans="1:4" x14ac:dyDescent="0.3">
      <c r="A729" s="173">
        <v>41851</v>
      </c>
      <c r="B729" s="174" t="s">
        <v>88</v>
      </c>
      <c r="C729" s="175">
        <v>8</v>
      </c>
      <c r="D729" s="175">
        <v>20360</v>
      </c>
    </row>
    <row r="730" spans="1:4" x14ac:dyDescent="0.3">
      <c r="A730" s="173">
        <v>41851</v>
      </c>
      <c r="B730" s="174" t="s">
        <v>88</v>
      </c>
      <c r="C730" s="175">
        <v>9</v>
      </c>
      <c r="D730" s="175">
        <v>19380</v>
      </c>
    </row>
    <row r="731" spans="1:4" x14ac:dyDescent="0.3">
      <c r="A731" s="173">
        <v>41851</v>
      </c>
      <c r="B731" s="174" t="s">
        <v>88</v>
      </c>
      <c r="C731" s="175">
        <v>10</v>
      </c>
      <c r="D731" s="175">
        <v>20600</v>
      </c>
    </row>
    <row r="732" spans="1:4" x14ac:dyDescent="0.3">
      <c r="A732" s="173">
        <v>41851</v>
      </c>
      <c r="B732" s="174" t="s">
        <v>88</v>
      </c>
      <c r="C732" s="175">
        <v>11</v>
      </c>
      <c r="D732" s="175">
        <v>20760</v>
      </c>
    </row>
    <row r="733" spans="1:4" x14ac:dyDescent="0.3">
      <c r="A733" s="173">
        <v>41851</v>
      </c>
      <c r="B733" s="174" t="s">
        <v>88</v>
      </c>
      <c r="C733" s="175">
        <v>12</v>
      </c>
      <c r="D733" s="175">
        <v>20420</v>
      </c>
    </row>
    <row r="734" spans="1:4" x14ac:dyDescent="0.3">
      <c r="A734" s="173">
        <v>41851</v>
      </c>
      <c r="B734" s="174" t="s">
        <v>88</v>
      </c>
      <c r="C734" s="175">
        <v>13</v>
      </c>
      <c r="D734" s="175">
        <v>20640</v>
      </c>
    </row>
    <row r="735" spans="1:4" x14ac:dyDescent="0.3">
      <c r="A735" s="173">
        <v>41851</v>
      </c>
      <c r="B735" s="174" t="s">
        <v>88</v>
      </c>
      <c r="C735" s="175">
        <v>14</v>
      </c>
      <c r="D735" s="175">
        <v>20680</v>
      </c>
    </row>
    <row r="736" spans="1:4" x14ac:dyDescent="0.3">
      <c r="A736" s="173">
        <v>41851</v>
      </c>
      <c r="B736" s="174" t="s">
        <v>88</v>
      </c>
      <c r="C736" s="175">
        <v>15</v>
      </c>
      <c r="D736" s="175">
        <v>20520</v>
      </c>
    </row>
    <row r="737" spans="1:4" x14ac:dyDescent="0.3">
      <c r="A737" s="173">
        <v>41851</v>
      </c>
      <c r="B737" s="174" t="s">
        <v>88</v>
      </c>
      <c r="C737" s="175">
        <v>16</v>
      </c>
      <c r="D737" s="175">
        <v>20520</v>
      </c>
    </row>
    <row r="738" spans="1:4" x14ac:dyDescent="0.3">
      <c r="A738" s="173">
        <v>41851</v>
      </c>
      <c r="B738" s="174" t="s">
        <v>88</v>
      </c>
      <c r="C738" s="175">
        <v>17</v>
      </c>
      <c r="D738" s="175">
        <v>20480</v>
      </c>
    </row>
    <row r="739" spans="1:4" x14ac:dyDescent="0.3">
      <c r="A739" s="173">
        <v>41851</v>
      </c>
      <c r="B739" s="174" t="s">
        <v>88</v>
      </c>
      <c r="C739" s="175">
        <v>18</v>
      </c>
      <c r="D739" s="175">
        <v>20480</v>
      </c>
    </row>
    <row r="740" spans="1:4" x14ac:dyDescent="0.3">
      <c r="A740" s="173">
        <v>41851</v>
      </c>
      <c r="B740" s="174" t="s">
        <v>88</v>
      </c>
      <c r="C740" s="175">
        <v>19</v>
      </c>
      <c r="D740" s="175">
        <v>20580</v>
      </c>
    </row>
    <row r="741" spans="1:4" x14ac:dyDescent="0.3">
      <c r="A741" s="173">
        <v>41851</v>
      </c>
      <c r="B741" s="174" t="s">
        <v>88</v>
      </c>
      <c r="C741" s="175">
        <v>20</v>
      </c>
      <c r="D741" s="175">
        <v>20540</v>
      </c>
    </row>
    <row r="742" spans="1:4" x14ac:dyDescent="0.3">
      <c r="A742" s="173">
        <v>41851</v>
      </c>
      <c r="B742" s="174" t="s">
        <v>88</v>
      </c>
      <c r="C742" s="175">
        <v>21</v>
      </c>
      <c r="D742" s="175">
        <v>20640</v>
      </c>
    </row>
    <row r="743" spans="1:4" x14ac:dyDescent="0.3">
      <c r="A743" s="173">
        <v>41851</v>
      </c>
      <c r="B743" s="174" t="s">
        <v>88</v>
      </c>
      <c r="C743" s="175">
        <v>22</v>
      </c>
      <c r="D743" s="175">
        <v>20500</v>
      </c>
    </row>
    <row r="744" spans="1:4" x14ac:dyDescent="0.3">
      <c r="A744" s="173">
        <v>41851</v>
      </c>
      <c r="B744" s="174" t="s">
        <v>88</v>
      </c>
      <c r="C744" s="175">
        <v>23</v>
      </c>
      <c r="D744" s="175">
        <v>20500</v>
      </c>
    </row>
    <row r="745" spans="1:4" x14ac:dyDescent="0.3">
      <c r="A745" s="173">
        <v>41851</v>
      </c>
      <c r="B745" s="174" t="s">
        <v>88</v>
      </c>
      <c r="C745" s="175">
        <v>24</v>
      </c>
      <c r="D745" s="175">
        <v>20020</v>
      </c>
    </row>
    <row r="746" spans="1:4" x14ac:dyDescent="0.3">
      <c r="D746">
        <f>SUM(D2:D745)</f>
        <v>15180820</v>
      </c>
    </row>
    <row r="747" spans="1:4" x14ac:dyDescent="0.3">
      <c r="D747">
        <f>AVERAGE(D2:D745)</f>
        <v>20404.327956989247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1"/>
  <sheetViews>
    <sheetView topLeftCell="A697" workbookViewId="0">
      <selection activeCell="I710" sqref="I710"/>
    </sheetView>
  </sheetViews>
  <sheetFormatPr defaultRowHeight="14.4" x14ac:dyDescent="0.3"/>
  <cols>
    <col min="1" max="1" width="11.5546875" customWidth="1"/>
    <col min="2" max="2" width="19.44140625" customWidth="1"/>
    <col min="3" max="3" width="5.21875" customWidth="1"/>
    <col min="4" max="4" width="7.6640625" customWidth="1"/>
  </cols>
  <sheetData>
    <row r="1" spans="1:4" x14ac:dyDescent="0.3">
      <c r="A1" s="225" t="s">
        <v>0</v>
      </c>
      <c r="B1" s="225" t="s">
        <v>1</v>
      </c>
      <c r="C1" s="225" t="s">
        <v>2</v>
      </c>
      <c r="D1" s="225" t="s">
        <v>143</v>
      </c>
    </row>
    <row r="2" spans="1:4" x14ac:dyDescent="0.3">
      <c r="A2" s="224">
        <v>41883</v>
      </c>
      <c r="B2" s="223" t="s">
        <v>88</v>
      </c>
      <c r="C2" s="222">
        <v>1</v>
      </c>
      <c r="D2" s="222">
        <v>0</v>
      </c>
    </row>
    <row r="3" spans="1:4" x14ac:dyDescent="0.3">
      <c r="A3" s="224">
        <v>41883</v>
      </c>
      <c r="B3" s="223" t="s">
        <v>88</v>
      </c>
      <c r="C3" s="222">
        <v>2</v>
      </c>
      <c r="D3" s="222">
        <v>0</v>
      </c>
    </row>
    <row r="4" spans="1:4" x14ac:dyDescent="0.3">
      <c r="A4" s="224">
        <v>41883</v>
      </c>
      <c r="B4" s="223" t="s">
        <v>88</v>
      </c>
      <c r="C4" s="222">
        <v>3</v>
      </c>
      <c r="D4" s="222">
        <v>0</v>
      </c>
    </row>
    <row r="5" spans="1:4" x14ac:dyDescent="0.3">
      <c r="A5" s="224">
        <v>41883</v>
      </c>
      <c r="B5" s="223" t="s">
        <v>88</v>
      </c>
      <c r="C5" s="222">
        <v>4</v>
      </c>
      <c r="D5" s="222">
        <v>0</v>
      </c>
    </row>
    <row r="6" spans="1:4" x14ac:dyDescent="0.3">
      <c r="A6" s="224">
        <v>41883</v>
      </c>
      <c r="B6" s="223" t="s">
        <v>88</v>
      </c>
      <c r="C6" s="222">
        <v>5</v>
      </c>
      <c r="D6" s="222">
        <v>0</v>
      </c>
    </row>
    <row r="7" spans="1:4" x14ac:dyDescent="0.3">
      <c r="A7" s="224">
        <v>41883</v>
      </c>
      <c r="B7" s="223" t="s">
        <v>88</v>
      </c>
      <c r="C7" s="222">
        <v>6</v>
      </c>
      <c r="D7" s="222">
        <v>0</v>
      </c>
    </row>
    <row r="8" spans="1:4" x14ac:dyDescent="0.3">
      <c r="A8" s="224">
        <v>41883</v>
      </c>
      <c r="B8" s="223" t="s">
        <v>88</v>
      </c>
      <c r="C8" s="222">
        <v>7</v>
      </c>
      <c r="D8" s="222">
        <v>0</v>
      </c>
    </row>
    <row r="9" spans="1:4" x14ac:dyDescent="0.3">
      <c r="A9" s="224">
        <v>41883</v>
      </c>
      <c r="B9" s="223" t="s">
        <v>88</v>
      </c>
      <c r="C9" s="222">
        <v>8</v>
      </c>
      <c r="D9" s="222">
        <v>0</v>
      </c>
    </row>
    <row r="10" spans="1:4" x14ac:dyDescent="0.3">
      <c r="A10" s="224">
        <v>41883</v>
      </c>
      <c r="B10" s="223" t="s">
        <v>88</v>
      </c>
      <c r="C10" s="222">
        <v>9</v>
      </c>
      <c r="D10" s="222">
        <v>0</v>
      </c>
    </row>
    <row r="11" spans="1:4" x14ac:dyDescent="0.3">
      <c r="A11" s="224">
        <v>41883</v>
      </c>
      <c r="B11" s="223" t="s">
        <v>88</v>
      </c>
      <c r="C11" s="222">
        <v>10</v>
      </c>
      <c r="D11" s="222">
        <v>0</v>
      </c>
    </row>
    <row r="12" spans="1:4" x14ac:dyDescent="0.3">
      <c r="A12" s="224">
        <v>41883</v>
      </c>
      <c r="B12" s="223" t="s">
        <v>88</v>
      </c>
      <c r="C12" s="222">
        <v>11</v>
      </c>
      <c r="D12" s="222">
        <v>0</v>
      </c>
    </row>
    <row r="13" spans="1:4" x14ac:dyDescent="0.3">
      <c r="A13" s="224">
        <v>41883</v>
      </c>
      <c r="B13" s="223" t="s">
        <v>88</v>
      </c>
      <c r="C13" s="222">
        <v>12</v>
      </c>
      <c r="D13" s="222">
        <v>0</v>
      </c>
    </row>
    <row r="14" spans="1:4" x14ac:dyDescent="0.3">
      <c r="A14" s="224">
        <v>41883</v>
      </c>
      <c r="B14" s="223" t="s">
        <v>88</v>
      </c>
      <c r="C14" s="222">
        <v>13</v>
      </c>
      <c r="D14" s="222">
        <v>0</v>
      </c>
    </row>
    <row r="15" spans="1:4" x14ac:dyDescent="0.3">
      <c r="A15" s="224">
        <v>41883</v>
      </c>
      <c r="B15" s="223" t="s">
        <v>88</v>
      </c>
      <c r="C15" s="222">
        <v>14</v>
      </c>
      <c r="D15" s="222">
        <v>0</v>
      </c>
    </row>
    <row r="16" spans="1:4" x14ac:dyDescent="0.3">
      <c r="A16" s="224">
        <v>41883</v>
      </c>
      <c r="B16" s="223" t="s">
        <v>88</v>
      </c>
      <c r="C16" s="222">
        <v>15</v>
      </c>
      <c r="D16" s="222">
        <v>0</v>
      </c>
    </row>
    <row r="17" spans="1:4" x14ac:dyDescent="0.3">
      <c r="A17" s="224">
        <v>41883</v>
      </c>
      <c r="B17" s="223" t="s">
        <v>88</v>
      </c>
      <c r="C17" s="222">
        <v>16</v>
      </c>
      <c r="D17" s="222">
        <v>0</v>
      </c>
    </row>
    <row r="18" spans="1:4" x14ac:dyDescent="0.3">
      <c r="A18" s="224">
        <v>41883</v>
      </c>
      <c r="B18" s="223" t="s">
        <v>88</v>
      </c>
      <c r="C18" s="222">
        <v>17</v>
      </c>
      <c r="D18" s="222">
        <v>0</v>
      </c>
    </row>
    <row r="19" spans="1:4" x14ac:dyDescent="0.3">
      <c r="A19" s="224">
        <v>41883</v>
      </c>
      <c r="B19" s="223" t="s">
        <v>88</v>
      </c>
      <c r="C19" s="222">
        <v>18</v>
      </c>
      <c r="D19" s="222">
        <v>0</v>
      </c>
    </row>
    <row r="20" spans="1:4" x14ac:dyDescent="0.3">
      <c r="A20" s="224">
        <v>41883</v>
      </c>
      <c r="B20" s="223" t="s">
        <v>88</v>
      </c>
      <c r="C20" s="222">
        <v>19</v>
      </c>
      <c r="D20" s="222">
        <v>0</v>
      </c>
    </row>
    <row r="21" spans="1:4" x14ac:dyDescent="0.3">
      <c r="A21" s="224">
        <v>41883</v>
      </c>
      <c r="B21" s="223" t="s">
        <v>88</v>
      </c>
      <c r="C21" s="222">
        <v>20</v>
      </c>
      <c r="D21" s="222">
        <v>0</v>
      </c>
    </row>
    <row r="22" spans="1:4" x14ac:dyDescent="0.3">
      <c r="A22" s="224">
        <v>41883</v>
      </c>
      <c r="B22" s="223" t="s">
        <v>88</v>
      </c>
      <c r="C22" s="222">
        <v>21</v>
      </c>
      <c r="D22" s="222">
        <v>0</v>
      </c>
    </row>
    <row r="23" spans="1:4" x14ac:dyDescent="0.3">
      <c r="A23" s="224">
        <v>41883</v>
      </c>
      <c r="B23" s="223" t="s">
        <v>88</v>
      </c>
      <c r="C23" s="222">
        <v>22</v>
      </c>
      <c r="D23" s="222">
        <v>0</v>
      </c>
    </row>
    <row r="24" spans="1:4" x14ac:dyDescent="0.3">
      <c r="A24" s="224">
        <v>41883</v>
      </c>
      <c r="B24" s="223" t="s">
        <v>88</v>
      </c>
      <c r="C24" s="222">
        <v>23</v>
      </c>
      <c r="D24" s="222">
        <v>0</v>
      </c>
    </row>
    <row r="25" spans="1:4" x14ac:dyDescent="0.3">
      <c r="A25" s="224">
        <v>41883</v>
      </c>
      <c r="B25" s="223" t="s">
        <v>88</v>
      </c>
      <c r="C25" s="222">
        <v>24</v>
      </c>
      <c r="D25" s="222">
        <v>0</v>
      </c>
    </row>
    <row r="26" spans="1:4" x14ac:dyDescent="0.3">
      <c r="A26" s="224">
        <v>41884</v>
      </c>
      <c r="B26" s="223" t="s">
        <v>88</v>
      </c>
      <c r="C26" s="222">
        <v>1</v>
      </c>
      <c r="D26" s="222">
        <v>0</v>
      </c>
    </row>
    <row r="27" spans="1:4" x14ac:dyDescent="0.3">
      <c r="A27" s="224">
        <v>41884</v>
      </c>
      <c r="B27" s="223" t="s">
        <v>88</v>
      </c>
      <c r="C27" s="222">
        <v>2</v>
      </c>
      <c r="D27" s="222">
        <v>0</v>
      </c>
    </row>
    <row r="28" spans="1:4" x14ac:dyDescent="0.3">
      <c r="A28" s="224">
        <v>41884</v>
      </c>
      <c r="B28" s="223" t="s">
        <v>88</v>
      </c>
      <c r="C28" s="222">
        <v>3</v>
      </c>
      <c r="D28" s="222">
        <v>0</v>
      </c>
    </row>
    <row r="29" spans="1:4" x14ac:dyDescent="0.3">
      <c r="A29" s="224">
        <v>41884</v>
      </c>
      <c r="B29" s="223" t="s">
        <v>88</v>
      </c>
      <c r="C29" s="222">
        <v>4</v>
      </c>
      <c r="D29" s="222">
        <v>0</v>
      </c>
    </row>
    <row r="30" spans="1:4" x14ac:dyDescent="0.3">
      <c r="A30" s="224">
        <v>41884</v>
      </c>
      <c r="B30" s="223" t="s">
        <v>88</v>
      </c>
      <c r="C30" s="222">
        <v>5</v>
      </c>
      <c r="D30" s="222">
        <v>0</v>
      </c>
    </row>
    <row r="31" spans="1:4" x14ac:dyDescent="0.3">
      <c r="A31" s="224">
        <v>41884</v>
      </c>
      <c r="B31" s="223" t="s">
        <v>88</v>
      </c>
      <c r="C31" s="222">
        <v>6</v>
      </c>
      <c r="D31" s="222">
        <v>0</v>
      </c>
    </row>
    <row r="32" spans="1:4" x14ac:dyDescent="0.3">
      <c r="A32" s="224">
        <v>41884</v>
      </c>
      <c r="B32" s="223" t="s">
        <v>88</v>
      </c>
      <c r="C32" s="222">
        <v>7</v>
      </c>
      <c r="D32" s="222">
        <v>0</v>
      </c>
    </row>
    <row r="33" spans="1:4" x14ac:dyDescent="0.3">
      <c r="A33" s="224">
        <v>41884</v>
      </c>
      <c r="B33" s="223" t="s">
        <v>88</v>
      </c>
      <c r="C33" s="222">
        <v>8</v>
      </c>
      <c r="D33" s="222">
        <v>0</v>
      </c>
    </row>
    <row r="34" spans="1:4" x14ac:dyDescent="0.3">
      <c r="A34" s="224">
        <v>41884</v>
      </c>
      <c r="B34" s="223" t="s">
        <v>88</v>
      </c>
      <c r="C34" s="222">
        <v>9</v>
      </c>
      <c r="D34" s="222">
        <v>0</v>
      </c>
    </row>
    <row r="35" spans="1:4" x14ac:dyDescent="0.3">
      <c r="A35" s="224">
        <v>41884</v>
      </c>
      <c r="B35" s="223" t="s">
        <v>88</v>
      </c>
      <c r="C35" s="222">
        <v>10</v>
      </c>
      <c r="D35" s="222">
        <v>0</v>
      </c>
    </row>
    <row r="36" spans="1:4" x14ac:dyDescent="0.3">
      <c r="A36" s="224">
        <v>41884</v>
      </c>
      <c r="B36" s="223" t="s">
        <v>88</v>
      </c>
      <c r="C36" s="222">
        <v>11</v>
      </c>
      <c r="D36" s="222">
        <v>0</v>
      </c>
    </row>
    <row r="37" spans="1:4" x14ac:dyDescent="0.3">
      <c r="A37" s="224">
        <v>41884</v>
      </c>
      <c r="B37" s="223" t="s">
        <v>88</v>
      </c>
      <c r="C37" s="222">
        <v>12</v>
      </c>
      <c r="D37" s="222">
        <v>0</v>
      </c>
    </row>
    <row r="38" spans="1:4" x14ac:dyDescent="0.3">
      <c r="A38" s="224">
        <v>41884</v>
      </c>
      <c r="B38" s="223" t="s">
        <v>88</v>
      </c>
      <c r="C38" s="222">
        <v>13</v>
      </c>
      <c r="D38" s="222">
        <v>0</v>
      </c>
    </row>
    <row r="39" spans="1:4" x14ac:dyDescent="0.3">
      <c r="A39" s="224">
        <v>41884</v>
      </c>
      <c r="B39" s="223" t="s">
        <v>88</v>
      </c>
      <c r="C39" s="222">
        <v>14</v>
      </c>
      <c r="D39" s="222">
        <v>0</v>
      </c>
    </row>
    <row r="40" spans="1:4" x14ac:dyDescent="0.3">
      <c r="A40" s="224">
        <v>41884</v>
      </c>
      <c r="B40" s="223" t="s">
        <v>88</v>
      </c>
      <c r="C40" s="222">
        <v>15</v>
      </c>
      <c r="D40" s="222">
        <v>0</v>
      </c>
    </row>
    <row r="41" spans="1:4" x14ac:dyDescent="0.3">
      <c r="A41" s="224">
        <v>41884</v>
      </c>
      <c r="B41" s="223" t="s">
        <v>88</v>
      </c>
      <c r="C41" s="222">
        <v>16</v>
      </c>
      <c r="D41" s="222">
        <v>0</v>
      </c>
    </row>
    <row r="42" spans="1:4" x14ac:dyDescent="0.3">
      <c r="A42" s="224">
        <v>41884</v>
      </c>
      <c r="B42" s="223" t="s">
        <v>88</v>
      </c>
      <c r="C42" s="222">
        <v>17</v>
      </c>
      <c r="D42" s="222">
        <v>0</v>
      </c>
    </row>
    <row r="43" spans="1:4" x14ac:dyDescent="0.3">
      <c r="A43" s="224">
        <v>41884</v>
      </c>
      <c r="B43" s="223" t="s">
        <v>88</v>
      </c>
      <c r="C43" s="222">
        <v>18</v>
      </c>
      <c r="D43" s="222">
        <v>0</v>
      </c>
    </row>
    <row r="44" spans="1:4" x14ac:dyDescent="0.3">
      <c r="A44" s="224">
        <v>41884</v>
      </c>
      <c r="B44" s="223" t="s">
        <v>88</v>
      </c>
      <c r="C44" s="222">
        <v>19</v>
      </c>
      <c r="D44" s="222">
        <v>1060</v>
      </c>
    </row>
    <row r="45" spans="1:4" x14ac:dyDescent="0.3">
      <c r="A45" s="224">
        <v>41884</v>
      </c>
      <c r="B45" s="223" t="s">
        <v>88</v>
      </c>
      <c r="C45" s="222">
        <v>20</v>
      </c>
      <c r="D45" s="222">
        <v>7900</v>
      </c>
    </row>
    <row r="46" spans="1:4" x14ac:dyDescent="0.3">
      <c r="A46" s="224">
        <v>41884</v>
      </c>
      <c r="B46" s="223" t="s">
        <v>88</v>
      </c>
      <c r="C46" s="222">
        <v>21</v>
      </c>
      <c r="D46" s="222">
        <v>15640</v>
      </c>
    </row>
    <row r="47" spans="1:4" x14ac:dyDescent="0.3">
      <c r="A47" s="224">
        <v>41884</v>
      </c>
      <c r="B47" s="223" t="s">
        <v>88</v>
      </c>
      <c r="C47" s="222">
        <v>22</v>
      </c>
      <c r="D47" s="222">
        <v>17100</v>
      </c>
    </row>
    <row r="48" spans="1:4" x14ac:dyDescent="0.3">
      <c r="A48" s="224">
        <v>41884</v>
      </c>
      <c r="B48" s="223" t="s">
        <v>88</v>
      </c>
      <c r="C48" s="222">
        <v>23</v>
      </c>
      <c r="D48" s="222">
        <v>14620</v>
      </c>
    </row>
    <row r="49" spans="1:4" x14ac:dyDescent="0.3">
      <c r="A49" s="224">
        <v>41884</v>
      </c>
      <c r="B49" s="223" t="s">
        <v>88</v>
      </c>
      <c r="C49" s="222">
        <v>24</v>
      </c>
      <c r="D49" s="222">
        <v>14660</v>
      </c>
    </row>
    <row r="50" spans="1:4" x14ac:dyDescent="0.3">
      <c r="A50" s="224">
        <v>41885</v>
      </c>
      <c r="B50" s="223" t="s">
        <v>88</v>
      </c>
      <c r="C50" s="222">
        <v>1</v>
      </c>
      <c r="D50" s="222">
        <v>14600</v>
      </c>
    </row>
    <row r="51" spans="1:4" x14ac:dyDescent="0.3">
      <c r="A51" s="224">
        <v>41885</v>
      </c>
      <c r="B51" s="223" t="s">
        <v>88</v>
      </c>
      <c r="C51" s="222">
        <v>2</v>
      </c>
      <c r="D51" s="222">
        <v>14760</v>
      </c>
    </row>
    <row r="52" spans="1:4" x14ac:dyDescent="0.3">
      <c r="A52" s="224">
        <v>41885</v>
      </c>
      <c r="B52" s="223" t="s">
        <v>88</v>
      </c>
      <c r="C52" s="222">
        <v>3</v>
      </c>
      <c r="D52" s="222">
        <v>14680</v>
      </c>
    </row>
    <row r="53" spans="1:4" x14ac:dyDescent="0.3">
      <c r="A53" s="224">
        <v>41885</v>
      </c>
      <c r="B53" s="223" t="s">
        <v>88</v>
      </c>
      <c r="C53" s="222">
        <v>4</v>
      </c>
      <c r="D53" s="222">
        <v>14520</v>
      </c>
    </row>
    <row r="54" spans="1:4" x14ac:dyDescent="0.3">
      <c r="A54" s="224">
        <v>41885</v>
      </c>
      <c r="B54" s="223" t="s">
        <v>88</v>
      </c>
      <c r="C54" s="222">
        <v>5</v>
      </c>
      <c r="D54" s="222">
        <v>14080</v>
      </c>
    </row>
    <row r="55" spans="1:4" x14ac:dyDescent="0.3">
      <c r="A55" s="224">
        <v>41885</v>
      </c>
      <c r="B55" s="223" t="s">
        <v>88</v>
      </c>
      <c r="C55" s="222">
        <v>6</v>
      </c>
      <c r="D55" s="222">
        <v>14240</v>
      </c>
    </row>
    <row r="56" spans="1:4" x14ac:dyDescent="0.3">
      <c r="A56" s="224">
        <v>41885</v>
      </c>
      <c r="B56" s="223" t="s">
        <v>88</v>
      </c>
      <c r="C56" s="222">
        <v>7</v>
      </c>
      <c r="D56" s="222">
        <v>14220</v>
      </c>
    </row>
    <row r="57" spans="1:4" x14ac:dyDescent="0.3">
      <c r="A57" s="224">
        <v>41885</v>
      </c>
      <c r="B57" s="223" t="s">
        <v>88</v>
      </c>
      <c r="C57" s="222">
        <v>8</v>
      </c>
      <c r="D57" s="222">
        <v>14080</v>
      </c>
    </row>
    <row r="58" spans="1:4" x14ac:dyDescent="0.3">
      <c r="A58" s="224">
        <v>41885</v>
      </c>
      <c r="B58" s="223" t="s">
        <v>88</v>
      </c>
      <c r="C58" s="222">
        <v>9</v>
      </c>
      <c r="D58" s="222">
        <v>14080</v>
      </c>
    </row>
    <row r="59" spans="1:4" x14ac:dyDescent="0.3">
      <c r="A59" s="224">
        <v>41885</v>
      </c>
      <c r="B59" s="223" t="s">
        <v>88</v>
      </c>
      <c r="C59" s="222">
        <v>10</v>
      </c>
      <c r="D59" s="222">
        <v>14240</v>
      </c>
    </row>
    <row r="60" spans="1:4" x14ac:dyDescent="0.3">
      <c r="A60" s="224">
        <v>41885</v>
      </c>
      <c r="B60" s="223" t="s">
        <v>88</v>
      </c>
      <c r="C60" s="222">
        <v>11</v>
      </c>
      <c r="D60" s="222">
        <v>14220</v>
      </c>
    </row>
    <row r="61" spans="1:4" x14ac:dyDescent="0.3">
      <c r="A61" s="224">
        <v>41885</v>
      </c>
      <c r="B61" s="223" t="s">
        <v>88</v>
      </c>
      <c r="C61" s="222">
        <v>12</v>
      </c>
      <c r="D61" s="222">
        <v>14300</v>
      </c>
    </row>
    <row r="62" spans="1:4" x14ac:dyDescent="0.3">
      <c r="A62" s="224">
        <v>41885</v>
      </c>
      <c r="B62" s="223" t="s">
        <v>88</v>
      </c>
      <c r="C62" s="222">
        <v>13</v>
      </c>
      <c r="D62" s="222">
        <v>14240</v>
      </c>
    </row>
    <row r="63" spans="1:4" x14ac:dyDescent="0.3">
      <c r="A63" s="224">
        <v>41885</v>
      </c>
      <c r="B63" s="223" t="s">
        <v>88</v>
      </c>
      <c r="C63" s="222">
        <v>14</v>
      </c>
      <c r="D63" s="222">
        <v>14300</v>
      </c>
    </row>
    <row r="64" spans="1:4" x14ac:dyDescent="0.3">
      <c r="A64" s="224">
        <v>41885</v>
      </c>
      <c r="B64" s="223" t="s">
        <v>88</v>
      </c>
      <c r="C64" s="222">
        <v>15</v>
      </c>
      <c r="D64" s="222">
        <v>14200</v>
      </c>
    </row>
    <row r="65" spans="1:4" x14ac:dyDescent="0.3">
      <c r="A65" s="224">
        <v>41885</v>
      </c>
      <c r="B65" s="223" t="s">
        <v>88</v>
      </c>
      <c r="C65" s="222">
        <v>16</v>
      </c>
      <c r="D65" s="222">
        <v>14320</v>
      </c>
    </row>
    <row r="66" spans="1:4" x14ac:dyDescent="0.3">
      <c r="A66" s="224">
        <v>41885</v>
      </c>
      <c r="B66" s="223" t="s">
        <v>88</v>
      </c>
      <c r="C66" s="222">
        <v>17</v>
      </c>
      <c r="D66" s="222">
        <v>14260</v>
      </c>
    </row>
    <row r="67" spans="1:4" x14ac:dyDescent="0.3">
      <c r="A67" s="224">
        <v>41885</v>
      </c>
      <c r="B67" s="223" t="s">
        <v>88</v>
      </c>
      <c r="C67" s="222">
        <v>18</v>
      </c>
      <c r="D67" s="222">
        <v>14340</v>
      </c>
    </row>
    <row r="68" spans="1:4" x14ac:dyDescent="0.3">
      <c r="A68" s="224">
        <v>41885</v>
      </c>
      <c r="B68" s="223" t="s">
        <v>88</v>
      </c>
      <c r="C68" s="222">
        <v>19</v>
      </c>
      <c r="D68" s="222">
        <v>14200</v>
      </c>
    </row>
    <row r="69" spans="1:4" x14ac:dyDescent="0.3">
      <c r="A69" s="224">
        <v>41885</v>
      </c>
      <c r="B69" s="223" t="s">
        <v>88</v>
      </c>
      <c r="C69" s="222">
        <v>20</v>
      </c>
      <c r="D69" s="222">
        <v>14240</v>
      </c>
    </row>
    <row r="70" spans="1:4" x14ac:dyDescent="0.3">
      <c r="A70" s="224">
        <v>41885</v>
      </c>
      <c r="B70" s="223" t="s">
        <v>88</v>
      </c>
      <c r="C70" s="222">
        <v>21</v>
      </c>
      <c r="D70" s="222">
        <v>14280</v>
      </c>
    </row>
    <row r="71" spans="1:4" x14ac:dyDescent="0.3">
      <c r="A71" s="224">
        <v>41885</v>
      </c>
      <c r="B71" s="223" t="s">
        <v>88</v>
      </c>
      <c r="C71" s="222">
        <v>22</v>
      </c>
      <c r="D71" s="222">
        <v>14200</v>
      </c>
    </row>
    <row r="72" spans="1:4" x14ac:dyDescent="0.3">
      <c r="A72" s="224">
        <v>41885</v>
      </c>
      <c r="B72" s="223" t="s">
        <v>88</v>
      </c>
      <c r="C72" s="222">
        <v>23</v>
      </c>
      <c r="D72" s="222">
        <v>14180</v>
      </c>
    </row>
    <row r="73" spans="1:4" x14ac:dyDescent="0.3">
      <c r="A73" s="224">
        <v>41885</v>
      </c>
      <c r="B73" s="223" t="s">
        <v>88</v>
      </c>
      <c r="C73" s="222">
        <v>24</v>
      </c>
      <c r="D73" s="222">
        <v>14320</v>
      </c>
    </row>
    <row r="74" spans="1:4" x14ac:dyDescent="0.3">
      <c r="A74" s="224">
        <v>41886</v>
      </c>
      <c r="B74" s="223" t="s">
        <v>88</v>
      </c>
      <c r="C74" s="222">
        <v>1</v>
      </c>
      <c r="D74" s="222">
        <v>3580</v>
      </c>
    </row>
    <row r="75" spans="1:4" x14ac:dyDescent="0.3">
      <c r="A75" s="224">
        <v>41886</v>
      </c>
      <c r="B75" s="223" t="s">
        <v>88</v>
      </c>
      <c r="C75" s="222">
        <v>2</v>
      </c>
      <c r="D75" s="222">
        <v>0</v>
      </c>
    </row>
    <row r="76" spans="1:4" x14ac:dyDescent="0.3">
      <c r="A76" s="224">
        <v>41886</v>
      </c>
      <c r="B76" s="223" t="s">
        <v>88</v>
      </c>
      <c r="C76" s="222">
        <v>3</v>
      </c>
      <c r="D76" s="222">
        <v>0</v>
      </c>
    </row>
    <row r="77" spans="1:4" x14ac:dyDescent="0.3">
      <c r="A77" s="224">
        <v>41886</v>
      </c>
      <c r="B77" s="223" t="s">
        <v>88</v>
      </c>
      <c r="C77" s="222">
        <v>4</v>
      </c>
      <c r="D77" s="222">
        <v>0</v>
      </c>
    </row>
    <row r="78" spans="1:4" x14ac:dyDescent="0.3">
      <c r="A78" s="224">
        <v>41886</v>
      </c>
      <c r="B78" s="223" t="s">
        <v>88</v>
      </c>
      <c r="C78" s="222">
        <v>5</v>
      </c>
      <c r="D78" s="222">
        <v>0</v>
      </c>
    </row>
    <row r="79" spans="1:4" x14ac:dyDescent="0.3">
      <c r="A79" s="224">
        <v>41886</v>
      </c>
      <c r="B79" s="223" t="s">
        <v>88</v>
      </c>
      <c r="C79" s="222">
        <v>6</v>
      </c>
      <c r="D79" s="222">
        <v>0</v>
      </c>
    </row>
    <row r="80" spans="1:4" x14ac:dyDescent="0.3">
      <c r="A80" s="224">
        <v>41886</v>
      </c>
      <c r="B80" s="223" t="s">
        <v>88</v>
      </c>
      <c r="C80" s="222">
        <v>7</v>
      </c>
      <c r="D80" s="222">
        <v>0</v>
      </c>
    </row>
    <row r="81" spans="1:4" x14ac:dyDescent="0.3">
      <c r="A81" s="224">
        <v>41886</v>
      </c>
      <c r="B81" s="223" t="s">
        <v>88</v>
      </c>
      <c r="C81" s="222">
        <v>8</v>
      </c>
      <c r="D81" s="222">
        <v>0</v>
      </c>
    </row>
    <row r="82" spans="1:4" x14ac:dyDescent="0.3">
      <c r="A82" s="224">
        <v>41886</v>
      </c>
      <c r="B82" s="223" t="s">
        <v>88</v>
      </c>
      <c r="C82" s="222">
        <v>9</v>
      </c>
      <c r="D82" s="222">
        <v>0</v>
      </c>
    </row>
    <row r="83" spans="1:4" x14ac:dyDescent="0.3">
      <c r="A83" s="224">
        <v>41886</v>
      </c>
      <c r="B83" s="223" t="s">
        <v>88</v>
      </c>
      <c r="C83" s="222">
        <v>10</v>
      </c>
      <c r="D83" s="222">
        <v>0</v>
      </c>
    </row>
    <row r="84" spans="1:4" x14ac:dyDescent="0.3">
      <c r="A84" s="224">
        <v>41886</v>
      </c>
      <c r="B84" s="223" t="s">
        <v>88</v>
      </c>
      <c r="C84" s="222">
        <v>11</v>
      </c>
      <c r="D84" s="222">
        <v>0</v>
      </c>
    </row>
    <row r="85" spans="1:4" x14ac:dyDescent="0.3">
      <c r="A85" s="224">
        <v>41886</v>
      </c>
      <c r="B85" s="223" t="s">
        <v>88</v>
      </c>
      <c r="C85" s="222">
        <v>12</v>
      </c>
      <c r="D85" s="222">
        <v>0</v>
      </c>
    </row>
    <row r="86" spans="1:4" x14ac:dyDescent="0.3">
      <c r="A86" s="224">
        <v>41886</v>
      </c>
      <c r="B86" s="223" t="s">
        <v>88</v>
      </c>
      <c r="C86" s="222">
        <v>13</v>
      </c>
      <c r="D86" s="222">
        <v>0</v>
      </c>
    </row>
    <row r="87" spans="1:4" x14ac:dyDescent="0.3">
      <c r="A87" s="224">
        <v>41886</v>
      </c>
      <c r="B87" s="223" t="s">
        <v>88</v>
      </c>
      <c r="C87" s="222">
        <v>14</v>
      </c>
      <c r="D87" s="222">
        <v>0</v>
      </c>
    </row>
    <row r="88" spans="1:4" x14ac:dyDescent="0.3">
      <c r="A88" s="224">
        <v>41886</v>
      </c>
      <c r="B88" s="223" t="s">
        <v>88</v>
      </c>
      <c r="C88" s="222">
        <v>15</v>
      </c>
      <c r="D88" s="222">
        <v>0</v>
      </c>
    </row>
    <row r="89" spans="1:4" x14ac:dyDescent="0.3">
      <c r="A89" s="224">
        <v>41886</v>
      </c>
      <c r="B89" s="223" t="s">
        <v>88</v>
      </c>
      <c r="C89" s="222">
        <v>16</v>
      </c>
      <c r="D89" s="222">
        <v>0</v>
      </c>
    </row>
    <row r="90" spans="1:4" x14ac:dyDescent="0.3">
      <c r="A90" s="224">
        <v>41886</v>
      </c>
      <c r="B90" s="223" t="s">
        <v>88</v>
      </c>
      <c r="C90" s="222">
        <v>17</v>
      </c>
      <c r="D90" s="222">
        <v>0</v>
      </c>
    </row>
    <row r="91" spans="1:4" x14ac:dyDescent="0.3">
      <c r="A91" s="224">
        <v>41886</v>
      </c>
      <c r="B91" s="223" t="s">
        <v>88</v>
      </c>
      <c r="C91" s="222">
        <v>18</v>
      </c>
      <c r="D91" s="222">
        <v>0</v>
      </c>
    </row>
    <row r="92" spans="1:4" x14ac:dyDescent="0.3">
      <c r="A92" s="224">
        <v>41886</v>
      </c>
      <c r="B92" s="223" t="s">
        <v>88</v>
      </c>
      <c r="C92" s="222">
        <v>19</v>
      </c>
      <c r="D92" s="222">
        <v>0</v>
      </c>
    </row>
    <row r="93" spans="1:4" x14ac:dyDescent="0.3">
      <c r="A93" s="224">
        <v>41886</v>
      </c>
      <c r="B93" s="223" t="s">
        <v>88</v>
      </c>
      <c r="C93" s="222">
        <v>20</v>
      </c>
      <c r="D93" s="222">
        <v>0</v>
      </c>
    </row>
    <row r="94" spans="1:4" x14ac:dyDescent="0.3">
      <c r="A94" s="224">
        <v>41886</v>
      </c>
      <c r="B94" s="223" t="s">
        <v>88</v>
      </c>
      <c r="C94" s="222">
        <v>21</v>
      </c>
      <c r="D94" s="222">
        <v>0</v>
      </c>
    </row>
    <row r="95" spans="1:4" x14ac:dyDescent="0.3">
      <c r="A95" s="224">
        <v>41886</v>
      </c>
      <c r="B95" s="223" t="s">
        <v>88</v>
      </c>
      <c r="C95" s="222">
        <v>22</v>
      </c>
      <c r="D95" s="222">
        <v>0</v>
      </c>
    </row>
    <row r="96" spans="1:4" x14ac:dyDescent="0.3">
      <c r="A96" s="224">
        <v>41886</v>
      </c>
      <c r="B96" s="223" t="s">
        <v>88</v>
      </c>
      <c r="C96" s="222">
        <v>23</v>
      </c>
      <c r="D96" s="222">
        <v>0</v>
      </c>
    </row>
    <row r="97" spans="1:4" x14ac:dyDescent="0.3">
      <c r="A97" s="224">
        <v>41886</v>
      </c>
      <c r="B97" s="223" t="s">
        <v>88</v>
      </c>
      <c r="C97" s="222">
        <v>24</v>
      </c>
      <c r="D97" s="222">
        <v>0</v>
      </c>
    </row>
    <row r="98" spans="1:4" x14ac:dyDescent="0.3">
      <c r="A98" s="224">
        <v>41887</v>
      </c>
      <c r="B98" s="223" t="s">
        <v>88</v>
      </c>
      <c r="C98" s="222">
        <v>1</v>
      </c>
      <c r="D98" s="222">
        <v>0</v>
      </c>
    </row>
    <row r="99" spans="1:4" x14ac:dyDescent="0.3">
      <c r="A99" s="224">
        <v>41887</v>
      </c>
      <c r="B99" s="223" t="s">
        <v>88</v>
      </c>
      <c r="C99" s="222">
        <v>2</v>
      </c>
      <c r="D99" s="222">
        <v>0</v>
      </c>
    </row>
    <row r="100" spans="1:4" x14ac:dyDescent="0.3">
      <c r="A100" s="224">
        <v>41887</v>
      </c>
      <c r="B100" s="223" t="s">
        <v>88</v>
      </c>
      <c r="C100" s="222">
        <v>3</v>
      </c>
      <c r="D100" s="222">
        <v>0</v>
      </c>
    </row>
    <row r="101" spans="1:4" x14ac:dyDescent="0.3">
      <c r="A101" s="224">
        <v>41887</v>
      </c>
      <c r="B101" s="223" t="s">
        <v>88</v>
      </c>
      <c r="C101" s="222">
        <v>4</v>
      </c>
      <c r="D101" s="222">
        <v>0</v>
      </c>
    </row>
    <row r="102" spans="1:4" x14ac:dyDescent="0.3">
      <c r="A102" s="224">
        <v>41887</v>
      </c>
      <c r="B102" s="223" t="s">
        <v>88</v>
      </c>
      <c r="C102" s="222">
        <v>5</v>
      </c>
      <c r="D102" s="222">
        <v>0</v>
      </c>
    </row>
    <row r="103" spans="1:4" x14ac:dyDescent="0.3">
      <c r="A103" s="224">
        <v>41887</v>
      </c>
      <c r="B103" s="223" t="s">
        <v>88</v>
      </c>
      <c r="C103" s="222">
        <v>6</v>
      </c>
      <c r="D103" s="222">
        <v>0</v>
      </c>
    </row>
    <row r="104" spans="1:4" x14ac:dyDescent="0.3">
      <c r="A104" s="224">
        <v>41887</v>
      </c>
      <c r="B104" s="223" t="s">
        <v>88</v>
      </c>
      <c r="C104" s="222">
        <v>7</v>
      </c>
      <c r="D104" s="222">
        <v>0</v>
      </c>
    </row>
    <row r="105" spans="1:4" x14ac:dyDescent="0.3">
      <c r="A105" s="224">
        <v>41887</v>
      </c>
      <c r="B105" s="223" t="s">
        <v>88</v>
      </c>
      <c r="C105" s="222">
        <v>8</v>
      </c>
      <c r="D105" s="222">
        <v>0</v>
      </c>
    </row>
    <row r="106" spans="1:4" x14ac:dyDescent="0.3">
      <c r="A106" s="224">
        <v>41887</v>
      </c>
      <c r="B106" s="223" t="s">
        <v>88</v>
      </c>
      <c r="C106" s="222">
        <v>9</v>
      </c>
      <c r="D106" s="222">
        <v>0</v>
      </c>
    </row>
    <row r="107" spans="1:4" x14ac:dyDescent="0.3">
      <c r="A107" s="224">
        <v>41887</v>
      </c>
      <c r="B107" s="223" t="s">
        <v>88</v>
      </c>
      <c r="C107" s="222">
        <v>10</v>
      </c>
      <c r="D107" s="222">
        <v>0</v>
      </c>
    </row>
    <row r="108" spans="1:4" x14ac:dyDescent="0.3">
      <c r="A108" s="224">
        <v>41887</v>
      </c>
      <c r="B108" s="223" t="s">
        <v>88</v>
      </c>
      <c r="C108" s="222">
        <v>11</v>
      </c>
      <c r="D108" s="222">
        <v>0</v>
      </c>
    </row>
    <row r="109" spans="1:4" x14ac:dyDescent="0.3">
      <c r="A109" s="224">
        <v>41887</v>
      </c>
      <c r="B109" s="223" t="s">
        <v>88</v>
      </c>
      <c r="C109" s="222">
        <v>12</v>
      </c>
      <c r="D109" s="222">
        <v>0</v>
      </c>
    </row>
    <row r="110" spans="1:4" x14ac:dyDescent="0.3">
      <c r="A110" s="224">
        <v>41887</v>
      </c>
      <c r="B110" s="223" t="s">
        <v>88</v>
      </c>
      <c r="C110" s="222">
        <v>13</v>
      </c>
      <c r="D110" s="222">
        <v>0</v>
      </c>
    </row>
    <row r="111" spans="1:4" x14ac:dyDescent="0.3">
      <c r="A111" s="224">
        <v>41887</v>
      </c>
      <c r="B111" s="223" t="s">
        <v>88</v>
      </c>
      <c r="C111" s="222">
        <v>14</v>
      </c>
      <c r="D111" s="222">
        <v>0</v>
      </c>
    </row>
    <row r="112" spans="1:4" x14ac:dyDescent="0.3">
      <c r="A112" s="224">
        <v>41887</v>
      </c>
      <c r="B112" s="223" t="s">
        <v>88</v>
      </c>
      <c r="C112" s="222">
        <v>15</v>
      </c>
      <c r="D112" s="222">
        <v>0</v>
      </c>
    </row>
    <row r="113" spans="1:4" x14ac:dyDescent="0.3">
      <c r="A113" s="224">
        <v>41887</v>
      </c>
      <c r="B113" s="223" t="s">
        <v>88</v>
      </c>
      <c r="C113" s="222">
        <v>16</v>
      </c>
      <c r="D113" s="222">
        <v>0</v>
      </c>
    </row>
    <row r="114" spans="1:4" x14ac:dyDescent="0.3">
      <c r="A114" s="224">
        <v>41887</v>
      </c>
      <c r="B114" s="223" t="s">
        <v>88</v>
      </c>
      <c r="C114" s="222">
        <v>17</v>
      </c>
      <c r="D114" s="222">
        <v>0</v>
      </c>
    </row>
    <row r="115" spans="1:4" x14ac:dyDescent="0.3">
      <c r="A115" s="224">
        <v>41887</v>
      </c>
      <c r="B115" s="223" t="s">
        <v>88</v>
      </c>
      <c r="C115" s="222">
        <v>18</v>
      </c>
      <c r="D115" s="222">
        <v>0</v>
      </c>
    </row>
    <row r="116" spans="1:4" x14ac:dyDescent="0.3">
      <c r="A116" s="224">
        <v>41887</v>
      </c>
      <c r="B116" s="223" t="s">
        <v>88</v>
      </c>
      <c r="C116" s="222">
        <v>19</v>
      </c>
      <c r="D116" s="222">
        <v>0</v>
      </c>
    </row>
    <row r="117" spans="1:4" x14ac:dyDescent="0.3">
      <c r="A117" s="224">
        <v>41887</v>
      </c>
      <c r="B117" s="223" t="s">
        <v>88</v>
      </c>
      <c r="C117" s="222">
        <v>20</v>
      </c>
      <c r="D117" s="222">
        <v>0</v>
      </c>
    </row>
    <row r="118" spans="1:4" x14ac:dyDescent="0.3">
      <c r="A118" s="224">
        <v>41887</v>
      </c>
      <c r="B118" s="223" t="s">
        <v>88</v>
      </c>
      <c r="C118" s="222">
        <v>21</v>
      </c>
      <c r="D118" s="222">
        <v>0</v>
      </c>
    </row>
    <row r="119" spans="1:4" x14ac:dyDescent="0.3">
      <c r="A119" s="224">
        <v>41887</v>
      </c>
      <c r="B119" s="223" t="s">
        <v>88</v>
      </c>
      <c r="C119" s="222">
        <v>22</v>
      </c>
      <c r="D119" s="222">
        <v>0</v>
      </c>
    </row>
    <row r="120" spans="1:4" x14ac:dyDescent="0.3">
      <c r="A120" s="224">
        <v>41887</v>
      </c>
      <c r="B120" s="223" t="s">
        <v>88</v>
      </c>
      <c r="C120" s="222">
        <v>23</v>
      </c>
      <c r="D120" s="222">
        <v>0</v>
      </c>
    </row>
    <row r="121" spans="1:4" x14ac:dyDescent="0.3">
      <c r="A121" s="224">
        <v>41887</v>
      </c>
      <c r="B121" s="223" t="s">
        <v>88</v>
      </c>
      <c r="C121" s="222">
        <v>24</v>
      </c>
      <c r="D121" s="222">
        <v>0</v>
      </c>
    </row>
    <row r="122" spans="1:4" x14ac:dyDescent="0.3">
      <c r="A122" s="224">
        <v>41888</v>
      </c>
      <c r="B122" s="223" t="s">
        <v>88</v>
      </c>
      <c r="C122" s="222">
        <v>1</v>
      </c>
      <c r="D122" s="222">
        <v>0</v>
      </c>
    </row>
    <row r="123" spans="1:4" x14ac:dyDescent="0.3">
      <c r="A123" s="224">
        <v>41888</v>
      </c>
      <c r="B123" s="223" t="s">
        <v>88</v>
      </c>
      <c r="C123" s="222">
        <v>2</v>
      </c>
      <c r="D123" s="222">
        <v>0</v>
      </c>
    </row>
    <row r="124" spans="1:4" x14ac:dyDescent="0.3">
      <c r="A124" s="224">
        <v>41888</v>
      </c>
      <c r="B124" s="223" t="s">
        <v>88</v>
      </c>
      <c r="C124" s="222">
        <v>3</v>
      </c>
      <c r="D124" s="222">
        <v>0</v>
      </c>
    </row>
    <row r="125" spans="1:4" x14ac:dyDescent="0.3">
      <c r="A125" s="224">
        <v>41888</v>
      </c>
      <c r="B125" s="223" t="s">
        <v>88</v>
      </c>
      <c r="C125" s="222">
        <v>4</v>
      </c>
      <c r="D125" s="222">
        <v>0</v>
      </c>
    </row>
    <row r="126" spans="1:4" x14ac:dyDescent="0.3">
      <c r="A126" s="224">
        <v>41888</v>
      </c>
      <c r="B126" s="223" t="s">
        <v>88</v>
      </c>
      <c r="C126" s="222">
        <v>5</v>
      </c>
      <c r="D126" s="222">
        <v>0</v>
      </c>
    </row>
    <row r="127" spans="1:4" x14ac:dyDescent="0.3">
      <c r="A127" s="224">
        <v>41888</v>
      </c>
      <c r="B127" s="223" t="s">
        <v>88</v>
      </c>
      <c r="C127" s="222">
        <v>6</v>
      </c>
      <c r="D127" s="222">
        <v>0</v>
      </c>
    </row>
    <row r="128" spans="1:4" x14ac:dyDescent="0.3">
      <c r="A128" s="224">
        <v>41888</v>
      </c>
      <c r="B128" s="223" t="s">
        <v>88</v>
      </c>
      <c r="C128" s="222">
        <v>7</v>
      </c>
      <c r="D128" s="222">
        <v>0</v>
      </c>
    </row>
    <row r="129" spans="1:4" x14ac:dyDescent="0.3">
      <c r="A129" s="224">
        <v>41888</v>
      </c>
      <c r="B129" s="223" t="s">
        <v>88</v>
      </c>
      <c r="C129" s="222">
        <v>8</v>
      </c>
      <c r="D129" s="222">
        <v>0</v>
      </c>
    </row>
    <row r="130" spans="1:4" x14ac:dyDescent="0.3">
      <c r="A130" s="224">
        <v>41888</v>
      </c>
      <c r="B130" s="223" t="s">
        <v>88</v>
      </c>
      <c r="C130" s="222">
        <v>9</v>
      </c>
      <c r="D130" s="222">
        <v>0</v>
      </c>
    </row>
    <row r="131" spans="1:4" x14ac:dyDescent="0.3">
      <c r="A131" s="224">
        <v>41888</v>
      </c>
      <c r="B131" s="223" t="s">
        <v>88</v>
      </c>
      <c r="C131" s="222">
        <v>10</v>
      </c>
      <c r="D131" s="222">
        <v>0</v>
      </c>
    </row>
    <row r="132" spans="1:4" x14ac:dyDescent="0.3">
      <c r="A132" s="224">
        <v>41888</v>
      </c>
      <c r="B132" s="223" t="s">
        <v>88</v>
      </c>
      <c r="C132" s="222">
        <v>11</v>
      </c>
      <c r="D132" s="222">
        <v>0</v>
      </c>
    </row>
    <row r="133" spans="1:4" x14ac:dyDescent="0.3">
      <c r="A133" s="224">
        <v>41888</v>
      </c>
      <c r="B133" s="223" t="s">
        <v>88</v>
      </c>
      <c r="C133" s="222">
        <v>12</v>
      </c>
      <c r="D133" s="222">
        <v>0</v>
      </c>
    </row>
    <row r="134" spans="1:4" x14ac:dyDescent="0.3">
      <c r="A134" s="224">
        <v>41888</v>
      </c>
      <c r="B134" s="223" t="s">
        <v>88</v>
      </c>
      <c r="C134" s="222">
        <v>13</v>
      </c>
      <c r="D134" s="222">
        <v>0</v>
      </c>
    </row>
    <row r="135" spans="1:4" x14ac:dyDescent="0.3">
      <c r="A135" s="224">
        <v>41888</v>
      </c>
      <c r="B135" s="223" t="s">
        <v>88</v>
      </c>
      <c r="C135" s="222">
        <v>14</v>
      </c>
      <c r="D135" s="222">
        <v>0</v>
      </c>
    </row>
    <row r="136" spans="1:4" x14ac:dyDescent="0.3">
      <c r="A136" s="224">
        <v>41888</v>
      </c>
      <c r="B136" s="223" t="s">
        <v>88</v>
      </c>
      <c r="C136" s="222">
        <v>15</v>
      </c>
      <c r="D136" s="222">
        <v>0</v>
      </c>
    </row>
    <row r="137" spans="1:4" x14ac:dyDescent="0.3">
      <c r="A137" s="224">
        <v>41888</v>
      </c>
      <c r="B137" s="223" t="s">
        <v>88</v>
      </c>
      <c r="C137" s="222">
        <v>16</v>
      </c>
      <c r="D137" s="222">
        <v>0</v>
      </c>
    </row>
    <row r="138" spans="1:4" x14ac:dyDescent="0.3">
      <c r="A138" s="224">
        <v>41888</v>
      </c>
      <c r="B138" s="223" t="s">
        <v>88</v>
      </c>
      <c r="C138" s="222">
        <v>17</v>
      </c>
      <c r="D138" s="222">
        <v>0</v>
      </c>
    </row>
    <row r="139" spans="1:4" x14ac:dyDescent="0.3">
      <c r="A139" s="224">
        <v>41888</v>
      </c>
      <c r="B139" s="223" t="s">
        <v>88</v>
      </c>
      <c r="C139" s="222">
        <v>18</v>
      </c>
      <c r="D139" s="222">
        <v>0</v>
      </c>
    </row>
    <row r="140" spans="1:4" x14ac:dyDescent="0.3">
      <c r="A140" s="224">
        <v>41888</v>
      </c>
      <c r="B140" s="223" t="s">
        <v>88</v>
      </c>
      <c r="C140" s="222">
        <v>19</v>
      </c>
      <c r="D140" s="222">
        <v>0</v>
      </c>
    </row>
    <row r="141" spans="1:4" x14ac:dyDescent="0.3">
      <c r="A141" s="224">
        <v>41888</v>
      </c>
      <c r="B141" s="223" t="s">
        <v>88</v>
      </c>
      <c r="C141" s="222">
        <v>20</v>
      </c>
      <c r="D141" s="222">
        <v>0</v>
      </c>
    </row>
    <row r="142" spans="1:4" x14ac:dyDescent="0.3">
      <c r="A142" s="224">
        <v>41888</v>
      </c>
      <c r="B142" s="223" t="s">
        <v>88</v>
      </c>
      <c r="C142" s="222">
        <v>21</v>
      </c>
      <c r="D142" s="222">
        <v>0</v>
      </c>
    </row>
    <row r="143" spans="1:4" x14ac:dyDescent="0.3">
      <c r="A143" s="224">
        <v>41888</v>
      </c>
      <c r="B143" s="223" t="s">
        <v>88</v>
      </c>
      <c r="C143" s="222">
        <v>22</v>
      </c>
      <c r="D143" s="222">
        <v>0</v>
      </c>
    </row>
    <row r="144" spans="1:4" x14ac:dyDescent="0.3">
      <c r="A144" s="224">
        <v>41888</v>
      </c>
      <c r="B144" s="223" t="s">
        <v>88</v>
      </c>
      <c r="C144" s="222">
        <v>23</v>
      </c>
      <c r="D144" s="222">
        <v>0</v>
      </c>
    </row>
    <row r="145" spans="1:4" x14ac:dyDescent="0.3">
      <c r="A145" s="224">
        <v>41888</v>
      </c>
      <c r="B145" s="223" t="s">
        <v>88</v>
      </c>
      <c r="C145" s="222">
        <v>24</v>
      </c>
      <c r="D145" s="222">
        <v>0</v>
      </c>
    </row>
    <row r="146" spans="1:4" x14ac:dyDescent="0.3">
      <c r="A146" s="224">
        <v>41889</v>
      </c>
      <c r="B146" s="223" t="s">
        <v>88</v>
      </c>
      <c r="C146" s="222">
        <v>1</v>
      </c>
      <c r="D146" s="222">
        <v>0</v>
      </c>
    </row>
    <row r="147" spans="1:4" x14ac:dyDescent="0.3">
      <c r="A147" s="224">
        <v>41889</v>
      </c>
      <c r="B147" s="223" t="s">
        <v>88</v>
      </c>
      <c r="C147" s="222">
        <v>2</v>
      </c>
      <c r="D147" s="222">
        <v>0</v>
      </c>
    </row>
    <row r="148" spans="1:4" x14ac:dyDescent="0.3">
      <c r="A148" s="224">
        <v>41889</v>
      </c>
      <c r="B148" s="223" t="s">
        <v>88</v>
      </c>
      <c r="C148" s="222">
        <v>3</v>
      </c>
      <c r="D148" s="222">
        <v>0</v>
      </c>
    </row>
    <row r="149" spans="1:4" x14ac:dyDescent="0.3">
      <c r="A149" s="224">
        <v>41889</v>
      </c>
      <c r="B149" s="223" t="s">
        <v>88</v>
      </c>
      <c r="C149" s="222">
        <v>4</v>
      </c>
      <c r="D149" s="222">
        <v>0</v>
      </c>
    </row>
    <row r="150" spans="1:4" x14ac:dyDescent="0.3">
      <c r="A150" s="224">
        <v>41889</v>
      </c>
      <c r="B150" s="223" t="s">
        <v>88</v>
      </c>
      <c r="C150" s="222">
        <v>5</v>
      </c>
      <c r="D150" s="222">
        <v>0</v>
      </c>
    </row>
    <row r="151" spans="1:4" x14ac:dyDescent="0.3">
      <c r="A151" s="224">
        <v>41889</v>
      </c>
      <c r="B151" s="223" t="s">
        <v>88</v>
      </c>
      <c r="C151" s="222">
        <v>6</v>
      </c>
      <c r="D151" s="222">
        <v>0</v>
      </c>
    </row>
    <row r="152" spans="1:4" x14ac:dyDescent="0.3">
      <c r="A152" s="224">
        <v>41889</v>
      </c>
      <c r="B152" s="223" t="s">
        <v>88</v>
      </c>
      <c r="C152" s="222">
        <v>7</v>
      </c>
      <c r="D152" s="222">
        <v>0</v>
      </c>
    </row>
    <row r="153" spans="1:4" x14ac:dyDescent="0.3">
      <c r="A153" s="224">
        <v>41889</v>
      </c>
      <c r="B153" s="223" t="s">
        <v>88</v>
      </c>
      <c r="C153" s="222">
        <v>8</v>
      </c>
      <c r="D153" s="222">
        <v>0</v>
      </c>
    </row>
    <row r="154" spans="1:4" x14ac:dyDescent="0.3">
      <c r="A154" s="224">
        <v>41889</v>
      </c>
      <c r="B154" s="223" t="s">
        <v>88</v>
      </c>
      <c r="C154" s="222">
        <v>9</v>
      </c>
      <c r="D154" s="222">
        <v>0</v>
      </c>
    </row>
    <row r="155" spans="1:4" x14ac:dyDescent="0.3">
      <c r="A155" s="224">
        <v>41889</v>
      </c>
      <c r="B155" s="223" t="s">
        <v>88</v>
      </c>
      <c r="C155" s="222">
        <v>10</v>
      </c>
      <c r="D155" s="222">
        <v>0</v>
      </c>
    </row>
    <row r="156" spans="1:4" x14ac:dyDescent="0.3">
      <c r="A156" s="224">
        <v>41889</v>
      </c>
      <c r="B156" s="223" t="s">
        <v>88</v>
      </c>
      <c r="C156" s="222">
        <v>11</v>
      </c>
      <c r="D156" s="222">
        <v>0</v>
      </c>
    </row>
    <row r="157" spans="1:4" x14ac:dyDescent="0.3">
      <c r="A157" s="224">
        <v>41889</v>
      </c>
      <c r="B157" s="223" t="s">
        <v>88</v>
      </c>
      <c r="C157" s="222">
        <v>12</v>
      </c>
      <c r="D157" s="222">
        <v>0</v>
      </c>
    </row>
    <row r="158" spans="1:4" x14ac:dyDescent="0.3">
      <c r="A158" s="224">
        <v>41889</v>
      </c>
      <c r="B158" s="223" t="s">
        <v>88</v>
      </c>
      <c r="C158" s="222">
        <v>13</v>
      </c>
      <c r="D158" s="222">
        <v>0</v>
      </c>
    </row>
    <row r="159" spans="1:4" x14ac:dyDescent="0.3">
      <c r="A159" s="224">
        <v>41889</v>
      </c>
      <c r="B159" s="223" t="s">
        <v>88</v>
      </c>
      <c r="C159" s="222">
        <v>14</v>
      </c>
      <c r="D159" s="222">
        <v>0</v>
      </c>
    </row>
    <row r="160" spans="1:4" x14ac:dyDescent="0.3">
      <c r="A160" s="224">
        <v>41889</v>
      </c>
      <c r="B160" s="223" t="s">
        <v>88</v>
      </c>
      <c r="C160" s="222">
        <v>15</v>
      </c>
      <c r="D160" s="222">
        <v>0</v>
      </c>
    </row>
    <row r="161" spans="1:4" x14ac:dyDescent="0.3">
      <c r="A161" s="224">
        <v>41889</v>
      </c>
      <c r="B161" s="223" t="s">
        <v>88</v>
      </c>
      <c r="C161" s="222">
        <v>16</v>
      </c>
      <c r="D161" s="222">
        <v>0</v>
      </c>
    </row>
    <row r="162" spans="1:4" x14ac:dyDescent="0.3">
      <c r="A162" s="224">
        <v>41889</v>
      </c>
      <c r="B162" s="223" t="s">
        <v>88</v>
      </c>
      <c r="C162" s="222">
        <v>17</v>
      </c>
      <c r="D162" s="222">
        <v>0</v>
      </c>
    </row>
    <row r="163" spans="1:4" x14ac:dyDescent="0.3">
      <c r="A163" s="224">
        <v>41889</v>
      </c>
      <c r="B163" s="223" t="s">
        <v>88</v>
      </c>
      <c r="C163" s="222">
        <v>18</v>
      </c>
      <c r="D163" s="222">
        <v>0</v>
      </c>
    </row>
    <row r="164" spans="1:4" x14ac:dyDescent="0.3">
      <c r="A164" s="224">
        <v>41889</v>
      </c>
      <c r="B164" s="223" t="s">
        <v>88</v>
      </c>
      <c r="C164" s="222">
        <v>19</v>
      </c>
      <c r="D164" s="222">
        <v>0</v>
      </c>
    </row>
    <row r="165" spans="1:4" x14ac:dyDescent="0.3">
      <c r="A165" s="224">
        <v>41889</v>
      </c>
      <c r="B165" s="223" t="s">
        <v>88</v>
      </c>
      <c r="C165" s="222">
        <v>20</v>
      </c>
      <c r="D165" s="222">
        <v>0</v>
      </c>
    </row>
    <row r="166" spans="1:4" x14ac:dyDescent="0.3">
      <c r="A166" s="224">
        <v>41889</v>
      </c>
      <c r="B166" s="223" t="s">
        <v>88</v>
      </c>
      <c r="C166" s="222">
        <v>21</v>
      </c>
      <c r="D166" s="222">
        <v>0</v>
      </c>
    </row>
    <row r="167" spans="1:4" x14ac:dyDescent="0.3">
      <c r="A167" s="224">
        <v>41889</v>
      </c>
      <c r="B167" s="223" t="s">
        <v>88</v>
      </c>
      <c r="C167" s="222">
        <v>22</v>
      </c>
      <c r="D167" s="222">
        <v>0</v>
      </c>
    </row>
    <row r="168" spans="1:4" x14ac:dyDescent="0.3">
      <c r="A168" s="224">
        <v>41889</v>
      </c>
      <c r="B168" s="223" t="s">
        <v>88</v>
      </c>
      <c r="C168" s="222">
        <v>23</v>
      </c>
      <c r="D168" s="222">
        <v>0</v>
      </c>
    </row>
    <row r="169" spans="1:4" x14ac:dyDescent="0.3">
      <c r="A169" s="224">
        <v>41889</v>
      </c>
      <c r="B169" s="223" t="s">
        <v>88</v>
      </c>
      <c r="C169" s="222">
        <v>24</v>
      </c>
      <c r="D169" s="222">
        <v>0</v>
      </c>
    </row>
    <row r="170" spans="1:4" x14ac:dyDescent="0.3">
      <c r="A170" s="224">
        <v>41890</v>
      </c>
      <c r="B170" s="223" t="s">
        <v>88</v>
      </c>
      <c r="C170" s="222">
        <v>1</v>
      </c>
      <c r="D170" s="222">
        <v>0</v>
      </c>
    </row>
    <row r="171" spans="1:4" x14ac:dyDescent="0.3">
      <c r="A171" s="224">
        <v>41890</v>
      </c>
      <c r="B171" s="223" t="s">
        <v>88</v>
      </c>
      <c r="C171" s="222">
        <v>2</v>
      </c>
      <c r="D171" s="222">
        <v>0</v>
      </c>
    </row>
    <row r="172" spans="1:4" x14ac:dyDescent="0.3">
      <c r="A172" s="224">
        <v>41890</v>
      </c>
      <c r="B172" s="223" t="s">
        <v>88</v>
      </c>
      <c r="C172" s="222">
        <v>3</v>
      </c>
      <c r="D172" s="222">
        <v>0</v>
      </c>
    </row>
    <row r="173" spans="1:4" x14ac:dyDescent="0.3">
      <c r="A173" s="224">
        <v>41890</v>
      </c>
      <c r="B173" s="223" t="s">
        <v>88</v>
      </c>
      <c r="C173" s="222">
        <v>4</v>
      </c>
      <c r="D173" s="222">
        <v>0</v>
      </c>
    </row>
    <row r="174" spans="1:4" x14ac:dyDescent="0.3">
      <c r="A174" s="224">
        <v>41890</v>
      </c>
      <c r="B174" s="223" t="s">
        <v>88</v>
      </c>
      <c r="C174" s="222">
        <v>5</v>
      </c>
      <c r="D174" s="222">
        <v>0</v>
      </c>
    </row>
    <row r="175" spans="1:4" x14ac:dyDescent="0.3">
      <c r="A175" s="224">
        <v>41890</v>
      </c>
      <c r="B175" s="223" t="s">
        <v>88</v>
      </c>
      <c r="C175" s="222">
        <v>6</v>
      </c>
      <c r="D175" s="222">
        <v>0</v>
      </c>
    </row>
    <row r="176" spans="1:4" x14ac:dyDescent="0.3">
      <c r="A176" s="224">
        <v>41890</v>
      </c>
      <c r="B176" s="223" t="s">
        <v>88</v>
      </c>
      <c r="C176" s="222">
        <v>7</v>
      </c>
      <c r="D176" s="222">
        <v>0</v>
      </c>
    </row>
    <row r="177" spans="1:4" x14ac:dyDescent="0.3">
      <c r="A177" s="224">
        <v>41890</v>
      </c>
      <c r="B177" s="223" t="s">
        <v>88</v>
      </c>
      <c r="C177" s="222">
        <v>8</v>
      </c>
      <c r="D177" s="222">
        <v>0</v>
      </c>
    </row>
    <row r="178" spans="1:4" x14ac:dyDescent="0.3">
      <c r="A178" s="224">
        <v>41890</v>
      </c>
      <c r="B178" s="223" t="s">
        <v>88</v>
      </c>
      <c r="C178" s="222">
        <v>9</v>
      </c>
      <c r="D178" s="222">
        <v>0</v>
      </c>
    </row>
    <row r="179" spans="1:4" x14ac:dyDescent="0.3">
      <c r="A179" s="224">
        <v>41890</v>
      </c>
      <c r="B179" s="223" t="s">
        <v>88</v>
      </c>
      <c r="C179" s="222">
        <v>10</v>
      </c>
      <c r="D179" s="222">
        <v>0</v>
      </c>
    </row>
    <row r="180" spans="1:4" x14ac:dyDescent="0.3">
      <c r="A180" s="224">
        <v>41890</v>
      </c>
      <c r="B180" s="223" t="s">
        <v>88</v>
      </c>
      <c r="C180" s="222">
        <v>11</v>
      </c>
      <c r="D180" s="222">
        <v>0</v>
      </c>
    </row>
    <row r="181" spans="1:4" x14ac:dyDescent="0.3">
      <c r="A181" s="224">
        <v>41890</v>
      </c>
      <c r="B181" s="223" t="s">
        <v>88</v>
      </c>
      <c r="C181" s="222">
        <v>12</v>
      </c>
      <c r="D181" s="222">
        <v>0</v>
      </c>
    </row>
    <row r="182" spans="1:4" x14ac:dyDescent="0.3">
      <c r="A182" s="224">
        <v>41890</v>
      </c>
      <c r="B182" s="223" t="s">
        <v>88</v>
      </c>
      <c r="C182" s="222">
        <v>13</v>
      </c>
      <c r="D182" s="222">
        <v>0</v>
      </c>
    </row>
    <row r="183" spans="1:4" x14ac:dyDescent="0.3">
      <c r="A183" s="224">
        <v>41890</v>
      </c>
      <c r="B183" s="223" t="s">
        <v>88</v>
      </c>
      <c r="C183" s="222">
        <v>14</v>
      </c>
      <c r="D183" s="222">
        <v>0</v>
      </c>
    </row>
    <row r="184" spans="1:4" x14ac:dyDescent="0.3">
      <c r="A184" s="224">
        <v>41890</v>
      </c>
      <c r="B184" s="223" t="s">
        <v>88</v>
      </c>
      <c r="C184" s="222">
        <v>15</v>
      </c>
      <c r="D184" s="222">
        <v>0</v>
      </c>
    </row>
    <row r="185" spans="1:4" x14ac:dyDescent="0.3">
      <c r="A185" s="224">
        <v>41890</v>
      </c>
      <c r="B185" s="223" t="s">
        <v>88</v>
      </c>
      <c r="C185" s="222">
        <v>16</v>
      </c>
      <c r="D185" s="222">
        <v>0</v>
      </c>
    </row>
    <row r="186" spans="1:4" x14ac:dyDescent="0.3">
      <c r="A186" s="224">
        <v>41890</v>
      </c>
      <c r="B186" s="223" t="s">
        <v>88</v>
      </c>
      <c r="C186" s="222">
        <v>17</v>
      </c>
      <c r="D186" s="222">
        <v>0</v>
      </c>
    </row>
    <row r="187" spans="1:4" x14ac:dyDescent="0.3">
      <c r="A187" s="224">
        <v>41890</v>
      </c>
      <c r="B187" s="223" t="s">
        <v>88</v>
      </c>
      <c r="C187" s="222">
        <v>18</v>
      </c>
      <c r="D187" s="222">
        <v>0</v>
      </c>
    </row>
    <row r="188" spans="1:4" x14ac:dyDescent="0.3">
      <c r="A188" s="224">
        <v>41890</v>
      </c>
      <c r="B188" s="223" t="s">
        <v>88</v>
      </c>
      <c r="C188" s="222">
        <v>19</v>
      </c>
      <c r="D188" s="222">
        <v>0</v>
      </c>
    </row>
    <row r="189" spans="1:4" x14ac:dyDescent="0.3">
      <c r="A189" s="224">
        <v>41890</v>
      </c>
      <c r="B189" s="223" t="s">
        <v>88</v>
      </c>
      <c r="C189" s="222">
        <v>20</v>
      </c>
      <c r="D189" s="222">
        <v>0</v>
      </c>
    </row>
    <row r="190" spans="1:4" x14ac:dyDescent="0.3">
      <c r="A190" s="224">
        <v>41890</v>
      </c>
      <c r="B190" s="223" t="s">
        <v>88</v>
      </c>
      <c r="C190" s="222">
        <v>21</v>
      </c>
      <c r="D190" s="222">
        <v>0</v>
      </c>
    </row>
    <row r="191" spans="1:4" x14ac:dyDescent="0.3">
      <c r="A191" s="224">
        <v>41890</v>
      </c>
      <c r="B191" s="223" t="s">
        <v>88</v>
      </c>
      <c r="C191" s="222">
        <v>22</v>
      </c>
      <c r="D191" s="222">
        <v>0</v>
      </c>
    </row>
    <row r="192" spans="1:4" x14ac:dyDescent="0.3">
      <c r="A192" s="224">
        <v>41890</v>
      </c>
      <c r="B192" s="223" t="s">
        <v>88</v>
      </c>
      <c r="C192" s="222">
        <v>23</v>
      </c>
      <c r="D192" s="222">
        <v>0</v>
      </c>
    </row>
    <row r="193" spans="1:4" x14ac:dyDescent="0.3">
      <c r="A193" s="224">
        <v>41890</v>
      </c>
      <c r="B193" s="223" t="s">
        <v>88</v>
      </c>
      <c r="C193" s="222">
        <v>24</v>
      </c>
      <c r="D193" s="222">
        <v>0</v>
      </c>
    </row>
    <row r="194" spans="1:4" x14ac:dyDescent="0.3">
      <c r="A194" s="224">
        <v>41891</v>
      </c>
      <c r="B194" s="223" t="s">
        <v>88</v>
      </c>
      <c r="C194" s="222">
        <v>1</v>
      </c>
      <c r="D194" s="222">
        <v>0</v>
      </c>
    </row>
    <row r="195" spans="1:4" x14ac:dyDescent="0.3">
      <c r="A195" s="224">
        <v>41891</v>
      </c>
      <c r="B195" s="223" t="s">
        <v>88</v>
      </c>
      <c r="C195" s="222">
        <v>2</v>
      </c>
      <c r="D195" s="222">
        <v>0</v>
      </c>
    </row>
    <row r="196" spans="1:4" x14ac:dyDescent="0.3">
      <c r="A196" s="224">
        <v>41891</v>
      </c>
      <c r="B196" s="223" t="s">
        <v>88</v>
      </c>
      <c r="C196" s="222">
        <v>3</v>
      </c>
      <c r="D196" s="222">
        <v>0</v>
      </c>
    </row>
    <row r="197" spans="1:4" x14ac:dyDescent="0.3">
      <c r="A197" s="224">
        <v>41891</v>
      </c>
      <c r="B197" s="223" t="s">
        <v>88</v>
      </c>
      <c r="C197" s="222">
        <v>4</v>
      </c>
      <c r="D197" s="222">
        <v>0</v>
      </c>
    </row>
    <row r="198" spans="1:4" x14ac:dyDescent="0.3">
      <c r="A198" s="224">
        <v>41891</v>
      </c>
      <c r="B198" s="223" t="s">
        <v>88</v>
      </c>
      <c r="C198" s="222">
        <v>5</v>
      </c>
      <c r="D198" s="222">
        <v>0</v>
      </c>
    </row>
    <row r="199" spans="1:4" x14ac:dyDescent="0.3">
      <c r="A199" s="224">
        <v>41891</v>
      </c>
      <c r="B199" s="223" t="s">
        <v>88</v>
      </c>
      <c r="C199" s="222">
        <v>6</v>
      </c>
      <c r="D199" s="222">
        <v>0</v>
      </c>
    </row>
    <row r="200" spans="1:4" x14ac:dyDescent="0.3">
      <c r="A200" s="224">
        <v>41891</v>
      </c>
      <c r="B200" s="223" t="s">
        <v>88</v>
      </c>
      <c r="C200" s="222">
        <v>7</v>
      </c>
      <c r="D200" s="222">
        <v>0</v>
      </c>
    </row>
    <row r="201" spans="1:4" x14ac:dyDescent="0.3">
      <c r="A201" s="224">
        <v>41891</v>
      </c>
      <c r="B201" s="223" t="s">
        <v>88</v>
      </c>
      <c r="C201" s="222">
        <v>8</v>
      </c>
      <c r="D201" s="222">
        <v>0</v>
      </c>
    </row>
    <row r="202" spans="1:4" x14ac:dyDescent="0.3">
      <c r="A202" s="224">
        <v>41891</v>
      </c>
      <c r="B202" s="223" t="s">
        <v>88</v>
      </c>
      <c r="C202" s="222">
        <v>9</v>
      </c>
      <c r="D202" s="222">
        <v>0</v>
      </c>
    </row>
    <row r="203" spans="1:4" x14ac:dyDescent="0.3">
      <c r="A203" s="224">
        <v>41891</v>
      </c>
      <c r="B203" s="223" t="s">
        <v>88</v>
      </c>
      <c r="C203" s="222">
        <v>10</v>
      </c>
      <c r="D203" s="222">
        <v>0</v>
      </c>
    </row>
    <row r="204" spans="1:4" x14ac:dyDescent="0.3">
      <c r="A204" s="224">
        <v>41891</v>
      </c>
      <c r="B204" s="223" t="s">
        <v>88</v>
      </c>
      <c r="C204" s="222">
        <v>11</v>
      </c>
      <c r="D204" s="222">
        <v>0</v>
      </c>
    </row>
    <row r="205" spans="1:4" x14ac:dyDescent="0.3">
      <c r="A205" s="224">
        <v>41891</v>
      </c>
      <c r="B205" s="223" t="s">
        <v>88</v>
      </c>
      <c r="C205" s="222">
        <v>12</v>
      </c>
      <c r="D205" s="222">
        <v>0</v>
      </c>
    </row>
    <row r="206" spans="1:4" x14ac:dyDescent="0.3">
      <c r="A206" s="224">
        <v>41891</v>
      </c>
      <c r="B206" s="223" t="s">
        <v>88</v>
      </c>
      <c r="C206" s="222">
        <v>13</v>
      </c>
      <c r="D206" s="222">
        <v>0</v>
      </c>
    </row>
    <row r="207" spans="1:4" x14ac:dyDescent="0.3">
      <c r="A207" s="224">
        <v>41891</v>
      </c>
      <c r="B207" s="223" t="s">
        <v>88</v>
      </c>
      <c r="C207" s="222">
        <v>14</v>
      </c>
      <c r="D207" s="222">
        <v>0</v>
      </c>
    </row>
    <row r="208" spans="1:4" x14ac:dyDescent="0.3">
      <c r="A208" s="224">
        <v>41891</v>
      </c>
      <c r="B208" s="223" t="s">
        <v>88</v>
      </c>
      <c r="C208" s="222">
        <v>15</v>
      </c>
      <c r="D208" s="222">
        <v>0</v>
      </c>
    </row>
    <row r="209" spans="1:4" x14ac:dyDescent="0.3">
      <c r="A209" s="224">
        <v>41891</v>
      </c>
      <c r="B209" s="223" t="s">
        <v>88</v>
      </c>
      <c r="C209" s="222">
        <v>16</v>
      </c>
      <c r="D209" s="222">
        <v>0</v>
      </c>
    </row>
    <row r="210" spans="1:4" x14ac:dyDescent="0.3">
      <c r="A210" s="224">
        <v>41891</v>
      </c>
      <c r="B210" s="223" t="s">
        <v>88</v>
      </c>
      <c r="C210" s="222">
        <v>17</v>
      </c>
      <c r="D210" s="222">
        <v>0</v>
      </c>
    </row>
    <row r="211" spans="1:4" x14ac:dyDescent="0.3">
      <c r="A211" s="224">
        <v>41891</v>
      </c>
      <c r="B211" s="223" t="s">
        <v>88</v>
      </c>
      <c r="C211" s="222">
        <v>18</v>
      </c>
      <c r="D211" s="222">
        <v>0</v>
      </c>
    </row>
    <row r="212" spans="1:4" x14ac:dyDescent="0.3">
      <c r="A212" s="224">
        <v>41891</v>
      </c>
      <c r="B212" s="223" t="s">
        <v>88</v>
      </c>
      <c r="C212" s="222">
        <v>19</v>
      </c>
      <c r="D212" s="222">
        <v>0</v>
      </c>
    </row>
    <row r="213" spans="1:4" x14ac:dyDescent="0.3">
      <c r="A213" s="224">
        <v>41891</v>
      </c>
      <c r="B213" s="223" t="s">
        <v>88</v>
      </c>
      <c r="C213" s="222">
        <v>20</v>
      </c>
      <c r="D213" s="222">
        <v>0</v>
      </c>
    </row>
    <row r="214" spans="1:4" x14ac:dyDescent="0.3">
      <c r="A214" s="224">
        <v>41891</v>
      </c>
      <c r="B214" s="223" t="s">
        <v>88</v>
      </c>
      <c r="C214" s="222">
        <v>21</v>
      </c>
      <c r="D214" s="222">
        <v>0</v>
      </c>
    </row>
    <row r="215" spans="1:4" x14ac:dyDescent="0.3">
      <c r="A215" s="224">
        <v>41891</v>
      </c>
      <c r="B215" s="223" t="s">
        <v>88</v>
      </c>
      <c r="C215" s="222">
        <v>22</v>
      </c>
      <c r="D215" s="222">
        <v>0</v>
      </c>
    </row>
    <row r="216" spans="1:4" x14ac:dyDescent="0.3">
      <c r="A216" s="224">
        <v>41891</v>
      </c>
      <c r="B216" s="223" t="s">
        <v>88</v>
      </c>
      <c r="C216" s="222">
        <v>23</v>
      </c>
      <c r="D216" s="222">
        <v>0</v>
      </c>
    </row>
    <row r="217" spans="1:4" x14ac:dyDescent="0.3">
      <c r="A217" s="224">
        <v>41891</v>
      </c>
      <c r="B217" s="223" t="s">
        <v>88</v>
      </c>
      <c r="C217" s="222">
        <v>24</v>
      </c>
      <c r="D217" s="222">
        <v>0</v>
      </c>
    </row>
    <row r="218" spans="1:4" x14ac:dyDescent="0.3">
      <c r="A218" s="224">
        <v>41892</v>
      </c>
      <c r="B218" s="223" t="s">
        <v>88</v>
      </c>
      <c r="C218" s="222">
        <v>1</v>
      </c>
      <c r="D218" s="222">
        <v>0</v>
      </c>
    </row>
    <row r="219" spans="1:4" x14ac:dyDescent="0.3">
      <c r="A219" s="224">
        <v>41892</v>
      </c>
      <c r="B219" s="223" t="s">
        <v>88</v>
      </c>
      <c r="C219" s="222">
        <v>2</v>
      </c>
      <c r="D219" s="222">
        <v>0</v>
      </c>
    </row>
    <row r="220" spans="1:4" x14ac:dyDescent="0.3">
      <c r="A220" s="224">
        <v>41892</v>
      </c>
      <c r="B220" s="223" t="s">
        <v>88</v>
      </c>
      <c r="C220" s="222">
        <v>3</v>
      </c>
      <c r="D220" s="222">
        <v>0</v>
      </c>
    </row>
    <row r="221" spans="1:4" x14ac:dyDescent="0.3">
      <c r="A221" s="224">
        <v>41892</v>
      </c>
      <c r="B221" s="223" t="s">
        <v>88</v>
      </c>
      <c r="C221" s="222">
        <v>4</v>
      </c>
      <c r="D221" s="222">
        <v>0</v>
      </c>
    </row>
    <row r="222" spans="1:4" x14ac:dyDescent="0.3">
      <c r="A222" s="224">
        <v>41892</v>
      </c>
      <c r="B222" s="223" t="s">
        <v>88</v>
      </c>
      <c r="C222" s="222">
        <v>5</v>
      </c>
      <c r="D222" s="222">
        <v>0</v>
      </c>
    </row>
    <row r="223" spans="1:4" x14ac:dyDescent="0.3">
      <c r="A223" s="224">
        <v>41892</v>
      </c>
      <c r="B223" s="223" t="s">
        <v>88</v>
      </c>
      <c r="C223" s="222">
        <v>6</v>
      </c>
      <c r="D223" s="222">
        <v>0</v>
      </c>
    </row>
    <row r="224" spans="1:4" x14ac:dyDescent="0.3">
      <c r="A224" s="224">
        <v>41892</v>
      </c>
      <c r="B224" s="223" t="s">
        <v>88</v>
      </c>
      <c r="C224" s="222">
        <v>7</v>
      </c>
      <c r="D224" s="222">
        <v>0</v>
      </c>
    </row>
    <row r="225" spans="1:4" x14ac:dyDescent="0.3">
      <c r="A225" s="224">
        <v>41892</v>
      </c>
      <c r="B225" s="223" t="s">
        <v>88</v>
      </c>
      <c r="C225" s="222">
        <v>8</v>
      </c>
      <c r="D225" s="222">
        <v>0</v>
      </c>
    </row>
    <row r="226" spans="1:4" x14ac:dyDescent="0.3">
      <c r="A226" s="224">
        <v>41892</v>
      </c>
      <c r="B226" s="223" t="s">
        <v>88</v>
      </c>
      <c r="C226" s="222">
        <v>9</v>
      </c>
      <c r="D226" s="222">
        <v>0</v>
      </c>
    </row>
    <row r="227" spans="1:4" x14ac:dyDescent="0.3">
      <c r="A227" s="224">
        <v>41892</v>
      </c>
      <c r="B227" s="223" t="s">
        <v>88</v>
      </c>
      <c r="C227" s="222">
        <v>10</v>
      </c>
      <c r="D227" s="222">
        <v>0</v>
      </c>
    </row>
    <row r="228" spans="1:4" x14ac:dyDescent="0.3">
      <c r="A228" s="224">
        <v>41892</v>
      </c>
      <c r="B228" s="223" t="s">
        <v>88</v>
      </c>
      <c r="C228" s="222">
        <v>11</v>
      </c>
      <c r="D228" s="222">
        <v>0</v>
      </c>
    </row>
    <row r="229" spans="1:4" x14ac:dyDescent="0.3">
      <c r="A229" s="224">
        <v>41892</v>
      </c>
      <c r="B229" s="223" t="s">
        <v>88</v>
      </c>
      <c r="C229" s="222">
        <v>12</v>
      </c>
      <c r="D229" s="222">
        <v>0</v>
      </c>
    </row>
    <row r="230" spans="1:4" x14ac:dyDescent="0.3">
      <c r="A230" s="224">
        <v>41892</v>
      </c>
      <c r="B230" s="223" t="s">
        <v>88</v>
      </c>
      <c r="C230" s="222">
        <v>13</v>
      </c>
      <c r="D230" s="222">
        <v>0</v>
      </c>
    </row>
    <row r="231" spans="1:4" x14ac:dyDescent="0.3">
      <c r="A231" s="224">
        <v>41892</v>
      </c>
      <c r="B231" s="223" t="s">
        <v>88</v>
      </c>
      <c r="C231" s="222">
        <v>14</v>
      </c>
      <c r="D231" s="222">
        <v>0</v>
      </c>
    </row>
    <row r="232" spans="1:4" x14ac:dyDescent="0.3">
      <c r="A232" s="224">
        <v>41892</v>
      </c>
      <c r="B232" s="223" t="s">
        <v>88</v>
      </c>
      <c r="C232" s="222">
        <v>15</v>
      </c>
      <c r="D232" s="222">
        <v>0</v>
      </c>
    </row>
    <row r="233" spans="1:4" x14ac:dyDescent="0.3">
      <c r="A233" s="224">
        <v>41892</v>
      </c>
      <c r="B233" s="223" t="s">
        <v>88</v>
      </c>
      <c r="C233" s="222">
        <v>16</v>
      </c>
      <c r="D233" s="222">
        <v>0</v>
      </c>
    </row>
    <row r="234" spans="1:4" x14ac:dyDescent="0.3">
      <c r="A234" s="224">
        <v>41892</v>
      </c>
      <c r="B234" s="223" t="s">
        <v>88</v>
      </c>
      <c r="C234" s="222">
        <v>17</v>
      </c>
      <c r="D234" s="222">
        <v>0</v>
      </c>
    </row>
    <row r="235" spans="1:4" x14ac:dyDescent="0.3">
      <c r="A235" s="224">
        <v>41892</v>
      </c>
      <c r="B235" s="223" t="s">
        <v>88</v>
      </c>
      <c r="C235" s="222">
        <v>18</v>
      </c>
      <c r="D235" s="222">
        <v>0</v>
      </c>
    </row>
    <row r="236" spans="1:4" x14ac:dyDescent="0.3">
      <c r="A236" s="224">
        <v>41892</v>
      </c>
      <c r="B236" s="223" t="s">
        <v>88</v>
      </c>
      <c r="C236" s="222">
        <v>19</v>
      </c>
      <c r="D236" s="222">
        <v>0</v>
      </c>
    </row>
    <row r="237" spans="1:4" x14ac:dyDescent="0.3">
      <c r="A237" s="224">
        <v>41892</v>
      </c>
      <c r="B237" s="223" t="s">
        <v>88</v>
      </c>
      <c r="C237" s="222">
        <v>20</v>
      </c>
      <c r="D237" s="222">
        <v>0</v>
      </c>
    </row>
    <row r="238" spans="1:4" x14ac:dyDescent="0.3">
      <c r="A238" s="224">
        <v>41892</v>
      </c>
      <c r="B238" s="223" t="s">
        <v>88</v>
      </c>
      <c r="C238" s="222">
        <v>21</v>
      </c>
      <c r="D238" s="222">
        <v>0</v>
      </c>
    </row>
    <row r="239" spans="1:4" x14ac:dyDescent="0.3">
      <c r="A239" s="224">
        <v>41892</v>
      </c>
      <c r="B239" s="223" t="s">
        <v>88</v>
      </c>
      <c r="C239" s="222">
        <v>22</v>
      </c>
      <c r="D239" s="222">
        <v>0</v>
      </c>
    </row>
    <row r="240" spans="1:4" x14ac:dyDescent="0.3">
      <c r="A240" s="224">
        <v>41892</v>
      </c>
      <c r="B240" s="223" t="s">
        <v>88</v>
      </c>
      <c r="C240" s="222">
        <v>23</v>
      </c>
      <c r="D240" s="222">
        <v>0</v>
      </c>
    </row>
    <row r="241" spans="1:4" x14ac:dyDescent="0.3">
      <c r="A241" s="224">
        <v>41892</v>
      </c>
      <c r="B241" s="223" t="s">
        <v>88</v>
      </c>
      <c r="C241" s="222">
        <v>24</v>
      </c>
      <c r="D241" s="222">
        <v>0</v>
      </c>
    </row>
    <row r="242" spans="1:4" x14ac:dyDescent="0.3">
      <c r="A242" s="224">
        <v>41893</v>
      </c>
      <c r="B242" s="223" t="s">
        <v>88</v>
      </c>
      <c r="C242" s="222">
        <v>1</v>
      </c>
      <c r="D242" s="222">
        <v>0</v>
      </c>
    </row>
    <row r="243" spans="1:4" x14ac:dyDescent="0.3">
      <c r="A243" s="224">
        <v>41893</v>
      </c>
      <c r="B243" s="223" t="s">
        <v>88</v>
      </c>
      <c r="C243" s="222">
        <v>2</v>
      </c>
      <c r="D243" s="222">
        <v>0</v>
      </c>
    </row>
    <row r="244" spans="1:4" x14ac:dyDescent="0.3">
      <c r="A244" s="224">
        <v>41893</v>
      </c>
      <c r="B244" s="223" t="s">
        <v>88</v>
      </c>
      <c r="C244" s="222">
        <v>3</v>
      </c>
      <c r="D244" s="222">
        <v>0</v>
      </c>
    </row>
    <row r="245" spans="1:4" x14ac:dyDescent="0.3">
      <c r="A245" s="224">
        <v>41893</v>
      </c>
      <c r="B245" s="223" t="s">
        <v>88</v>
      </c>
      <c r="C245" s="222">
        <v>4</v>
      </c>
      <c r="D245" s="222">
        <v>0</v>
      </c>
    </row>
    <row r="246" spans="1:4" x14ac:dyDescent="0.3">
      <c r="A246" s="224">
        <v>41893</v>
      </c>
      <c r="B246" s="223" t="s">
        <v>88</v>
      </c>
      <c r="C246" s="222">
        <v>5</v>
      </c>
      <c r="D246" s="222">
        <v>0</v>
      </c>
    </row>
    <row r="247" spans="1:4" x14ac:dyDescent="0.3">
      <c r="A247" s="224">
        <v>41893</v>
      </c>
      <c r="B247" s="223" t="s">
        <v>88</v>
      </c>
      <c r="C247" s="222">
        <v>6</v>
      </c>
      <c r="D247" s="222">
        <v>0</v>
      </c>
    </row>
    <row r="248" spans="1:4" x14ac:dyDescent="0.3">
      <c r="A248" s="224">
        <v>41893</v>
      </c>
      <c r="B248" s="223" t="s">
        <v>88</v>
      </c>
      <c r="C248" s="222">
        <v>7</v>
      </c>
      <c r="D248" s="222">
        <v>0</v>
      </c>
    </row>
    <row r="249" spans="1:4" x14ac:dyDescent="0.3">
      <c r="A249" s="224">
        <v>41893</v>
      </c>
      <c r="B249" s="223" t="s">
        <v>88</v>
      </c>
      <c r="C249" s="222">
        <v>8</v>
      </c>
      <c r="D249" s="222">
        <v>0</v>
      </c>
    </row>
    <row r="250" spans="1:4" x14ac:dyDescent="0.3">
      <c r="A250" s="224">
        <v>41893</v>
      </c>
      <c r="B250" s="223" t="s">
        <v>88</v>
      </c>
      <c r="C250" s="222">
        <v>9</v>
      </c>
      <c r="D250" s="222">
        <v>0</v>
      </c>
    </row>
    <row r="251" spans="1:4" x14ac:dyDescent="0.3">
      <c r="A251" s="224">
        <v>41893</v>
      </c>
      <c r="B251" s="223" t="s">
        <v>88</v>
      </c>
      <c r="C251" s="222">
        <v>10</v>
      </c>
      <c r="D251" s="222">
        <v>0</v>
      </c>
    </row>
    <row r="252" spans="1:4" x14ac:dyDescent="0.3">
      <c r="A252" s="224">
        <v>41893</v>
      </c>
      <c r="B252" s="223" t="s">
        <v>88</v>
      </c>
      <c r="C252" s="222">
        <v>11</v>
      </c>
      <c r="D252" s="222">
        <v>0</v>
      </c>
    </row>
    <row r="253" spans="1:4" x14ac:dyDescent="0.3">
      <c r="A253" s="224">
        <v>41893</v>
      </c>
      <c r="B253" s="223" t="s">
        <v>88</v>
      </c>
      <c r="C253" s="222">
        <v>12</v>
      </c>
      <c r="D253" s="222">
        <v>0</v>
      </c>
    </row>
    <row r="254" spans="1:4" x14ac:dyDescent="0.3">
      <c r="A254" s="224">
        <v>41893</v>
      </c>
      <c r="B254" s="223" t="s">
        <v>88</v>
      </c>
      <c r="C254" s="222">
        <v>13</v>
      </c>
      <c r="D254" s="222">
        <v>0</v>
      </c>
    </row>
    <row r="255" spans="1:4" x14ac:dyDescent="0.3">
      <c r="A255" s="224">
        <v>41893</v>
      </c>
      <c r="B255" s="223" t="s">
        <v>88</v>
      </c>
      <c r="C255" s="222">
        <v>14</v>
      </c>
      <c r="D255" s="222">
        <v>0</v>
      </c>
    </row>
    <row r="256" spans="1:4" x14ac:dyDescent="0.3">
      <c r="A256" s="224">
        <v>41893</v>
      </c>
      <c r="B256" s="223" t="s">
        <v>88</v>
      </c>
      <c r="C256" s="222">
        <v>15</v>
      </c>
      <c r="D256" s="222">
        <v>0</v>
      </c>
    </row>
    <row r="257" spans="1:4" x14ac:dyDescent="0.3">
      <c r="A257" s="224">
        <v>41893</v>
      </c>
      <c r="B257" s="223" t="s">
        <v>88</v>
      </c>
      <c r="C257" s="222">
        <v>16</v>
      </c>
      <c r="D257" s="222">
        <v>0</v>
      </c>
    </row>
    <row r="258" spans="1:4" x14ac:dyDescent="0.3">
      <c r="A258" s="224">
        <v>41893</v>
      </c>
      <c r="B258" s="223" t="s">
        <v>88</v>
      </c>
      <c r="C258" s="222">
        <v>17</v>
      </c>
      <c r="D258" s="222">
        <v>0</v>
      </c>
    </row>
    <row r="259" spans="1:4" x14ac:dyDescent="0.3">
      <c r="A259" s="224">
        <v>41893</v>
      </c>
      <c r="B259" s="223" t="s">
        <v>88</v>
      </c>
      <c r="C259" s="222">
        <v>18</v>
      </c>
      <c r="D259" s="222">
        <v>0</v>
      </c>
    </row>
    <row r="260" spans="1:4" x14ac:dyDescent="0.3">
      <c r="A260" s="224">
        <v>41893</v>
      </c>
      <c r="B260" s="223" t="s">
        <v>88</v>
      </c>
      <c r="C260" s="222">
        <v>19</v>
      </c>
      <c r="D260" s="222">
        <v>0</v>
      </c>
    </row>
    <row r="261" spans="1:4" x14ac:dyDescent="0.3">
      <c r="A261" s="224">
        <v>41893</v>
      </c>
      <c r="B261" s="223" t="s">
        <v>88</v>
      </c>
      <c r="C261" s="222">
        <v>20</v>
      </c>
      <c r="D261" s="222">
        <v>0</v>
      </c>
    </row>
    <row r="262" spans="1:4" x14ac:dyDescent="0.3">
      <c r="A262" s="224">
        <v>41893</v>
      </c>
      <c r="B262" s="223" t="s">
        <v>88</v>
      </c>
      <c r="C262" s="222">
        <v>21</v>
      </c>
      <c r="D262" s="222">
        <v>0</v>
      </c>
    </row>
    <row r="263" spans="1:4" x14ac:dyDescent="0.3">
      <c r="A263" s="224">
        <v>41893</v>
      </c>
      <c r="B263" s="223" t="s">
        <v>88</v>
      </c>
      <c r="C263" s="222">
        <v>22</v>
      </c>
      <c r="D263" s="222">
        <v>0</v>
      </c>
    </row>
    <row r="264" spans="1:4" x14ac:dyDescent="0.3">
      <c r="A264" s="224">
        <v>41893</v>
      </c>
      <c r="B264" s="223" t="s">
        <v>88</v>
      </c>
      <c r="C264" s="222">
        <v>23</v>
      </c>
      <c r="D264" s="222">
        <v>0</v>
      </c>
    </row>
    <row r="265" spans="1:4" x14ac:dyDescent="0.3">
      <c r="A265" s="224">
        <v>41893</v>
      </c>
      <c r="B265" s="223" t="s">
        <v>88</v>
      </c>
      <c r="C265" s="222">
        <v>24</v>
      </c>
      <c r="D265" s="222">
        <v>0</v>
      </c>
    </row>
    <row r="266" spans="1:4" x14ac:dyDescent="0.3">
      <c r="A266" s="224">
        <v>41894</v>
      </c>
      <c r="B266" s="223" t="s">
        <v>88</v>
      </c>
      <c r="C266" s="222">
        <v>1</v>
      </c>
      <c r="D266" s="222">
        <v>0</v>
      </c>
    </row>
    <row r="267" spans="1:4" x14ac:dyDescent="0.3">
      <c r="A267" s="224">
        <v>41894</v>
      </c>
      <c r="B267" s="223" t="s">
        <v>88</v>
      </c>
      <c r="C267" s="222">
        <v>2</v>
      </c>
      <c r="D267" s="222">
        <v>0</v>
      </c>
    </row>
    <row r="268" spans="1:4" x14ac:dyDescent="0.3">
      <c r="A268" s="224">
        <v>41894</v>
      </c>
      <c r="B268" s="223" t="s">
        <v>88</v>
      </c>
      <c r="C268" s="222">
        <v>3</v>
      </c>
      <c r="D268" s="222">
        <v>0</v>
      </c>
    </row>
    <row r="269" spans="1:4" x14ac:dyDescent="0.3">
      <c r="A269" s="224">
        <v>41894</v>
      </c>
      <c r="B269" s="223" t="s">
        <v>88</v>
      </c>
      <c r="C269" s="222">
        <v>4</v>
      </c>
      <c r="D269" s="222">
        <v>0</v>
      </c>
    </row>
    <row r="270" spans="1:4" x14ac:dyDescent="0.3">
      <c r="A270" s="224">
        <v>41894</v>
      </c>
      <c r="B270" s="223" t="s">
        <v>88</v>
      </c>
      <c r="C270" s="222">
        <v>5</v>
      </c>
      <c r="D270" s="222">
        <v>0</v>
      </c>
    </row>
    <row r="271" spans="1:4" x14ac:dyDescent="0.3">
      <c r="A271" s="224">
        <v>41894</v>
      </c>
      <c r="B271" s="223" t="s">
        <v>88</v>
      </c>
      <c r="C271" s="222">
        <v>6</v>
      </c>
      <c r="D271" s="222">
        <v>0</v>
      </c>
    </row>
    <row r="272" spans="1:4" x14ac:dyDescent="0.3">
      <c r="A272" s="224">
        <v>41894</v>
      </c>
      <c r="B272" s="223" t="s">
        <v>88</v>
      </c>
      <c r="C272" s="222">
        <v>7</v>
      </c>
      <c r="D272" s="222">
        <v>0</v>
      </c>
    </row>
    <row r="273" spans="1:4" x14ac:dyDescent="0.3">
      <c r="A273" s="224">
        <v>41894</v>
      </c>
      <c r="B273" s="223" t="s">
        <v>88</v>
      </c>
      <c r="C273" s="222">
        <v>8</v>
      </c>
      <c r="D273" s="222">
        <v>0</v>
      </c>
    </row>
    <row r="274" spans="1:4" x14ac:dyDescent="0.3">
      <c r="A274" s="224">
        <v>41894</v>
      </c>
      <c r="B274" s="223" t="s">
        <v>88</v>
      </c>
      <c r="C274" s="222">
        <v>9</v>
      </c>
      <c r="D274" s="222">
        <v>0</v>
      </c>
    </row>
    <row r="275" spans="1:4" x14ac:dyDescent="0.3">
      <c r="A275" s="224">
        <v>41894</v>
      </c>
      <c r="B275" s="223" t="s">
        <v>88</v>
      </c>
      <c r="C275" s="222">
        <v>10</v>
      </c>
      <c r="D275" s="222">
        <v>0</v>
      </c>
    </row>
    <row r="276" spans="1:4" x14ac:dyDescent="0.3">
      <c r="A276" s="224">
        <v>41894</v>
      </c>
      <c r="B276" s="223" t="s">
        <v>88</v>
      </c>
      <c r="C276" s="222">
        <v>11</v>
      </c>
      <c r="D276" s="222">
        <v>0</v>
      </c>
    </row>
    <row r="277" spans="1:4" x14ac:dyDescent="0.3">
      <c r="A277" s="224">
        <v>41894</v>
      </c>
      <c r="B277" s="223" t="s">
        <v>88</v>
      </c>
      <c r="C277" s="222">
        <v>12</v>
      </c>
      <c r="D277" s="222">
        <v>0</v>
      </c>
    </row>
    <row r="278" spans="1:4" x14ac:dyDescent="0.3">
      <c r="A278" s="224">
        <v>41894</v>
      </c>
      <c r="B278" s="223" t="s">
        <v>88</v>
      </c>
      <c r="C278" s="222">
        <v>13</v>
      </c>
      <c r="D278" s="222">
        <v>0</v>
      </c>
    </row>
    <row r="279" spans="1:4" x14ac:dyDescent="0.3">
      <c r="A279" s="224">
        <v>41894</v>
      </c>
      <c r="B279" s="223" t="s">
        <v>88</v>
      </c>
      <c r="C279" s="222">
        <v>14</v>
      </c>
      <c r="D279" s="222">
        <v>0</v>
      </c>
    </row>
    <row r="280" spans="1:4" x14ac:dyDescent="0.3">
      <c r="A280" s="224">
        <v>41894</v>
      </c>
      <c r="B280" s="223" t="s">
        <v>88</v>
      </c>
      <c r="C280" s="222">
        <v>15</v>
      </c>
      <c r="D280" s="222">
        <v>0</v>
      </c>
    </row>
    <row r="281" spans="1:4" x14ac:dyDescent="0.3">
      <c r="A281" s="224">
        <v>41894</v>
      </c>
      <c r="B281" s="223" t="s">
        <v>88</v>
      </c>
      <c r="C281" s="222">
        <v>16</v>
      </c>
      <c r="D281" s="222">
        <v>0</v>
      </c>
    </row>
    <row r="282" spans="1:4" x14ac:dyDescent="0.3">
      <c r="A282" s="224">
        <v>41894</v>
      </c>
      <c r="B282" s="223" t="s">
        <v>88</v>
      </c>
      <c r="C282" s="222">
        <v>17</v>
      </c>
      <c r="D282" s="222">
        <v>0</v>
      </c>
    </row>
    <row r="283" spans="1:4" x14ac:dyDescent="0.3">
      <c r="A283" s="224">
        <v>41894</v>
      </c>
      <c r="B283" s="223" t="s">
        <v>88</v>
      </c>
      <c r="C283" s="222">
        <v>18</v>
      </c>
      <c r="D283" s="222">
        <v>0</v>
      </c>
    </row>
    <row r="284" spans="1:4" x14ac:dyDescent="0.3">
      <c r="A284" s="224">
        <v>41894</v>
      </c>
      <c r="B284" s="223" t="s">
        <v>88</v>
      </c>
      <c r="C284" s="222">
        <v>19</v>
      </c>
      <c r="D284" s="222">
        <v>0</v>
      </c>
    </row>
    <row r="285" spans="1:4" x14ac:dyDescent="0.3">
      <c r="A285" s="224">
        <v>41894</v>
      </c>
      <c r="B285" s="223" t="s">
        <v>88</v>
      </c>
      <c r="C285" s="222">
        <v>20</v>
      </c>
      <c r="D285" s="222">
        <v>0</v>
      </c>
    </row>
    <row r="286" spans="1:4" x14ac:dyDescent="0.3">
      <c r="A286" s="224">
        <v>41894</v>
      </c>
      <c r="B286" s="223" t="s">
        <v>88</v>
      </c>
      <c r="C286" s="222">
        <v>21</v>
      </c>
      <c r="D286" s="222">
        <v>0</v>
      </c>
    </row>
    <row r="287" spans="1:4" x14ac:dyDescent="0.3">
      <c r="A287" s="224">
        <v>41894</v>
      </c>
      <c r="B287" s="223" t="s">
        <v>88</v>
      </c>
      <c r="C287" s="222">
        <v>22</v>
      </c>
      <c r="D287" s="222">
        <v>0</v>
      </c>
    </row>
    <row r="288" spans="1:4" x14ac:dyDescent="0.3">
      <c r="A288" s="224">
        <v>41894</v>
      </c>
      <c r="B288" s="223" t="s">
        <v>88</v>
      </c>
      <c r="C288" s="222">
        <v>23</v>
      </c>
      <c r="D288" s="222">
        <v>0</v>
      </c>
    </row>
    <row r="289" spans="1:4" x14ac:dyDescent="0.3">
      <c r="A289" s="224">
        <v>41894</v>
      </c>
      <c r="B289" s="223" t="s">
        <v>88</v>
      </c>
      <c r="C289" s="222">
        <v>24</v>
      </c>
      <c r="D289" s="222">
        <v>0</v>
      </c>
    </row>
    <row r="290" spans="1:4" x14ac:dyDescent="0.3">
      <c r="A290" s="224">
        <v>41895</v>
      </c>
      <c r="B290" s="223" t="s">
        <v>88</v>
      </c>
      <c r="C290" s="222">
        <v>1</v>
      </c>
      <c r="D290" s="222">
        <v>0</v>
      </c>
    </row>
    <row r="291" spans="1:4" x14ac:dyDescent="0.3">
      <c r="A291" s="224">
        <v>41895</v>
      </c>
      <c r="B291" s="223" t="s">
        <v>88</v>
      </c>
      <c r="C291" s="222">
        <v>2</v>
      </c>
      <c r="D291" s="222">
        <v>0</v>
      </c>
    </row>
    <row r="292" spans="1:4" x14ac:dyDescent="0.3">
      <c r="A292" s="224">
        <v>41895</v>
      </c>
      <c r="B292" s="223" t="s">
        <v>88</v>
      </c>
      <c r="C292" s="222">
        <v>3</v>
      </c>
      <c r="D292" s="222">
        <v>0</v>
      </c>
    </row>
    <row r="293" spans="1:4" x14ac:dyDescent="0.3">
      <c r="A293" s="224">
        <v>41895</v>
      </c>
      <c r="B293" s="223" t="s">
        <v>88</v>
      </c>
      <c r="C293" s="222">
        <v>4</v>
      </c>
      <c r="D293" s="222">
        <v>0</v>
      </c>
    </row>
    <row r="294" spans="1:4" x14ac:dyDescent="0.3">
      <c r="A294" s="224">
        <v>41895</v>
      </c>
      <c r="B294" s="223" t="s">
        <v>88</v>
      </c>
      <c r="C294" s="222">
        <v>5</v>
      </c>
      <c r="D294" s="222">
        <v>0</v>
      </c>
    </row>
    <row r="295" spans="1:4" x14ac:dyDescent="0.3">
      <c r="A295" s="224">
        <v>41895</v>
      </c>
      <c r="B295" s="223" t="s">
        <v>88</v>
      </c>
      <c r="C295" s="222">
        <v>6</v>
      </c>
      <c r="D295" s="222">
        <v>0</v>
      </c>
    </row>
    <row r="296" spans="1:4" x14ac:dyDescent="0.3">
      <c r="A296" s="224">
        <v>41895</v>
      </c>
      <c r="B296" s="223" t="s">
        <v>88</v>
      </c>
      <c r="C296" s="222">
        <v>7</v>
      </c>
      <c r="D296" s="222">
        <v>0</v>
      </c>
    </row>
    <row r="297" spans="1:4" x14ac:dyDescent="0.3">
      <c r="A297" s="224">
        <v>41895</v>
      </c>
      <c r="B297" s="223" t="s">
        <v>88</v>
      </c>
      <c r="C297" s="222">
        <v>8</v>
      </c>
      <c r="D297" s="222">
        <v>0</v>
      </c>
    </row>
    <row r="298" spans="1:4" x14ac:dyDescent="0.3">
      <c r="A298" s="224">
        <v>41895</v>
      </c>
      <c r="B298" s="223" t="s">
        <v>88</v>
      </c>
      <c r="C298" s="222">
        <v>9</v>
      </c>
      <c r="D298" s="222">
        <v>0</v>
      </c>
    </row>
    <row r="299" spans="1:4" x14ac:dyDescent="0.3">
      <c r="A299" s="224">
        <v>41895</v>
      </c>
      <c r="B299" s="223" t="s">
        <v>88</v>
      </c>
      <c r="C299" s="222">
        <v>10</v>
      </c>
      <c r="D299" s="222">
        <v>0</v>
      </c>
    </row>
    <row r="300" spans="1:4" x14ac:dyDescent="0.3">
      <c r="A300" s="224">
        <v>41895</v>
      </c>
      <c r="B300" s="223" t="s">
        <v>88</v>
      </c>
      <c r="C300" s="222">
        <v>11</v>
      </c>
      <c r="D300" s="222">
        <v>0</v>
      </c>
    </row>
    <row r="301" spans="1:4" x14ac:dyDescent="0.3">
      <c r="A301" s="224">
        <v>41895</v>
      </c>
      <c r="B301" s="223" t="s">
        <v>88</v>
      </c>
      <c r="C301" s="222">
        <v>12</v>
      </c>
      <c r="D301" s="222">
        <v>0</v>
      </c>
    </row>
    <row r="302" spans="1:4" x14ac:dyDescent="0.3">
      <c r="A302" s="224">
        <v>41895</v>
      </c>
      <c r="B302" s="223" t="s">
        <v>88</v>
      </c>
      <c r="C302" s="222">
        <v>13</v>
      </c>
      <c r="D302" s="222">
        <v>0</v>
      </c>
    </row>
    <row r="303" spans="1:4" x14ac:dyDescent="0.3">
      <c r="A303" s="224">
        <v>41895</v>
      </c>
      <c r="B303" s="223" t="s">
        <v>88</v>
      </c>
      <c r="C303" s="222">
        <v>14</v>
      </c>
      <c r="D303" s="222">
        <v>0</v>
      </c>
    </row>
    <row r="304" spans="1:4" x14ac:dyDescent="0.3">
      <c r="A304" s="224">
        <v>41895</v>
      </c>
      <c r="B304" s="223" t="s">
        <v>88</v>
      </c>
      <c r="C304" s="222">
        <v>15</v>
      </c>
      <c r="D304" s="222">
        <v>0</v>
      </c>
    </row>
    <row r="305" spans="1:4" x14ac:dyDescent="0.3">
      <c r="A305" s="224">
        <v>41895</v>
      </c>
      <c r="B305" s="223" t="s">
        <v>88</v>
      </c>
      <c r="C305" s="222">
        <v>16</v>
      </c>
      <c r="D305" s="222">
        <v>0</v>
      </c>
    </row>
    <row r="306" spans="1:4" x14ac:dyDescent="0.3">
      <c r="A306" s="224">
        <v>41895</v>
      </c>
      <c r="B306" s="223" t="s">
        <v>88</v>
      </c>
      <c r="C306" s="222">
        <v>17</v>
      </c>
      <c r="D306" s="222">
        <v>0</v>
      </c>
    </row>
    <row r="307" spans="1:4" x14ac:dyDescent="0.3">
      <c r="A307" s="224">
        <v>41895</v>
      </c>
      <c r="B307" s="223" t="s">
        <v>88</v>
      </c>
      <c r="C307" s="222">
        <v>18</v>
      </c>
      <c r="D307" s="222">
        <v>0</v>
      </c>
    </row>
    <row r="308" spans="1:4" x14ac:dyDescent="0.3">
      <c r="A308" s="224">
        <v>41895</v>
      </c>
      <c r="B308" s="223" t="s">
        <v>88</v>
      </c>
      <c r="C308" s="222">
        <v>19</v>
      </c>
      <c r="D308" s="222">
        <v>0</v>
      </c>
    </row>
    <row r="309" spans="1:4" x14ac:dyDescent="0.3">
      <c r="A309" s="224">
        <v>41895</v>
      </c>
      <c r="B309" s="223" t="s">
        <v>88</v>
      </c>
      <c r="C309" s="222">
        <v>20</v>
      </c>
      <c r="D309" s="222">
        <v>0</v>
      </c>
    </row>
    <row r="310" spans="1:4" x14ac:dyDescent="0.3">
      <c r="A310" s="224">
        <v>41895</v>
      </c>
      <c r="B310" s="223" t="s">
        <v>88</v>
      </c>
      <c r="C310" s="222">
        <v>21</v>
      </c>
      <c r="D310" s="222">
        <v>0</v>
      </c>
    </row>
    <row r="311" spans="1:4" x14ac:dyDescent="0.3">
      <c r="A311" s="224">
        <v>41895</v>
      </c>
      <c r="B311" s="223" t="s">
        <v>88</v>
      </c>
      <c r="C311" s="222">
        <v>22</v>
      </c>
      <c r="D311" s="222">
        <v>0</v>
      </c>
    </row>
    <row r="312" spans="1:4" x14ac:dyDescent="0.3">
      <c r="A312" s="224">
        <v>41895</v>
      </c>
      <c r="B312" s="223" t="s">
        <v>88</v>
      </c>
      <c r="C312" s="222">
        <v>23</v>
      </c>
      <c r="D312" s="222">
        <v>0</v>
      </c>
    </row>
    <row r="313" spans="1:4" x14ac:dyDescent="0.3">
      <c r="A313" s="224">
        <v>41895</v>
      </c>
      <c r="B313" s="223" t="s">
        <v>88</v>
      </c>
      <c r="C313" s="222">
        <v>24</v>
      </c>
      <c r="D313" s="222">
        <v>0</v>
      </c>
    </row>
    <row r="314" spans="1:4" x14ac:dyDescent="0.3">
      <c r="A314" s="224">
        <v>41896</v>
      </c>
      <c r="B314" s="223" t="s">
        <v>88</v>
      </c>
      <c r="C314" s="222">
        <v>1</v>
      </c>
      <c r="D314" s="222">
        <v>0</v>
      </c>
    </row>
    <row r="315" spans="1:4" x14ac:dyDescent="0.3">
      <c r="A315" s="224">
        <v>41896</v>
      </c>
      <c r="B315" s="223" t="s">
        <v>88</v>
      </c>
      <c r="C315" s="222">
        <v>2</v>
      </c>
      <c r="D315" s="222">
        <v>0</v>
      </c>
    </row>
    <row r="316" spans="1:4" x14ac:dyDescent="0.3">
      <c r="A316" s="224">
        <v>41896</v>
      </c>
      <c r="B316" s="223" t="s">
        <v>88</v>
      </c>
      <c r="C316" s="222">
        <v>3</v>
      </c>
      <c r="D316" s="222">
        <v>0</v>
      </c>
    </row>
    <row r="317" spans="1:4" x14ac:dyDescent="0.3">
      <c r="A317" s="224">
        <v>41896</v>
      </c>
      <c r="B317" s="223" t="s">
        <v>88</v>
      </c>
      <c r="C317" s="222">
        <v>4</v>
      </c>
      <c r="D317" s="222">
        <v>0</v>
      </c>
    </row>
    <row r="318" spans="1:4" x14ac:dyDescent="0.3">
      <c r="A318" s="224">
        <v>41896</v>
      </c>
      <c r="B318" s="223" t="s">
        <v>88</v>
      </c>
      <c r="C318" s="222">
        <v>5</v>
      </c>
      <c r="D318" s="222">
        <v>0</v>
      </c>
    </row>
    <row r="319" spans="1:4" x14ac:dyDescent="0.3">
      <c r="A319" s="224">
        <v>41896</v>
      </c>
      <c r="B319" s="223" t="s">
        <v>88</v>
      </c>
      <c r="C319" s="222">
        <v>6</v>
      </c>
      <c r="D319" s="222">
        <v>0</v>
      </c>
    </row>
    <row r="320" spans="1:4" x14ac:dyDescent="0.3">
      <c r="A320" s="224">
        <v>41896</v>
      </c>
      <c r="B320" s="223" t="s">
        <v>88</v>
      </c>
      <c r="C320" s="222">
        <v>7</v>
      </c>
      <c r="D320" s="222">
        <v>0</v>
      </c>
    </row>
    <row r="321" spans="1:4" x14ac:dyDescent="0.3">
      <c r="A321" s="224">
        <v>41896</v>
      </c>
      <c r="B321" s="223" t="s">
        <v>88</v>
      </c>
      <c r="C321" s="222">
        <v>8</v>
      </c>
      <c r="D321" s="222">
        <v>0</v>
      </c>
    </row>
    <row r="322" spans="1:4" x14ac:dyDescent="0.3">
      <c r="A322" s="224">
        <v>41896</v>
      </c>
      <c r="B322" s="223" t="s">
        <v>88</v>
      </c>
      <c r="C322" s="222">
        <v>9</v>
      </c>
      <c r="D322" s="222">
        <v>0</v>
      </c>
    </row>
    <row r="323" spans="1:4" x14ac:dyDescent="0.3">
      <c r="A323" s="224">
        <v>41896</v>
      </c>
      <c r="B323" s="223" t="s">
        <v>88</v>
      </c>
      <c r="C323" s="222">
        <v>10</v>
      </c>
      <c r="D323" s="222">
        <v>0</v>
      </c>
    </row>
    <row r="324" spans="1:4" x14ac:dyDescent="0.3">
      <c r="A324" s="224">
        <v>41896</v>
      </c>
      <c r="B324" s="223" t="s">
        <v>88</v>
      </c>
      <c r="C324" s="222">
        <v>11</v>
      </c>
      <c r="D324" s="222">
        <v>0</v>
      </c>
    </row>
    <row r="325" spans="1:4" x14ac:dyDescent="0.3">
      <c r="A325" s="224">
        <v>41896</v>
      </c>
      <c r="B325" s="223" t="s">
        <v>88</v>
      </c>
      <c r="C325" s="222">
        <v>12</v>
      </c>
      <c r="D325" s="222">
        <v>0</v>
      </c>
    </row>
    <row r="326" spans="1:4" x14ac:dyDescent="0.3">
      <c r="A326" s="224">
        <v>41896</v>
      </c>
      <c r="B326" s="223" t="s">
        <v>88</v>
      </c>
      <c r="C326" s="222">
        <v>13</v>
      </c>
      <c r="D326" s="222">
        <v>0</v>
      </c>
    </row>
    <row r="327" spans="1:4" x14ac:dyDescent="0.3">
      <c r="A327" s="224">
        <v>41896</v>
      </c>
      <c r="B327" s="223" t="s">
        <v>88</v>
      </c>
      <c r="C327" s="222">
        <v>14</v>
      </c>
      <c r="D327" s="222">
        <v>0</v>
      </c>
    </row>
    <row r="328" spans="1:4" x14ac:dyDescent="0.3">
      <c r="A328" s="224">
        <v>41896</v>
      </c>
      <c r="B328" s="223" t="s">
        <v>88</v>
      </c>
      <c r="C328" s="222">
        <v>15</v>
      </c>
      <c r="D328" s="222">
        <v>0</v>
      </c>
    </row>
    <row r="329" spans="1:4" x14ac:dyDescent="0.3">
      <c r="A329" s="224">
        <v>41896</v>
      </c>
      <c r="B329" s="223" t="s">
        <v>88</v>
      </c>
      <c r="C329" s="222">
        <v>16</v>
      </c>
      <c r="D329" s="222">
        <v>0</v>
      </c>
    </row>
    <row r="330" spans="1:4" x14ac:dyDescent="0.3">
      <c r="A330" s="224">
        <v>41896</v>
      </c>
      <c r="B330" s="223" t="s">
        <v>88</v>
      </c>
      <c r="C330" s="222">
        <v>17</v>
      </c>
      <c r="D330" s="222">
        <v>0</v>
      </c>
    </row>
    <row r="331" spans="1:4" x14ac:dyDescent="0.3">
      <c r="A331" s="224">
        <v>41896</v>
      </c>
      <c r="B331" s="223" t="s">
        <v>88</v>
      </c>
      <c r="C331" s="222">
        <v>18</v>
      </c>
      <c r="D331" s="222">
        <v>0</v>
      </c>
    </row>
    <row r="332" spans="1:4" x14ac:dyDescent="0.3">
      <c r="A332" s="224">
        <v>41896</v>
      </c>
      <c r="B332" s="223" t="s">
        <v>88</v>
      </c>
      <c r="C332" s="222">
        <v>19</v>
      </c>
      <c r="D332" s="222">
        <v>0</v>
      </c>
    </row>
    <row r="333" spans="1:4" x14ac:dyDescent="0.3">
      <c r="A333" s="224">
        <v>41896</v>
      </c>
      <c r="B333" s="223" t="s">
        <v>88</v>
      </c>
      <c r="C333" s="222">
        <v>20</v>
      </c>
      <c r="D333" s="222">
        <v>0</v>
      </c>
    </row>
    <row r="334" spans="1:4" x14ac:dyDescent="0.3">
      <c r="A334" s="224">
        <v>41896</v>
      </c>
      <c r="B334" s="223" t="s">
        <v>88</v>
      </c>
      <c r="C334" s="222">
        <v>21</v>
      </c>
      <c r="D334" s="222">
        <v>0</v>
      </c>
    </row>
    <row r="335" spans="1:4" x14ac:dyDescent="0.3">
      <c r="A335" s="224">
        <v>41896</v>
      </c>
      <c r="B335" s="223" t="s">
        <v>88</v>
      </c>
      <c r="C335" s="222">
        <v>22</v>
      </c>
      <c r="D335" s="222">
        <v>0</v>
      </c>
    </row>
    <row r="336" spans="1:4" x14ac:dyDescent="0.3">
      <c r="A336" s="224">
        <v>41896</v>
      </c>
      <c r="B336" s="223" t="s">
        <v>88</v>
      </c>
      <c r="C336" s="222">
        <v>23</v>
      </c>
      <c r="D336" s="222">
        <v>0</v>
      </c>
    </row>
    <row r="337" spans="1:4" x14ac:dyDescent="0.3">
      <c r="A337" s="224">
        <v>41896</v>
      </c>
      <c r="B337" s="223" t="s">
        <v>88</v>
      </c>
      <c r="C337" s="222">
        <v>24</v>
      </c>
      <c r="D337" s="222">
        <v>0</v>
      </c>
    </row>
    <row r="338" spans="1:4" x14ac:dyDescent="0.3">
      <c r="A338" s="224">
        <v>41897</v>
      </c>
      <c r="B338" s="223" t="s">
        <v>88</v>
      </c>
      <c r="C338" s="222">
        <v>1</v>
      </c>
      <c r="D338" s="222">
        <v>0</v>
      </c>
    </row>
    <row r="339" spans="1:4" x14ac:dyDescent="0.3">
      <c r="A339" s="224">
        <v>41897</v>
      </c>
      <c r="B339" s="223" t="s">
        <v>88</v>
      </c>
      <c r="C339" s="222">
        <v>2</v>
      </c>
      <c r="D339" s="222">
        <v>0</v>
      </c>
    </row>
    <row r="340" spans="1:4" x14ac:dyDescent="0.3">
      <c r="A340" s="224">
        <v>41897</v>
      </c>
      <c r="B340" s="223" t="s">
        <v>88</v>
      </c>
      <c r="C340" s="222">
        <v>3</v>
      </c>
      <c r="D340" s="222">
        <v>0</v>
      </c>
    </row>
    <row r="341" spans="1:4" x14ac:dyDescent="0.3">
      <c r="A341" s="224">
        <v>41897</v>
      </c>
      <c r="B341" s="223" t="s">
        <v>88</v>
      </c>
      <c r="C341" s="222">
        <v>4</v>
      </c>
      <c r="D341" s="222">
        <v>0</v>
      </c>
    </row>
    <row r="342" spans="1:4" x14ac:dyDescent="0.3">
      <c r="A342" s="224">
        <v>41897</v>
      </c>
      <c r="B342" s="223" t="s">
        <v>88</v>
      </c>
      <c r="C342" s="222">
        <v>5</v>
      </c>
      <c r="D342" s="222">
        <v>0</v>
      </c>
    </row>
    <row r="343" spans="1:4" x14ac:dyDescent="0.3">
      <c r="A343" s="224">
        <v>41897</v>
      </c>
      <c r="B343" s="223" t="s">
        <v>88</v>
      </c>
      <c r="C343" s="222">
        <v>6</v>
      </c>
      <c r="D343" s="222">
        <v>0</v>
      </c>
    </row>
    <row r="344" spans="1:4" x14ac:dyDescent="0.3">
      <c r="A344" s="224">
        <v>41897</v>
      </c>
      <c r="B344" s="223" t="s">
        <v>88</v>
      </c>
      <c r="C344" s="222">
        <v>7</v>
      </c>
      <c r="D344" s="222">
        <v>0</v>
      </c>
    </row>
    <row r="345" spans="1:4" x14ac:dyDescent="0.3">
      <c r="A345" s="224">
        <v>41897</v>
      </c>
      <c r="B345" s="223" t="s">
        <v>88</v>
      </c>
      <c r="C345" s="222">
        <v>8</v>
      </c>
      <c r="D345" s="222">
        <v>0</v>
      </c>
    </row>
    <row r="346" spans="1:4" x14ac:dyDescent="0.3">
      <c r="A346" s="224">
        <v>41897</v>
      </c>
      <c r="B346" s="223" t="s">
        <v>88</v>
      </c>
      <c r="C346" s="222">
        <v>9</v>
      </c>
      <c r="D346" s="222">
        <v>0</v>
      </c>
    </row>
    <row r="347" spans="1:4" x14ac:dyDescent="0.3">
      <c r="A347" s="224">
        <v>41897</v>
      </c>
      <c r="B347" s="223" t="s">
        <v>88</v>
      </c>
      <c r="C347" s="222">
        <v>10</v>
      </c>
      <c r="D347" s="222">
        <v>0</v>
      </c>
    </row>
    <row r="348" spans="1:4" x14ac:dyDescent="0.3">
      <c r="A348" s="224">
        <v>41897</v>
      </c>
      <c r="B348" s="223" t="s">
        <v>88</v>
      </c>
      <c r="C348" s="222">
        <v>11</v>
      </c>
      <c r="D348" s="222">
        <v>0</v>
      </c>
    </row>
    <row r="349" spans="1:4" x14ac:dyDescent="0.3">
      <c r="A349" s="224">
        <v>41897</v>
      </c>
      <c r="B349" s="223" t="s">
        <v>88</v>
      </c>
      <c r="C349" s="222">
        <v>12</v>
      </c>
      <c r="D349" s="222">
        <v>0</v>
      </c>
    </row>
    <row r="350" spans="1:4" x14ac:dyDescent="0.3">
      <c r="A350" s="224">
        <v>41897</v>
      </c>
      <c r="B350" s="223" t="s">
        <v>88</v>
      </c>
      <c r="C350" s="222">
        <v>13</v>
      </c>
      <c r="D350" s="222">
        <v>0</v>
      </c>
    </row>
    <row r="351" spans="1:4" x14ac:dyDescent="0.3">
      <c r="A351" s="224">
        <v>41897</v>
      </c>
      <c r="B351" s="223" t="s">
        <v>88</v>
      </c>
      <c r="C351" s="222">
        <v>14</v>
      </c>
      <c r="D351" s="222">
        <v>0</v>
      </c>
    </row>
    <row r="352" spans="1:4" x14ac:dyDescent="0.3">
      <c r="A352" s="224">
        <v>41897</v>
      </c>
      <c r="B352" s="223" t="s">
        <v>88</v>
      </c>
      <c r="C352" s="222">
        <v>15</v>
      </c>
      <c r="D352" s="222">
        <v>0</v>
      </c>
    </row>
    <row r="353" spans="1:4" x14ac:dyDescent="0.3">
      <c r="A353" s="224">
        <v>41897</v>
      </c>
      <c r="B353" s="223" t="s">
        <v>88</v>
      </c>
      <c r="C353" s="222">
        <v>16</v>
      </c>
      <c r="D353" s="222">
        <v>0</v>
      </c>
    </row>
    <row r="354" spans="1:4" x14ac:dyDescent="0.3">
      <c r="A354" s="224">
        <v>41897</v>
      </c>
      <c r="B354" s="223" t="s">
        <v>88</v>
      </c>
      <c r="C354" s="222">
        <v>17</v>
      </c>
      <c r="D354" s="222">
        <v>0</v>
      </c>
    </row>
    <row r="355" spans="1:4" x14ac:dyDescent="0.3">
      <c r="A355" s="224">
        <v>41897</v>
      </c>
      <c r="B355" s="223" t="s">
        <v>88</v>
      </c>
      <c r="C355" s="222">
        <v>18</v>
      </c>
      <c r="D355" s="222">
        <v>0</v>
      </c>
    </row>
    <row r="356" spans="1:4" x14ac:dyDescent="0.3">
      <c r="A356" s="224">
        <v>41897</v>
      </c>
      <c r="B356" s="223" t="s">
        <v>88</v>
      </c>
      <c r="C356" s="222">
        <v>19</v>
      </c>
      <c r="D356" s="222">
        <v>0</v>
      </c>
    </row>
    <row r="357" spans="1:4" x14ac:dyDescent="0.3">
      <c r="A357" s="224">
        <v>41897</v>
      </c>
      <c r="B357" s="223" t="s">
        <v>88</v>
      </c>
      <c r="C357" s="222">
        <v>20</v>
      </c>
      <c r="D357" s="222">
        <v>0</v>
      </c>
    </row>
    <row r="358" spans="1:4" x14ac:dyDescent="0.3">
      <c r="A358" s="224">
        <v>41897</v>
      </c>
      <c r="B358" s="223" t="s">
        <v>88</v>
      </c>
      <c r="C358" s="222">
        <v>21</v>
      </c>
      <c r="D358" s="222">
        <v>0</v>
      </c>
    </row>
    <row r="359" spans="1:4" x14ac:dyDescent="0.3">
      <c r="A359" s="224">
        <v>41897</v>
      </c>
      <c r="B359" s="223" t="s">
        <v>88</v>
      </c>
      <c r="C359" s="222">
        <v>22</v>
      </c>
      <c r="D359" s="222">
        <v>0</v>
      </c>
    </row>
    <row r="360" spans="1:4" x14ac:dyDescent="0.3">
      <c r="A360" s="224">
        <v>41897</v>
      </c>
      <c r="B360" s="223" t="s">
        <v>88</v>
      </c>
      <c r="C360" s="222">
        <v>23</v>
      </c>
      <c r="D360" s="222">
        <v>0</v>
      </c>
    </row>
    <row r="361" spans="1:4" x14ac:dyDescent="0.3">
      <c r="A361" s="224">
        <v>41897</v>
      </c>
      <c r="B361" s="223" t="s">
        <v>88</v>
      </c>
      <c r="C361" s="222">
        <v>24</v>
      </c>
      <c r="D361" s="222">
        <v>0</v>
      </c>
    </row>
    <row r="362" spans="1:4" x14ac:dyDescent="0.3">
      <c r="A362" s="224">
        <v>41898</v>
      </c>
      <c r="B362" s="223" t="s">
        <v>88</v>
      </c>
      <c r="C362" s="222">
        <v>1</v>
      </c>
      <c r="D362" s="222">
        <v>0</v>
      </c>
    </row>
    <row r="363" spans="1:4" x14ac:dyDescent="0.3">
      <c r="A363" s="224">
        <v>41898</v>
      </c>
      <c r="B363" s="223" t="s">
        <v>88</v>
      </c>
      <c r="C363" s="222">
        <v>2</v>
      </c>
      <c r="D363" s="222">
        <v>0</v>
      </c>
    </row>
    <row r="364" spans="1:4" x14ac:dyDescent="0.3">
      <c r="A364" s="224">
        <v>41898</v>
      </c>
      <c r="B364" s="223" t="s">
        <v>88</v>
      </c>
      <c r="C364" s="222">
        <v>3</v>
      </c>
      <c r="D364" s="222">
        <v>0</v>
      </c>
    </row>
    <row r="365" spans="1:4" x14ac:dyDescent="0.3">
      <c r="A365" s="224">
        <v>41898</v>
      </c>
      <c r="B365" s="223" t="s">
        <v>88</v>
      </c>
      <c r="C365" s="222">
        <v>4</v>
      </c>
      <c r="D365" s="222">
        <v>0</v>
      </c>
    </row>
    <row r="366" spans="1:4" x14ac:dyDescent="0.3">
      <c r="A366" s="224">
        <v>41898</v>
      </c>
      <c r="B366" s="223" t="s">
        <v>88</v>
      </c>
      <c r="C366" s="222">
        <v>5</v>
      </c>
      <c r="D366" s="222">
        <v>0</v>
      </c>
    </row>
    <row r="367" spans="1:4" x14ac:dyDescent="0.3">
      <c r="A367" s="224">
        <v>41898</v>
      </c>
      <c r="B367" s="223" t="s">
        <v>88</v>
      </c>
      <c r="C367" s="222">
        <v>6</v>
      </c>
      <c r="D367" s="222">
        <v>0</v>
      </c>
    </row>
    <row r="368" spans="1:4" x14ac:dyDescent="0.3">
      <c r="A368" s="224">
        <v>41898</v>
      </c>
      <c r="B368" s="223" t="s">
        <v>88</v>
      </c>
      <c r="C368" s="222">
        <v>7</v>
      </c>
      <c r="D368" s="222">
        <v>0</v>
      </c>
    </row>
    <row r="369" spans="1:4" x14ac:dyDescent="0.3">
      <c r="A369" s="224">
        <v>41898</v>
      </c>
      <c r="B369" s="223" t="s">
        <v>88</v>
      </c>
      <c r="C369" s="222">
        <v>8</v>
      </c>
      <c r="D369" s="222">
        <v>0</v>
      </c>
    </row>
    <row r="370" spans="1:4" x14ac:dyDescent="0.3">
      <c r="A370" s="224">
        <v>41898</v>
      </c>
      <c r="B370" s="223" t="s">
        <v>88</v>
      </c>
      <c r="C370" s="222">
        <v>9</v>
      </c>
      <c r="D370" s="222">
        <v>0</v>
      </c>
    </row>
    <row r="371" spans="1:4" x14ac:dyDescent="0.3">
      <c r="A371" s="224">
        <v>41898</v>
      </c>
      <c r="B371" s="223" t="s">
        <v>88</v>
      </c>
      <c r="C371" s="222">
        <v>10</v>
      </c>
      <c r="D371" s="222">
        <v>0</v>
      </c>
    </row>
    <row r="372" spans="1:4" x14ac:dyDescent="0.3">
      <c r="A372" s="224">
        <v>41898</v>
      </c>
      <c r="B372" s="223" t="s">
        <v>88</v>
      </c>
      <c r="C372" s="222">
        <v>11</v>
      </c>
      <c r="D372" s="222">
        <v>0</v>
      </c>
    </row>
    <row r="373" spans="1:4" x14ac:dyDescent="0.3">
      <c r="A373" s="224">
        <v>41898</v>
      </c>
      <c r="B373" s="223" t="s">
        <v>88</v>
      </c>
      <c r="C373" s="222">
        <v>12</v>
      </c>
      <c r="D373" s="222">
        <v>0</v>
      </c>
    </row>
    <row r="374" spans="1:4" x14ac:dyDescent="0.3">
      <c r="A374" s="224">
        <v>41898</v>
      </c>
      <c r="B374" s="223" t="s">
        <v>88</v>
      </c>
      <c r="C374" s="222">
        <v>13</v>
      </c>
      <c r="D374" s="222">
        <v>0</v>
      </c>
    </row>
    <row r="375" spans="1:4" x14ac:dyDescent="0.3">
      <c r="A375" s="224">
        <v>41898</v>
      </c>
      <c r="B375" s="223" t="s">
        <v>88</v>
      </c>
      <c r="C375" s="222">
        <v>14</v>
      </c>
      <c r="D375" s="222">
        <v>0</v>
      </c>
    </row>
    <row r="376" spans="1:4" x14ac:dyDescent="0.3">
      <c r="A376" s="224">
        <v>41898</v>
      </c>
      <c r="B376" s="223" t="s">
        <v>88</v>
      </c>
      <c r="C376" s="222">
        <v>15</v>
      </c>
      <c r="D376" s="222">
        <v>0</v>
      </c>
    </row>
    <row r="377" spans="1:4" x14ac:dyDescent="0.3">
      <c r="A377" s="224">
        <v>41898</v>
      </c>
      <c r="B377" s="223" t="s">
        <v>88</v>
      </c>
      <c r="C377" s="222">
        <v>16</v>
      </c>
      <c r="D377" s="222">
        <v>0</v>
      </c>
    </row>
    <row r="378" spans="1:4" x14ac:dyDescent="0.3">
      <c r="A378" s="224">
        <v>41898</v>
      </c>
      <c r="B378" s="223" t="s">
        <v>88</v>
      </c>
      <c r="C378" s="222">
        <v>17</v>
      </c>
      <c r="D378" s="222">
        <v>0</v>
      </c>
    </row>
    <row r="379" spans="1:4" x14ac:dyDescent="0.3">
      <c r="A379" s="224">
        <v>41898</v>
      </c>
      <c r="B379" s="223" t="s">
        <v>88</v>
      </c>
      <c r="C379" s="222">
        <v>18</v>
      </c>
      <c r="D379" s="222">
        <v>0</v>
      </c>
    </row>
    <row r="380" spans="1:4" x14ac:dyDescent="0.3">
      <c r="A380" s="224">
        <v>41898</v>
      </c>
      <c r="B380" s="223" t="s">
        <v>88</v>
      </c>
      <c r="C380" s="222">
        <v>19</v>
      </c>
      <c r="D380" s="222">
        <v>0</v>
      </c>
    </row>
    <row r="381" spans="1:4" x14ac:dyDescent="0.3">
      <c r="A381" s="224">
        <v>41898</v>
      </c>
      <c r="B381" s="223" t="s">
        <v>88</v>
      </c>
      <c r="C381" s="222">
        <v>20</v>
      </c>
      <c r="D381" s="222">
        <v>0</v>
      </c>
    </row>
    <row r="382" spans="1:4" x14ac:dyDescent="0.3">
      <c r="A382" s="224">
        <v>41898</v>
      </c>
      <c r="B382" s="223" t="s">
        <v>88</v>
      </c>
      <c r="C382" s="222">
        <v>21</v>
      </c>
      <c r="D382" s="222">
        <v>0</v>
      </c>
    </row>
    <row r="383" spans="1:4" x14ac:dyDescent="0.3">
      <c r="A383" s="224">
        <v>41898</v>
      </c>
      <c r="B383" s="223" t="s">
        <v>88</v>
      </c>
      <c r="C383" s="222">
        <v>22</v>
      </c>
      <c r="D383" s="222">
        <v>0</v>
      </c>
    </row>
    <row r="384" spans="1:4" x14ac:dyDescent="0.3">
      <c r="A384" s="224">
        <v>41898</v>
      </c>
      <c r="B384" s="223" t="s">
        <v>88</v>
      </c>
      <c r="C384" s="222">
        <v>23</v>
      </c>
      <c r="D384" s="222">
        <v>0</v>
      </c>
    </row>
    <row r="385" spans="1:4" x14ac:dyDescent="0.3">
      <c r="A385" s="224">
        <v>41898</v>
      </c>
      <c r="B385" s="223" t="s">
        <v>88</v>
      </c>
      <c r="C385" s="222">
        <v>24</v>
      </c>
      <c r="D385" s="222">
        <v>0</v>
      </c>
    </row>
    <row r="386" spans="1:4" x14ac:dyDescent="0.3">
      <c r="A386" s="224">
        <v>41899</v>
      </c>
      <c r="B386" s="223" t="s">
        <v>88</v>
      </c>
      <c r="C386" s="222">
        <v>1</v>
      </c>
      <c r="D386" s="222">
        <v>0</v>
      </c>
    </row>
    <row r="387" spans="1:4" x14ac:dyDescent="0.3">
      <c r="A387" s="224">
        <v>41899</v>
      </c>
      <c r="B387" s="223" t="s">
        <v>88</v>
      </c>
      <c r="C387" s="222">
        <v>2</v>
      </c>
      <c r="D387" s="222">
        <v>0</v>
      </c>
    </row>
    <row r="388" spans="1:4" x14ac:dyDescent="0.3">
      <c r="A388" s="224">
        <v>41899</v>
      </c>
      <c r="B388" s="223" t="s">
        <v>88</v>
      </c>
      <c r="C388" s="222">
        <v>3</v>
      </c>
      <c r="D388" s="222">
        <v>0</v>
      </c>
    </row>
    <row r="389" spans="1:4" x14ac:dyDescent="0.3">
      <c r="A389" s="224">
        <v>41899</v>
      </c>
      <c r="B389" s="223" t="s">
        <v>88</v>
      </c>
      <c r="C389" s="222">
        <v>4</v>
      </c>
      <c r="D389" s="222">
        <v>0</v>
      </c>
    </row>
    <row r="390" spans="1:4" x14ac:dyDescent="0.3">
      <c r="A390" s="224">
        <v>41899</v>
      </c>
      <c r="B390" s="223" t="s">
        <v>88</v>
      </c>
      <c r="C390" s="222">
        <v>5</v>
      </c>
      <c r="D390" s="222">
        <v>0</v>
      </c>
    </row>
    <row r="391" spans="1:4" x14ac:dyDescent="0.3">
      <c r="A391" s="224">
        <v>41899</v>
      </c>
      <c r="B391" s="223" t="s">
        <v>88</v>
      </c>
      <c r="C391" s="222">
        <v>6</v>
      </c>
      <c r="D391" s="222">
        <v>0</v>
      </c>
    </row>
    <row r="392" spans="1:4" x14ac:dyDescent="0.3">
      <c r="A392" s="224">
        <v>41899</v>
      </c>
      <c r="B392" s="223" t="s">
        <v>88</v>
      </c>
      <c r="C392" s="222">
        <v>7</v>
      </c>
      <c r="D392" s="222">
        <v>0</v>
      </c>
    </row>
    <row r="393" spans="1:4" x14ac:dyDescent="0.3">
      <c r="A393" s="224">
        <v>41899</v>
      </c>
      <c r="B393" s="223" t="s">
        <v>88</v>
      </c>
      <c r="C393" s="222">
        <v>8</v>
      </c>
      <c r="D393" s="222">
        <v>0</v>
      </c>
    </row>
    <row r="394" spans="1:4" x14ac:dyDescent="0.3">
      <c r="A394" s="224">
        <v>41899</v>
      </c>
      <c r="B394" s="223" t="s">
        <v>88</v>
      </c>
      <c r="C394" s="222">
        <v>9</v>
      </c>
      <c r="D394" s="222">
        <v>0</v>
      </c>
    </row>
    <row r="395" spans="1:4" x14ac:dyDescent="0.3">
      <c r="A395" s="224">
        <v>41899</v>
      </c>
      <c r="B395" s="223" t="s">
        <v>88</v>
      </c>
      <c r="C395" s="222">
        <v>10</v>
      </c>
      <c r="D395" s="222">
        <v>0</v>
      </c>
    </row>
    <row r="396" spans="1:4" x14ac:dyDescent="0.3">
      <c r="A396" s="224">
        <v>41899</v>
      </c>
      <c r="B396" s="223" t="s">
        <v>88</v>
      </c>
      <c r="C396" s="222">
        <v>11</v>
      </c>
      <c r="D396" s="222">
        <v>0</v>
      </c>
    </row>
    <row r="397" spans="1:4" x14ac:dyDescent="0.3">
      <c r="A397" s="224">
        <v>41899</v>
      </c>
      <c r="B397" s="223" t="s">
        <v>88</v>
      </c>
      <c r="C397" s="222">
        <v>12</v>
      </c>
      <c r="D397" s="222">
        <v>0</v>
      </c>
    </row>
    <row r="398" spans="1:4" x14ac:dyDescent="0.3">
      <c r="A398" s="224">
        <v>41899</v>
      </c>
      <c r="B398" s="223" t="s">
        <v>88</v>
      </c>
      <c r="C398" s="222">
        <v>13</v>
      </c>
      <c r="D398" s="222">
        <v>0</v>
      </c>
    </row>
    <row r="399" spans="1:4" x14ac:dyDescent="0.3">
      <c r="A399" s="224">
        <v>41899</v>
      </c>
      <c r="B399" s="223" t="s">
        <v>88</v>
      </c>
      <c r="C399" s="222">
        <v>14</v>
      </c>
      <c r="D399" s="222">
        <v>0</v>
      </c>
    </row>
    <row r="400" spans="1:4" x14ac:dyDescent="0.3">
      <c r="A400" s="224">
        <v>41899</v>
      </c>
      <c r="B400" s="223" t="s">
        <v>88</v>
      </c>
      <c r="C400" s="222">
        <v>15</v>
      </c>
      <c r="D400" s="222">
        <v>0</v>
      </c>
    </row>
    <row r="401" spans="1:4" x14ac:dyDescent="0.3">
      <c r="A401" s="224">
        <v>41899</v>
      </c>
      <c r="B401" s="223" t="s">
        <v>88</v>
      </c>
      <c r="C401" s="222">
        <v>16</v>
      </c>
      <c r="D401" s="222">
        <v>0</v>
      </c>
    </row>
    <row r="402" spans="1:4" x14ac:dyDescent="0.3">
      <c r="A402" s="224">
        <v>41899</v>
      </c>
      <c r="B402" s="223" t="s">
        <v>88</v>
      </c>
      <c r="C402" s="222">
        <v>17</v>
      </c>
      <c r="D402" s="222">
        <v>0</v>
      </c>
    </row>
    <row r="403" spans="1:4" x14ac:dyDescent="0.3">
      <c r="A403" s="224">
        <v>41899</v>
      </c>
      <c r="B403" s="223" t="s">
        <v>88</v>
      </c>
      <c r="C403" s="222">
        <v>18</v>
      </c>
      <c r="D403" s="222">
        <v>0</v>
      </c>
    </row>
    <row r="404" spans="1:4" x14ac:dyDescent="0.3">
      <c r="A404" s="224">
        <v>41899</v>
      </c>
      <c r="B404" s="223" t="s">
        <v>88</v>
      </c>
      <c r="C404" s="222">
        <v>19</v>
      </c>
      <c r="D404" s="222">
        <v>0</v>
      </c>
    </row>
    <row r="405" spans="1:4" x14ac:dyDescent="0.3">
      <c r="A405" s="224">
        <v>41899</v>
      </c>
      <c r="B405" s="223" t="s">
        <v>88</v>
      </c>
      <c r="C405" s="222">
        <v>20</v>
      </c>
      <c r="D405" s="222">
        <v>0</v>
      </c>
    </row>
    <row r="406" spans="1:4" x14ac:dyDescent="0.3">
      <c r="A406" s="224">
        <v>41899</v>
      </c>
      <c r="B406" s="223" t="s">
        <v>88</v>
      </c>
      <c r="C406" s="222">
        <v>21</v>
      </c>
      <c r="D406" s="222">
        <v>0</v>
      </c>
    </row>
    <row r="407" spans="1:4" x14ac:dyDescent="0.3">
      <c r="A407" s="224">
        <v>41899</v>
      </c>
      <c r="B407" s="223" t="s">
        <v>88</v>
      </c>
      <c r="C407" s="222">
        <v>22</v>
      </c>
      <c r="D407" s="222">
        <v>0</v>
      </c>
    </row>
    <row r="408" spans="1:4" x14ac:dyDescent="0.3">
      <c r="A408" s="224">
        <v>41899</v>
      </c>
      <c r="B408" s="223" t="s">
        <v>88</v>
      </c>
      <c r="C408" s="222">
        <v>23</v>
      </c>
      <c r="D408" s="222">
        <v>0</v>
      </c>
    </row>
    <row r="409" spans="1:4" x14ac:dyDescent="0.3">
      <c r="A409" s="224">
        <v>41899</v>
      </c>
      <c r="B409" s="223" t="s">
        <v>88</v>
      </c>
      <c r="C409" s="222">
        <v>24</v>
      </c>
      <c r="D409" s="222">
        <v>0</v>
      </c>
    </row>
    <row r="410" spans="1:4" x14ac:dyDescent="0.3">
      <c r="A410" s="224">
        <v>41900</v>
      </c>
      <c r="B410" s="223" t="s">
        <v>88</v>
      </c>
      <c r="C410" s="222">
        <v>1</v>
      </c>
      <c r="D410" s="222">
        <v>0</v>
      </c>
    </row>
    <row r="411" spans="1:4" x14ac:dyDescent="0.3">
      <c r="A411" s="224">
        <v>41900</v>
      </c>
      <c r="B411" s="223" t="s">
        <v>88</v>
      </c>
      <c r="C411" s="222">
        <v>2</v>
      </c>
      <c r="D411" s="222">
        <v>0</v>
      </c>
    </row>
    <row r="412" spans="1:4" x14ac:dyDescent="0.3">
      <c r="A412" s="224">
        <v>41900</v>
      </c>
      <c r="B412" s="223" t="s">
        <v>88</v>
      </c>
      <c r="C412" s="222">
        <v>3</v>
      </c>
      <c r="D412" s="222">
        <v>0</v>
      </c>
    </row>
    <row r="413" spans="1:4" x14ac:dyDescent="0.3">
      <c r="A413" s="224">
        <v>41900</v>
      </c>
      <c r="B413" s="223" t="s">
        <v>88</v>
      </c>
      <c r="C413" s="222">
        <v>4</v>
      </c>
      <c r="D413" s="222">
        <v>0</v>
      </c>
    </row>
    <row r="414" spans="1:4" x14ac:dyDescent="0.3">
      <c r="A414" s="224">
        <v>41900</v>
      </c>
      <c r="B414" s="223" t="s">
        <v>88</v>
      </c>
      <c r="C414" s="222">
        <v>5</v>
      </c>
      <c r="D414" s="222">
        <v>0</v>
      </c>
    </row>
    <row r="415" spans="1:4" x14ac:dyDescent="0.3">
      <c r="A415" s="224">
        <v>41900</v>
      </c>
      <c r="B415" s="223" t="s">
        <v>88</v>
      </c>
      <c r="C415" s="222">
        <v>6</v>
      </c>
      <c r="D415" s="222">
        <v>0</v>
      </c>
    </row>
    <row r="416" spans="1:4" x14ac:dyDescent="0.3">
      <c r="A416" s="224">
        <v>41900</v>
      </c>
      <c r="B416" s="223" t="s">
        <v>88</v>
      </c>
      <c r="C416" s="222">
        <v>7</v>
      </c>
      <c r="D416" s="222">
        <v>0</v>
      </c>
    </row>
    <row r="417" spans="1:4" x14ac:dyDescent="0.3">
      <c r="A417" s="224">
        <v>41900</v>
      </c>
      <c r="B417" s="223" t="s">
        <v>88</v>
      </c>
      <c r="C417" s="222">
        <v>8</v>
      </c>
      <c r="D417" s="222">
        <v>0</v>
      </c>
    </row>
    <row r="418" spans="1:4" x14ac:dyDescent="0.3">
      <c r="A418" s="224">
        <v>41900</v>
      </c>
      <c r="B418" s="223" t="s">
        <v>88</v>
      </c>
      <c r="C418" s="222">
        <v>9</v>
      </c>
      <c r="D418" s="222">
        <v>0</v>
      </c>
    </row>
    <row r="419" spans="1:4" x14ac:dyDescent="0.3">
      <c r="A419" s="224">
        <v>41900</v>
      </c>
      <c r="B419" s="223" t="s">
        <v>88</v>
      </c>
      <c r="C419" s="222">
        <v>10</v>
      </c>
      <c r="D419" s="222">
        <v>0</v>
      </c>
    </row>
    <row r="420" spans="1:4" x14ac:dyDescent="0.3">
      <c r="A420" s="224">
        <v>41900</v>
      </c>
      <c r="B420" s="223" t="s">
        <v>88</v>
      </c>
      <c r="C420" s="222">
        <v>11</v>
      </c>
      <c r="D420" s="222">
        <v>0</v>
      </c>
    </row>
    <row r="421" spans="1:4" x14ac:dyDescent="0.3">
      <c r="A421" s="224">
        <v>41900</v>
      </c>
      <c r="B421" s="223" t="s">
        <v>88</v>
      </c>
      <c r="C421" s="222">
        <v>12</v>
      </c>
      <c r="D421" s="222">
        <v>0</v>
      </c>
    </row>
    <row r="422" spans="1:4" x14ac:dyDescent="0.3">
      <c r="A422" s="224">
        <v>41900</v>
      </c>
      <c r="B422" s="223" t="s">
        <v>88</v>
      </c>
      <c r="C422" s="222">
        <v>13</v>
      </c>
      <c r="D422" s="222">
        <v>0</v>
      </c>
    </row>
    <row r="423" spans="1:4" x14ac:dyDescent="0.3">
      <c r="A423" s="224">
        <v>41900</v>
      </c>
      <c r="B423" s="223" t="s">
        <v>88</v>
      </c>
      <c r="C423" s="222">
        <v>14</v>
      </c>
      <c r="D423" s="222">
        <v>0</v>
      </c>
    </row>
    <row r="424" spans="1:4" x14ac:dyDescent="0.3">
      <c r="A424" s="224">
        <v>41900</v>
      </c>
      <c r="B424" s="223" t="s">
        <v>88</v>
      </c>
      <c r="C424" s="222">
        <v>15</v>
      </c>
      <c r="D424" s="222">
        <v>0</v>
      </c>
    </row>
    <row r="425" spans="1:4" x14ac:dyDescent="0.3">
      <c r="A425" s="224">
        <v>41900</v>
      </c>
      <c r="B425" s="223" t="s">
        <v>88</v>
      </c>
      <c r="C425" s="222">
        <v>16</v>
      </c>
      <c r="D425" s="222">
        <v>0</v>
      </c>
    </row>
    <row r="426" spans="1:4" x14ac:dyDescent="0.3">
      <c r="A426" s="224">
        <v>41900</v>
      </c>
      <c r="B426" s="223" t="s">
        <v>88</v>
      </c>
      <c r="C426" s="222">
        <v>17</v>
      </c>
      <c r="D426" s="222">
        <v>0</v>
      </c>
    </row>
    <row r="427" spans="1:4" x14ac:dyDescent="0.3">
      <c r="A427" s="224">
        <v>41900</v>
      </c>
      <c r="B427" s="223" t="s">
        <v>88</v>
      </c>
      <c r="C427" s="222">
        <v>18</v>
      </c>
      <c r="D427" s="222">
        <v>0</v>
      </c>
    </row>
    <row r="428" spans="1:4" x14ac:dyDescent="0.3">
      <c r="A428" s="224">
        <v>41900</v>
      </c>
      <c r="B428" s="223" t="s">
        <v>88</v>
      </c>
      <c r="C428" s="222">
        <v>19</v>
      </c>
      <c r="D428" s="222">
        <v>0</v>
      </c>
    </row>
    <row r="429" spans="1:4" x14ac:dyDescent="0.3">
      <c r="A429" s="224">
        <v>41900</v>
      </c>
      <c r="B429" s="223" t="s">
        <v>88</v>
      </c>
      <c r="C429" s="222">
        <v>20</v>
      </c>
      <c r="D429" s="222">
        <v>0</v>
      </c>
    </row>
    <row r="430" spans="1:4" x14ac:dyDescent="0.3">
      <c r="A430" s="224">
        <v>41900</v>
      </c>
      <c r="B430" s="223" t="s">
        <v>88</v>
      </c>
      <c r="C430" s="222">
        <v>21</v>
      </c>
      <c r="D430" s="222">
        <v>0</v>
      </c>
    </row>
    <row r="431" spans="1:4" x14ac:dyDescent="0.3">
      <c r="A431" s="224">
        <v>41900</v>
      </c>
      <c r="B431" s="223" t="s">
        <v>88</v>
      </c>
      <c r="C431" s="222">
        <v>22</v>
      </c>
      <c r="D431" s="222">
        <v>0</v>
      </c>
    </row>
    <row r="432" spans="1:4" x14ac:dyDescent="0.3">
      <c r="A432" s="224">
        <v>41900</v>
      </c>
      <c r="B432" s="223" t="s">
        <v>88</v>
      </c>
      <c r="C432" s="222">
        <v>23</v>
      </c>
      <c r="D432" s="222">
        <v>0</v>
      </c>
    </row>
    <row r="433" spans="1:4" x14ac:dyDescent="0.3">
      <c r="A433" s="224">
        <v>41900</v>
      </c>
      <c r="B433" s="223" t="s">
        <v>88</v>
      </c>
      <c r="C433" s="222">
        <v>24</v>
      </c>
      <c r="D433" s="222">
        <v>0</v>
      </c>
    </row>
    <row r="434" spans="1:4" x14ac:dyDescent="0.3">
      <c r="A434" s="224">
        <v>41901</v>
      </c>
      <c r="B434" s="223" t="s">
        <v>88</v>
      </c>
      <c r="C434" s="222">
        <v>1</v>
      </c>
      <c r="D434" s="222">
        <v>0</v>
      </c>
    </row>
    <row r="435" spans="1:4" x14ac:dyDescent="0.3">
      <c r="A435" s="224">
        <v>41901</v>
      </c>
      <c r="B435" s="223" t="s">
        <v>88</v>
      </c>
      <c r="C435" s="222">
        <v>2</v>
      </c>
      <c r="D435" s="222">
        <v>0</v>
      </c>
    </row>
    <row r="436" spans="1:4" x14ac:dyDescent="0.3">
      <c r="A436" s="224">
        <v>41901</v>
      </c>
      <c r="B436" s="223" t="s">
        <v>88</v>
      </c>
      <c r="C436" s="222">
        <v>3</v>
      </c>
      <c r="D436" s="222">
        <v>0</v>
      </c>
    </row>
    <row r="437" spans="1:4" x14ac:dyDescent="0.3">
      <c r="A437" s="224">
        <v>41901</v>
      </c>
      <c r="B437" s="223" t="s">
        <v>88</v>
      </c>
      <c r="C437" s="222">
        <v>4</v>
      </c>
      <c r="D437" s="222">
        <v>0</v>
      </c>
    </row>
    <row r="438" spans="1:4" x14ac:dyDescent="0.3">
      <c r="A438" s="224">
        <v>41901</v>
      </c>
      <c r="B438" s="223" t="s">
        <v>88</v>
      </c>
      <c r="C438" s="222">
        <v>5</v>
      </c>
      <c r="D438" s="222">
        <v>0</v>
      </c>
    </row>
    <row r="439" spans="1:4" x14ac:dyDescent="0.3">
      <c r="A439" s="224">
        <v>41901</v>
      </c>
      <c r="B439" s="223" t="s">
        <v>88</v>
      </c>
      <c r="C439" s="222">
        <v>6</v>
      </c>
      <c r="D439" s="222">
        <v>0</v>
      </c>
    </row>
    <row r="440" spans="1:4" x14ac:dyDescent="0.3">
      <c r="A440" s="224">
        <v>41901</v>
      </c>
      <c r="B440" s="223" t="s">
        <v>88</v>
      </c>
      <c r="C440" s="222">
        <v>7</v>
      </c>
      <c r="D440" s="222">
        <v>0</v>
      </c>
    </row>
    <row r="441" spans="1:4" x14ac:dyDescent="0.3">
      <c r="A441" s="224">
        <v>41901</v>
      </c>
      <c r="B441" s="223" t="s">
        <v>88</v>
      </c>
      <c r="C441" s="222">
        <v>8</v>
      </c>
      <c r="D441" s="222">
        <v>0</v>
      </c>
    </row>
    <row r="442" spans="1:4" x14ac:dyDescent="0.3">
      <c r="A442" s="224">
        <v>41901</v>
      </c>
      <c r="B442" s="223" t="s">
        <v>88</v>
      </c>
      <c r="C442" s="222">
        <v>9</v>
      </c>
      <c r="D442" s="222">
        <v>0</v>
      </c>
    </row>
    <row r="443" spans="1:4" x14ac:dyDescent="0.3">
      <c r="A443" s="224">
        <v>41901</v>
      </c>
      <c r="B443" s="223" t="s">
        <v>88</v>
      </c>
      <c r="C443" s="222">
        <v>10</v>
      </c>
      <c r="D443" s="222">
        <v>0</v>
      </c>
    </row>
    <row r="444" spans="1:4" x14ac:dyDescent="0.3">
      <c r="A444" s="224">
        <v>41901</v>
      </c>
      <c r="B444" s="223" t="s">
        <v>88</v>
      </c>
      <c r="C444" s="222">
        <v>11</v>
      </c>
      <c r="D444" s="222">
        <v>0</v>
      </c>
    </row>
    <row r="445" spans="1:4" x14ac:dyDescent="0.3">
      <c r="A445" s="224">
        <v>41901</v>
      </c>
      <c r="B445" s="223" t="s">
        <v>88</v>
      </c>
      <c r="C445" s="222">
        <v>12</v>
      </c>
      <c r="D445" s="222">
        <v>0</v>
      </c>
    </row>
    <row r="446" spans="1:4" x14ac:dyDescent="0.3">
      <c r="A446" s="224">
        <v>41901</v>
      </c>
      <c r="B446" s="223" t="s">
        <v>88</v>
      </c>
      <c r="C446" s="222">
        <v>13</v>
      </c>
      <c r="D446" s="222">
        <v>0</v>
      </c>
    </row>
    <row r="447" spans="1:4" x14ac:dyDescent="0.3">
      <c r="A447" s="224">
        <v>41901</v>
      </c>
      <c r="B447" s="223" t="s">
        <v>88</v>
      </c>
      <c r="C447" s="222">
        <v>14</v>
      </c>
      <c r="D447" s="222">
        <v>0</v>
      </c>
    </row>
    <row r="448" spans="1:4" x14ac:dyDescent="0.3">
      <c r="A448" s="224">
        <v>41901</v>
      </c>
      <c r="B448" s="223" t="s">
        <v>88</v>
      </c>
      <c r="C448" s="222">
        <v>15</v>
      </c>
      <c r="D448" s="222">
        <v>0</v>
      </c>
    </row>
    <row r="449" spans="1:4" x14ac:dyDescent="0.3">
      <c r="A449" s="224">
        <v>41901</v>
      </c>
      <c r="B449" s="223" t="s">
        <v>88</v>
      </c>
      <c r="C449" s="222">
        <v>16</v>
      </c>
      <c r="D449" s="222">
        <v>0</v>
      </c>
    </row>
    <row r="450" spans="1:4" x14ac:dyDescent="0.3">
      <c r="A450" s="224">
        <v>41901</v>
      </c>
      <c r="B450" s="223" t="s">
        <v>88</v>
      </c>
      <c r="C450" s="222">
        <v>17</v>
      </c>
      <c r="D450" s="222">
        <v>0</v>
      </c>
    </row>
    <row r="451" spans="1:4" x14ac:dyDescent="0.3">
      <c r="A451" s="224">
        <v>41901</v>
      </c>
      <c r="B451" s="223" t="s">
        <v>88</v>
      </c>
      <c r="C451" s="222">
        <v>18</v>
      </c>
      <c r="D451" s="222">
        <v>0</v>
      </c>
    </row>
    <row r="452" spans="1:4" x14ac:dyDescent="0.3">
      <c r="A452" s="224">
        <v>41901</v>
      </c>
      <c r="B452" s="223" t="s">
        <v>88</v>
      </c>
      <c r="C452" s="222">
        <v>19</v>
      </c>
      <c r="D452" s="222">
        <v>0</v>
      </c>
    </row>
    <row r="453" spans="1:4" x14ac:dyDescent="0.3">
      <c r="A453" s="224">
        <v>41901</v>
      </c>
      <c r="B453" s="223" t="s">
        <v>88</v>
      </c>
      <c r="C453" s="222">
        <v>20</v>
      </c>
      <c r="D453" s="222">
        <v>0</v>
      </c>
    </row>
    <row r="454" spans="1:4" x14ac:dyDescent="0.3">
      <c r="A454" s="224">
        <v>41901</v>
      </c>
      <c r="B454" s="223" t="s">
        <v>88</v>
      </c>
      <c r="C454" s="222">
        <v>21</v>
      </c>
      <c r="D454" s="222">
        <v>0</v>
      </c>
    </row>
    <row r="455" spans="1:4" x14ac:dyDescent="0.3">
      <c r="A455" s="224">
        <v>41901</v>
      </c>
      <c r="B455" s="223" t="s">
        <v>88</v>
      </c>
      <c r="C455" s="222">
        <v>22</v>
      </c>
      <c r="D455" s="222">
        <v>0</v>
      </c>
    </row>
    <row r="456" spans="1:4" x14ac:dyDescent="0.3">
      <c r="A456" s="224">
        <v>41901</v>
      </c>
      <c r="B456" s="223" t="s">
        <v>88</v>
      </c>
      <c r="C456" s="222">
        <v>23</v>
      </c>
      <c r="D456" s="222">
        <v>0</v>
      </c>
    </row>
    <row r="457" spans="1:4" x14ac:dyDescent="0.3">
      <c r="A457" s="224">
        <v>41901</v>
      </c>
      <c r="B457" s="223" t="s">
        <v>88</v>
      </c>
      <c r="C457" s="222">
        <v>24</v>
      </c>
      <c r="D457" s="222">
        <v>0</v>
      </c>
    </row>
    <row r="458" spans="1:4" x14ac:dyDescent="0.3">
      <c r="A458" s="224">
        <v>41902</v>
      </c>
      <c r="B458" s="223" t="s">
        <v>88</v>
      </c>
      <c r="C458" s="222">
        <v>1</v>
      </c>
      <c r="D458" s="222">
        <v>0</v>
      </c>
    </row>
    <row r="459" spans="1:4" x14ac:dyDescent="0.3">
      <c r="A459" s="224">
        <v>41902</v>
      </c>
      <c r="B459" s="223" t="s">
        <v>88</v>
      </c>
      <c r="C459" s="222">
        <v>2</v>
      </c>
      <c r="D459" s="222">
        <v>0</v>
      </c>
    </row>
    <row r="460" spans="1:4" x14ac:dyDescent="0.3">
      <c r="A460" s="224">
        <v>41902</v>
      </c>
      <c r="B460" s="223" t="s">
        <v>88</v>
      </c>
      <c r="C460" s="222">
        <v>3</v>
      </c>
      <c r="D460" s="222">
        <v>0</v>
      </c>
    </row>
    <row r="461" spans="1:4" x14ac:dyDescent="0.3">
      <c r="A461" s="224">
        <v>41902</v>
      </c>
      <c r="B461" s="223" t="s">
        <v>88</v>
      </c>
      <c r="C461" s="222">
        <v>4</v>
      </c>
      <c r="D461" s="222">
        <v>0</v>
      </c>
    </row>
    <row r="462" spans="1:4" x14ac:dyDescent="0.3">
      <c r="A462" s="224">
        <v>41902</v>
      </c>
      <c r="B462" s="223" t="s">
        <v>88</v>
      </c>
      <c r="C462" s="222">
        <v>5</v>
      </c>
      <c r="D462" s="222">
        <v>0</v>
      </c>
    </row>
    <row r="463" spans="1:4" x14ac:dyDescent="0.3">
      <c r="A463" s="224">
        <v>41902</v>
      </c>
      <c r="B463" s="223" t="s">
        <v>88</v>
      </c>
      <c r="C463" s="222">
        <v>6</v>
      </c>
      <c r="D463" s="222">
        <v>0</v>
      </c>
    </row>
    <row r="464" spans="1:4" x14ac:dyDescent="0.3">
      <c r="A464" s="224">
        <v>41902</v>
      </c>
      <c r="B464" s="223" t="s">
        <v>88</v>
      </c>
      <c r="C464" s="222">
        <v>7</v>
      </c>
      <c r="D464" s="222">
        <v>0</v>
      </c>
    </row>
    <row r="465" spans="1:4" x14ac:dyDescent="0.3">
      <c r="A465" s="224">
        <v>41902</v>
      </c>
      <c r="B465" s="223" t="s">
        <v>88</v>
      </c>
      <c r="C465" s="222">
        <v>8</v>
      </c>
      <c r="D465" s="222">
        <v>0</v>
      </c>
    </row>
    <row r="466" spans="1:4" x14ac:dyDescent="0.3">
      <c r="A466" s="224">
        <v>41902</v>
      </c>
      <c r="B466" s="223" t="s">
        <v>88</v>
      </c>
      <c r="C466" s="222">
        <v>9</v>
      </c>
      <c r="D466" s="222">
        <v>0</v>
      </c>
    </row>
    <row r="467" spans="1:4" x14ac:dyDescent="0.3">
      <c r="A467" s="224">
        <v>41902</v>
      </c>
      <c r="B467" s="223" t="s">
        <v>88</v>
      </c>
      <c r="C467" s="222">
        <v>10</v>
      </c>
      <c r="D467" s="222">
        <v>0</v>
      </c>
    </row>
    <row r="468" spans="1:4" x14ac:dyDescent="0.3">
      <c r="A468" s="224">
        <v>41902</v>
      </c>
      <c r="B468" s="223" t="s">
        <v>88</v>
      </c>
      <c r="C468" s="222">
        <v>11</v>
      </c>
      <c r="D468" s="222">
        <v>0</v>
      </c>
    </row>
    <row r="469" spans="1:4" x14ac:dyDescent="0.3">
      <c r="A469" s="224">
        <v>41902</v>
      </c>
      <c r="B469" s="223" t="s">
        <v>88</v>
      </c>
      <c r="C469" s="222">
        <v>12</v>
      </c>
      <c r="D469" s="222">
        <v>0</v>
      </c>
    </row>
    <row r="470" spans="1:4" x14ac:dyDescent="0.3">
      <c r="A470" s="224">
        <v>41902</v>
      </c>
      <c r="B470" s="223" t="s">
        <v>88</v>
      </c>
      <c r="C470" s="222">
        <v>13</v>
      </c>
      <c r="D470" s="222">
        <v>0</v>
      </c>
    </row>
    <row r="471" spans="1:4" x14ac:dyDescent="0.3">
      <c r="A471" s="224">
        <v>41902</v>
      </c>
      <c r="B471" s="223" t="s">
        <v>88</v>
      </c>
      <c r="C471" s="222">
        <v>14</v>
      </c>
      <c r="D471" s="222">
        <v>0</v>
      </c>
    </row>
    <row r="472" spans="1:4" x14ac:dyDescent="0.3">
      <c r="A472" s="224">
        <v>41902</v>
      </c>
      <c r="B472" s="223" t="s">
        <v>88</v>
      </c>
      <c r="C472" s="222">
        <v>15</v>
      </c>
      <c r="D472" s="222">
        <v>0</v>
      </c>
    </row>
    <row r="473" spans="1:4" x14ac:dyDescent="0.3">
      <c r="A473" s="224">
        <v>41902</v>
      </c>
      <c r="B473" s="223" t="s">
        <v>88</v>
      </c>
      <c r="C473" s="222">
        <v>16</v>
      </c>
      <c r="D473" s="222">
        <v>0</v>
      </c>
    </row>
    <row r="474" spans="1:4" x14ac:dyDescent="0.3">
      <c r="A474" s="224">
        <v>41902</v>
      </c>
      <c r="B474" s="223" t="s">
        <v>88</v>
      </c>
      <c r="C474" s="222">
        <v>17</v>
      </c>
      <c r="D474" s="222">
        <v>0</v>
      </c>
    </row>
    <row r="475" spans="1:4" x14ac:dyDescent="0.3">
      <c r="A475" s="224">
        <v>41902</v>
      </c>
      <c r="B475" s="223" t="s">
        <v>88</v>
      </c>
      <c r="C475" s="222">
        <v>18</v>
      </c>
      <c r="D475" s="222">
        <v>0</v>
      </c>
    </row>
    <row r="476" spans="1:4" x14ac:dyDescent="0.3">
      <c r="A476" s="224">
        <v>41902</v>
      </c>
      <c r="B476" s="223" t="s">
        <v>88</v>
      </c>
      <c r="C476" s="222">
        <v>19</v>
      </c>
      <c r="D476" s="222">
        <v>0</v>
      </c>
    </row>
    <row r="477" spans="1:4" x14ac:dyDescent="0.3">
      <c r="A477" s="224">
        <v>41902</v>
      </c>
      <c r="B477" s="223" t="s">
        <v>88</v>
      </c>
      <c r="C477" s="222">
        <v>20</v>
      </c>
      <c r="D477" s="222">
        <v>0</v>
      </c>
    </row>
    <row r="478" spans="1:4" x14ac:dyDescent="0.3">
      <c r="A478" s="224">
        <v>41902</v>
      </c>
      <c r="B478" s="223" t="s">
        <v>88</v>
      </c>
      <c r="C478" s="222">
        <v>21</v>
      </c>
      <c r="D478" s="222">
        <v>0</v>
      </c>
    </row>
    <row r="479" spans="1:4" x14ac:dyDescent="0.3">
      <c r="A479" s="224">
        <v>41902</v>
      </c>
      <c r="B479" s="223" t="s">
        <v>88</v>
      </c>
      <c r="C479" s="222">
        <v>22</v>
      </c>
      <c r="D479" s="222">
        <v>0</v>
      </c>
    </row>
    <row r="480" spans="1:4" x14ac:dyDescent="0.3">
      <c r="A480" s="224">
        <v>41902</v>
      </c>
      <c r="B480" s="223" t="s">
        <v>88</v>
      </c>
      <c r="C480" s="222">
        <v>23</v>
      </c>
      <c r="D480" s="222">
        <v>0</v>
      </c>
    </row>
    <row r="481" spans="1:4" x14ac:dyDescent="0.3">
      <c r="A481" s="224">
        <v>41902</v>
      </c>
      <c r="B481" s="223" t="s">
        <v>88</v>
      </c>
      <c r="C481" s="222">
        <v>24</v>
      </c>
      <c r="D481" s="222">
        <v>0</v>
      </c>
    </row>
    <row r="482" spans="1:4" x14ac:dyDescent="0.3">
      <c r="A482" s="224">
        <v>41903</v>
      </c>
      <c r="B482" s="223" t="s">
        <v>88</v>
      </c>
      <c r="C482" s="222">
        <v>1</v>
      </c>
      <c r="D482" s="222">
        <v>0</v>
      </c>
    </row>
    <row r="483" spans="1:4" x14ac:dyDescent="0.3">
      <c r="A483" s="224">
        <v>41903</v>
      </c>
      <c r="B483" s="223" t="s">
        <v>88</v>
      </c>
      <c r="C483" s="222">
        <v>2</v>
      </c>
      <c r="D483" s="222">
        <v>0</v>
      </c>
    </row>
    <row r="484" spans="1:4" x14ac:dyDescent="0.3">
      <c r="A484" s="224">
        <v>41903</v>
      </c>
      <c r="B484" s="223" t="s">
        <v>88</v>
      </c>
      <c r="C484" s="222">
        <v>3</v>
      </c>
      <c r="D484" s="222">
        <v>0</v>
      </c>
    </row>
    <row r="485" spans="1:4" x14ac:dyDescent="0.3">
      <c r="A485" s="224">
        <v>41903</v>
      </c>
      <c r="B485" s="223" t="s">
        <v>88</v>
      </c>
      <c r="C485" s="222">
        <v>4</v>
      </c>
      <c r="D485" s="222">
        <v>0</v>
      </c>
    </row>
    <row r="486" spans="1:4" x14ac:dyDescent="0.3">
      <c r="A486" s="224">
        <v>41903</v>
      </c>
      <c r="B486" s="223" t="s">
        <v>88</v>
      </c>
      <c r="C486" s="222">
        <v>5</v>
      </c>
      <c r="D486" s="222">
        <v>0</v>
      </c>
    </row>
    <row r="487" spans="1:4" x14ac:dyDescent="0.3">
      <c r="A487" s="224">
        <v>41903</v>
      </c>
      <c r="B487" s="223" t="s">
        <v>88</v>
      </c>
      <c r="C487" s="222">
        <v>6</v>
      </c>
      <c r="D487" s="222">
        <v>0</v>
      </c>
    </row>
    <row r="488" spans="1:4" x14ac:dyDescent="0.3">
      <c r="A488" s="224">
        <v>41903</v>
      </c>
      <c r="B488" s="223" t="s">
        <v>88</v>
      </c>
      <c r="C488" s="222">
        <v>7</v>
      </c>
      <c r="D488" s="222">
        <v>0</v>
      </c>
    </row>
    <row r="489" spans="1:4" x14ac:dyDescent="0.3">
      <c r="A489" s="224">
        <v>41903</v>
      </c>
      <c r="B489" s="223" t="s">
        <v>88</v>
      </c>
      <c r="C489" s="222">
        <v>8</v>
      </c>
      <c r="D489" s="222">
        <v>0</v>
      </c>
    </row>
    <row r="490" spans="1:4" x14ac:dyDescent="0.3">
      <c r="A490" s="224">
        <v>41903</v>
      </c>
      <c r="B490" s="223" t="s">
        <v>88</v>
      </c>
      <c r="C490" s="222">
        <v>9</v>
      </c>
      <c r="D490" s="222">
        <v>0</v>
      </c>
    </row>
    <row r="491" spans="1:4" x14ac:dyDescent="0.3">
      <c r="A491" s="224">
        <v>41903</v>
      </c>
      <c r="B491" s="223" t="s">
        <v>88</v>
      </c>
      <c r="C491" s="222">
        <v>10</v>
      </c>
      <c r="D491" s="222">
        <v>0</v>
      </c>
    </row>
    <row r="492" spans="1:4" x14ac:dyDescent="0.3">
      <c r="A492" s="224">
        <v>41903</v>
      </c>
      <c r="B492" s="223" t="s">
        <v>88</v>
      </c>
      <c r="C492" s="222">
        <v>11</v>
      </c>
      <c r="D492" s="222">
        <v>0</v>
      </c>
    </row>
    <row r="493" spans="1:4" x14ac:dyDescent="0.3">
      <c r="A493" s="224">
        <v>41903</v>
      </c>
      <c r="B493" s="223" t="s">
        <v>88</v>
      </c>
      <c r="C493" s="222">
        <v>12</v>
      </c>
      <c r="D493" s="222">
        <v>140</v>
      </c>
    </row>
    <row r="494" spans="1:4" x14ac:dyDescent="0.3">
      <c r="A494" s="224">
        <v>41903</v>
      </c>
      <c r="B494" s="223" t="s">
        <v>88</v>
      </c>
      <c r="C494" s="222">
        <v>13</v>
      </c>
      <c r="D494" s="222">
        <v>3140</v>
      </c>
    </row>
    <row r="495" spans="1:4" x14ac:dyDescent="0.3">
      <c r="A495" s="224">
        <v>41903</v>
      </c>
      <c r="B495" s="223" t="s">
        <v>88</v>
      </c>
      <c r="C495" s="222">
        <v>14</v>
      </c>
      <c r="D495" s="222">
        <v>7040</v>
      </c>
    </row>
    <row r="496" spans="1:4" x14ac:dyDescent="0.3">
      <c r="A496" s="224">
        <v>41903</v>
      </c>
      <c r="B496" s="223" t="s">
        <v>88</v>
      </c>
      <c r="C496" s="222">
        <v>15</v>
      </c>
      <c r="D496" s="222">
        <v>6180</v>
      </c>
    </row>
    <row r="497" spans="1:4" x14ac:dyDescent="0.3">
      <c r="A497" s="224">
        <v>41903</v>
      </c>
      <c r="B497" s="223" t="s">
        <v>88</v>
      </c>
      <c r="C497" s="222">
        <v>16</v>
      </c>
      <c r="D497" s="222">
        <v>4980</v>
      </c>
    </row>
    <row r="498" spans="1:4" x14ac:dyDescent="0.3">
      <c r="A498" s="224">
        <v>41903</v>
      </c>
      <c r="B498" s="223" t="s">
        <v>88</v>
      </c>
      <c r="C498" s="222">
        <v>17</v>
      </c>
      <c r="D498" s="222">
        <v>6440</v>
      </c>
    </row>
    <row r="499" spans="1:4" x14ac:dyDescent="0.3">
      <c r="A499" s="224">
        <v>41903</v>
      </c>
      <c r="B499" s="223" t="s">
        <v>88</v>
      </c>
      <c r="C499" s="222">
        <v>18</v>
      </c>
      <c r="D499" s="222">
        <v>8600</v>
      </c>
    </row>
    <row r="500" spans="1:4" x14ac:dyDescent="0.3">
      <c r="A500" s="224">
        <v>41903</v>
      </c>
      <c r="B500" s="223" t="s">
        <v>88</v>
      </c>
      <c r="C500" s="222">
        <v>19</v>
      </c>
      <c r="D500" s="222">
        <v>10320</v>
      </c>
    </row>
    <row r="501" spans="1:4" x14ac:dyDescent="0.3">
      <c r="A501" s="224">
        <v>41903</v>
      </c>
      <c r="B501" s="223" t="s">
        <v>88</v>
      </c>
      <c r="C501" s="222">
        <v>20</v>
      </c>
      <c r="D501" s="222">
        <v>14380</v>
      </c>
    </row>
    <row r="502" spans="1:4" x14ac:dyDescent="0.3">
      <c r="A502" s="224">
        <v>41903</v>
      </c>
      <c r="B502" s="223" t="s">
        <v>88</v>
      </c>
      <c r="C502" s="222">
        <v>21</v>
      </c>
      <c r="D502" s="222">
        <v>16120</v>
      </c>
    </row>
    <row r="503" spans="1:4" x14ac:dyDescent="0.3">
      <c r="A503" s="224">
        <v>41903</v>
      </c>
      <c r="B503" s="223" t="s">
        <v>88</v>
      </c>
      <c r="C503" s="222">
        <v>22</v>
      </c>
      <c r="D503" s="222">
        <v>17280</v>
      </c>
    </row>
    <row r="504" spans="1:4" x14ac:dyDescent="0.3">
      <c r="A504" s="224">
        <v>41903</v>
      </c>
      <c r="B504" s="223" t="s">
        <v>88</v>
      </c>
      <c r="C504" s="222">
        <v>23</v>
      </c>
      <c r="D504" s="222">
        <v>18540</v>
      </c>
    </row>
    <row r="505" spans="1:4" x14ac:dyDescent="0.3">
      <c r="A505" s="224">
        <v>41903</v>
      </c>
      <c r="B505" s="223" t="s">
        <v>88</v>
      </c>
      <c r="C505" s="222">
        <v>24</v>
      </c>
      <c r="D505" s="222">
        <v>19260</v>
      </c>
    </row>
    <row r="506" spans="1:4" x14ac:dyDescent="0.3">
      <c r="A506" s="224">
        <v>41904</v>
      </c>
      <c r="B506" s="223" t="s">
        <v>88</v>
      </c>
      <c r="C506" s="222">
        <v>1</v>
      </c>
      <c r="D506" s="222">
        <v>19200</v>
      </c>
    </row>
    <row r="507" spans="1:4" x14ac:dyDescent="0.3">
      <c r="A507" s="224">
        <v>41904</v>
      </c>
      <c r="B507" s="223" t="s">
        <v>88</v>
      </c>
      <c r="C507" s="222">
        <v>2</v>
      </c>
      <c r="D507" s="222">
        <v>19660</v>
      </c>
    </row>
    <row r="508" spans="1:4" x14ac:dyDescent="0.3">
      <c r="A508" s="224">
        <v>41904</v>
      </c>
      <c r="B508" s="223" t="s">
        <v>88</v>
      </c>
      <c r="C508" s="222">
        <v>3</v>
      </c>
      <c r="D508" s="222">
        <v>19680</v>
      </c>
    </row>
    <row r="509" spans="1:4" x14ac:dyDescent="0.3">
      <c r="A509" s="224">
        <v>41904</v>
      </c>
      <c r="B509" s="223" t="s">
        <v>88</v>
      </c>
      <c r="C509" s="222">
        <v>4</v>
      </c>
      <c r="D509" s="222">
        <v>20100</v>
      </c>
    </row>
    <row r="510" spans="1:4" x14ac:dyDescent="0.3">
      <c r="A510" s="224">
        <v>41904</v>
      </c>
      <c r="B510" s="223" t="s">
        <v>88</v>
      </c>
      <c r="C510" s="222">
        <v>5</v>
      </c>
      <c r="D510" s="222">
        <v>20100</v>
      </c>
    </row>
    <row r="511" spans="1:4" x14ac:dyDescent="0.3">
      <c r="A511" s="224">
        <v>41904</v>
      </c>
      <c r="B511" s="223" t="s">
        <v>88</v>
      </c>
      <c r="C511" s="222">
        <v>6</v>
      </c>
      <c r="D511" s="222">
        <v>20140</v>
      </c>
    </row>
    <row r="512" spans="1:4" x14ac:dyDescent="0.3">
      <c r="A512" s="224">
        <v>41904</v>
      </c>
      <c r="B512" s="223" t="s">
        <v>88</v>
      </c>
      <c r="C512" s="222">
        <v>7</v>
      </c>
      <c r="D512" s="222">
        <v>20160</v>
      </c>
    </row>
    <row r="513" spans="1:4" x14ac:dyDescent="0.3">
      <c r="A513" s="224">
        <v>41904</v>
      </c>
      <c r="B513" s="223" t="s">
        <v>88</v>
      </c>
      <c r="C513" s="222">
        <v>8</v>
      </c>
      <c r="D513" s="222">
        <v>20040</v>
      </c>
    </row>
    <row r="514" spans="1:4" x14ac:dyDescent="0.3">
      <c r="A514" s="224">
        <v>41904</v>
      </c>
      <c r="B514" s="223" t="s">
        <v>88</v>
      </c>
      <c r="C514" s="222">
        <v>9</v>
      </c>
      <c r="D514" s="222">
        <v>19680</v>
      </c>
    </row>
    <row r="515" spans="1:4" x14ac:dyDescent="0.3">
      <c r="A515" s="224">
        <v>41904</v>
      </c>
      <c r="B515" s="223" t="s">
        <v>88</v>
      </c>
      <c r="C515" s="222">
        <v>10</v>
      </c>
      <c r="D515" s="222">
        <v>19660</v>
      </c>
    </row>
    <row r="516" spans="1:4" x14ac:dyDescent="0.3">
      <c r="A516" s="224">
        <v>41904</v>
      </c>
      <c r="B516" s="223" t="s">
        <v>88</v>
      </c>
      <c r="C516" s="222">
        <v>11</v>
      </c>
      <c r="D516" s="222">
        <v>19720</v>
      </c>
    </row>
    <row r="517" spans="1:4" x14ac:dyDescent="0.3">
      <c r="A517" s="224">
        <v>41904</v>
      </c>
      <c r="B517" s="223" t="s">
        <v>88</v>
      </c>
      <c r="C517" s="222">
        <v>12</v>
      </c>
      <c r="D517" s="222">
        <v>20120</v>
      </c>
    </row>
    <row r="518" spans="1:4" x14ac:dyDescent="0.3">
      <c r="A518" s="224">
        <v>41904</v>
      </c>
      <c r="B518" s="223" t="s">
        <v>88</v>
      </c>
      <c r="C518" s="222">
        <v>13</v>
      </c>
      <c r="D518" s="222">
        <v>19820</v>
      </c>
    </row>
    <row r="519" spans="1:4" x14ac:dyDescent="0.3">
      <c r="A519" s="224">
        <v>41904</v>
      </c>
      <c r="B519" s="223" t="s">
        <v>88</v>
      </c>
      <c r="C519" s="222">
        <v>14</v>
      </c>
      <c r="D519" s="222">
        <v>19640</v>
      </c>
    </row>
    <row r="520" spans="1:4" x14ac:dyDescent="0.3">
      <c r="A520" s="224">
        <v>41904</v>
      </c>
      <c r="B520" s="223" t="s">
        <v>88</v>
      </c>
      <c r="C520" s="222">
        <v>15</v>
      </c>
      <c r="D520" s="222">
        <v>19960</v>
      </c>
    </row>
    <row r="521" spans="1:4" x14ac:dyDescent="0.3">
      <c r="A521" s="224">
        <v>41904</v>
      </c>
      <c r="B521" s="223" t="s">
        <v>88</v>
      </c>
      <c r="C521" s="222">
        <v>16</v>
      </c>
      <c r="D521" s="222">
        <v>19740</v>
      </c>
    </row>
    <row r="522" spans="1:4" x14ac:dyDescent="0.3">
      <c r="A522" s="224">
        <v>41904</v>
      </c>
      <c r="B522" s="223" t="s">
        <v>88</v>
      </c>
      <c r="C522" s="222">
        <v>17</v>
      </c>
      <c r="D522" s="222">
        <v>20160</v>
      </c>
    </row>
    <row r="523" spans="1:4" x14ac:dyDescent="0.3">
      <c r="A523" s="224">
        <v>41904</v>
      </c>
      <c r="B523" s="223" t="s">
        <v>88</v>
      </c>
      <c r="C523" s="222">
        <v>18</v>
      </c>
      <c r="D523" s="222">
        <v>20200</v>
      </c>
    </row>
    <row r="524" spans="1:4" x14ac:dyDescent="0.3">
      <c r="A524" s="224">
        <v>41904</v>
      </c>
      <c r="B524" s="223" t="s">
        <v>88</v>
      </c>
      <c r="C524" s="222">
        <v>19</v>
      </c>
      <c r="D524" s="222">
        <v>6200</v>
      </c>
    </row>
    <row r="525" spans="1:4" x14ac:dyDescent="0.3">
      <c r="A525" s="224">
        <v>41904</v>
      </c>
      <c r="B525" s="223" t="s">
        <v>88</v>
      </c>
      <c r="C525" s="222">
        <v>20</v>
      </c>
      <c r="D525" s="222">
        <v>0</v>
      </c>
    </row>
    <row r="526" spans="1:4" x14ac:dyDescent="0.3">
      <c r="A526" s="224">
        <v>41904</v>
      </c>
      <c r="B526" s="223" t="s">
        <v>88</v>
      </c>
      <c r="C526" s="222">
        <v>21</v>
      </c>
      <c r="D526" s="222">
        <v>0</v>
      </c>
    </row>
    <row r="527" spans="1:4" x14ac:dyDescent="0.3">
      <c r="A527" s="224">
        <v>41904</v>
      </c>
      <c r="B527" s="223" t="s">
        <v>88</v>
      </c>
      <c r="C527" s="222">
        <v>22</v>
      </c>
      <c r="D527" s="222">
        <v>0</v>
      </c>
    </row>
    <row r="528" spans="1:4" x14ac:dyDescent="0.3">
      <c r="A528" s="224">
        <v>41904</v>
      </c>
      <c r="B528" s="223" t="s">
        <v>88</v>
      </c>
      <c r="C528" s="222">
        <v>23</v>
      </c>
      <c r="D528" s="222">
        <v>0</v>
      </c>
    </row>
    <row r="529" spans="1:4" x14ac:dyDescent="0.3">
      <c r="A529" s="224">
        <v>41904</v>
      </c>
      <c r="B529" s="223" t="s">
        <v>88</v>
      </c>
      <c r="C529" s="222">
        <v>24</v>
      </c>
      <c r="D529" s="222">
        <v>0</v>
      </c>
    </row>
    <row r="530" spans="1:4" x14ac:dyDescent="0.3">
      <c r="A530" s="224">
        <v>41905</v>
      </c>
      <c r="B530" s="223" t="s">
        <v>88</v>
      </c>
      <c r="C530" s="222">
        <v>1</v>
      </c>
      <c r="D530" s="222">
        <v>0</v>
      </c>
    </row>
    <row r="531" spans="1:4" x14ac:dyDescent="0.3">
      <c r="A531" s="224">
        <v>41905</v>
      </c>
      <c r="B531" s="223" t="s">
        <v>88</v>
      </c>
      <c r="C531" s="222">
        <v>2</v>
      </c>
      <c r="D531" s="222">
        <v>0</v>
      </c>
    </row>
    <row r="532" spans="1:4" x14ac:dyDescent="0.3">
      <c r="A532" s="224">
        <v>41905</v>
      </c>
      <c r="B532" s="223" t="s">
        <v>88</v>
      </c>
      <c r="C532" s="222">
        <v>3</v>
      </c>
      <c r="D532" s="222">
        <v>0</v>
      </c>
    </row>
    <row r="533" spans="1:4" x14ac:dyDescent="0.3">
      <c r="A533" s="224">
        <v>41905</v>
      </c>
      <c r="B533" s="223" t="s">
        <v>88</v>
      </c>
      <c r="C533" s="222">
        <v>4</v>
      </c>
      <c r="D533" s="222">
        <v>0</v>
      </c>
    </row>
    <row r="534" spans="1:4" x14ac:dyDescent="0.3">
      <c r="A534" s="224">
        <v>41905</v>
      </c>
      <c r="B534" s="223" t="s">
        <v>88</v>
      </c>
      <c r="C534" s="222">
        <v>5</v>
      </c>
      <c r="D534" s="222">
        <v>0</v>
      </c>
    </row>
    <row r="535" spans="1:4" x14ac:dyDescent="0.3">
      <c r="A535" s="224">
        <v>41905</v>
      </c>
      <c r="B535" s="223" t="s">
        <v>88</v>
      </c>
      <c r="C535" s="222">
        <v>6</v>
      </c>
      <c r="D535" s="222">
        <v>0</v>
      </c>
    </row>
    <row r="536" spans="1:4" x14ac:dyDescent="0.3">
      <c r="A536" s="224">
        <v>41905</v>
      </c>
      <c r="B536" s="223" t="s">
        <v>88</v>
      </c>
      <c r="C536" s="222">
        <v>7</v>
      </c>
      <c r="D536" s="222">
        <v>0</v>
      </c>
    </row>
    <row r="537" spans="1:4" x14ac:dyDescent="0.3">
      <c r="A537" s="224">
        <v>41905</v>
      </c>
      <c r="B537" s="223" t="s">
        <v>88</v>
      </c>
      <c r="C537" s="222">
        <v>8</v>
      </c>
      <c r="D537" s="222">
        <v>0</v>
      </c>
    </row>
    <row r="538" spans="1:4" x14ac:dyDescent="0.3">
      <c r="A538" s="224">
        <v>41905</v>
      </c>
      <c r="B538" s="223" t="s">
        <v>88</v>
      </c>
      <c r="C538" s="222">
        <v>9</v>
      </c>
      <c r="D538" s="222">
        <v>0</v>
      </c>
    </row>
    <row r="539" spans="1:4" x14ac:dyDescent="0.3">
      <c r="A539" s="224">
        <v>41905</v>
      </c>
      <c r="B539" s="223" t="s">
        <v>88</v>
      </c>
      <c r="C539" s="222">
        <v>10</v>
      </c>
      <c r="D539" s="222">
        <v>0</v>
      </c>
    </row>
    <row r="540" spans="1:4" x14ac:dyDescent="0.3">
      <c r="A540" s="224">
        <v>41905</v>
      </c>
      <c r="B540" s="223" t="s">
        <v>88</v>
      </c>
      <c r="C540" s="222">
        <v>11</v>
      </c>
      <c r="D540" s="222">
        <v>0</v>
      </c>
    </row>
    <row r="541" spans="1:4" x14ac:dyDescent="0.3">
      <c r="A541" s="224">
        <v>41905</v>
      </c>
      <c r="B541" s="223" t="s">
        <v>88</v>
      </c>
      <c r="C541" s="222">
        <v>12</v>
      </c>
      <c r="D541" s="222">
        <v>0</v>
      </c>
    </row>
    <row r="542" spans="1:4" x14ac:dyDescent="0.3">
      <c r="A542" s="224">
        <v>41905</v>
      </c>
      <c r="B542" s="223" t="s">
        <v>88</v>
      </c>
      <c r="C542" s="222">
        <v>13</v>
      </c>
      <c r="D542" s="222">
        <v>0</v>
      </c>
    </row>
    <row r="543" spans="1:4" x14ac:dyDescent="0.3">
      <c r="A543" s="224">
        <v>41905</v>
      </c>
      <c r="B543" s="223" t="s">
        <v>88</v>
      </c>
      <c r="C543" s="222">
        <v>14</v>
      </c>
      <c r="D543" s="222">
        <v>0</v>
      </c>
    </row>
    <row r="544" spans="1:4" x14ac:dyDescent="0.3">
      <c r="A544" s="224">
        <v>41905</v>
      </c>
      <c r="B544" s="223" t="s">
        <v>88</v>
      </c>
      <c r="C544" s="222">
        <v>15</v>
      </c>
      <c r="D544" s="222">
        <v>0</v>
      </c>
    </row>
    <row r="545" spans="1:4" x14ac:dyDescent="0.3">
      <c r="A545" s="224">
        <v>41905</v>
      </c>
      <c r="B545" s="223" t="s">
        <v>88</v>
      </c>
      <c r="C545" s="222">
        <v>16</v>
      </c>
      <c r="D545" s="222">
        <v>0</v>
      </c>
    </row>
    <row r="546" spans="1:4" x14ac:dyDescent="0.3">
      <c r="A546" s="224">
        <v>41905</v>
      </c>
      <c r="B546" s="223" t="s">
        <v>88</v>
      </c>
      <c r="C546" s="222">
        <v>17</v>
      </c>
      <c r="D546" s="222">
        <v>0</v>
      </c>
    </row>
    <row r="547" spans="1:4" x14ac:dyDescent="0.3">
      <c r="A547" s="224">
        <v>41905</v>
      </c>
      <c r="B547" s="223" t="s">
        <v>88</v>
      </c>
      <c r="C547" s="222">
        <v>18</v>
      </c>
      <c r="D547" s="222">
        <v>0</v>
      </c>
    </row>
    <row r="548" spans="1:4" x14ac:dyDescent="0.3">
      <c r="A548" s="224">
        <v>41905</v>
      </c>
      <c r="B548" s="223" t="s">
        <v>88</v>
      </c>
      <c r="C548" s="222">
        <v>19</v>
      </c>
      <c r="D548" s="222">
        <v>0</v>
      </c>
    </row>
    <row r="549" spans="1:4" x14ac:dyDescent="0.3">
      <c r="A549" s="224">
        <v>41905</v>
      </c>
      <c r="B549" s="223" t="s">
        <v>88</v>
      </c>
      <c r="C549" s="222">
        <v>20</v>
      </c>
      <c r="D549" s="222">
        <v>0</v>
      </c>
    </row>
    <row r="550" spans="1:4" x14ac:dyDescent="0.3">
      <c r="A550" s="224">
        <v>41905</v>
      </c>
      <c r="B550" s="223" t="s">
        <v>88</v>
      </c>
      <c r="C550" s="222">
        <v>21</v>
      </c>
      <c r="D550" s="222">
        <v>0</v>
      </c>
    </row>
    <row r="551" spans="1:4" x14ac:dyDescent="0.3">
      <c r="A551" s="224">
        <v>41905</v>
      </c>
      <c r="B551" s="223" t="s">
        <v>88</v>
      </c>
      <c r="C551" s="222">
        <v>22</v>
      </c>
      <c r="D551" s="222">
        <v>0</v>
      </c>
    </row>
    <row r="552" spans="1:4" x14ac:dyDescent="0.3">
      <c r="A552" s="224">
        <v>41905</v>
      </c>
      <c r="B552" s="223" t="s">
        <v>88</v>
      </c>
      <c r="C552" s="222">
        <v>23</v>
      </c>
      <c r="D552" s="222">
        <v>0</v>
      </c>
    </row>
    <row r="553" spans="1:4" x14ac:dyDescent="0.3">
      <c r="A553" s="224">
        <v>41905</v>
      </c>
      <c r="B553" s="223" t="s">
        <v>88</v>
      </c>
      <c r="C553" s="222">
        <v>24</v>
      </c>
      <c r="D553" s="222">
        <v>0</v>
      </c>
    </row>
    <row r="554" spans="1:4" x14ac:dyDescent="0.3">
      <c r="A554" s="224">
        <v>41906</v>
      </c>
      <c r="B554" s="223" t="s">
        <v>88</v>
      </c>
      <c r="C554" s="222">
        <v>1</v>
      </c>
      <c r="D554" s="222">
        <v>0</v>
      </c>
    </row>
    <row r="555" spans="1:4" x14ac:dyDescent="0.3">
      <c r="A555" s="224">
        <v>41906</v>
      </c>
      <c r="B555" s="223" t="s">
        <v>88</v>
      </c>
      <c r="C555" s="222">
        <v>2</v>
      </c>
      <c r="D555" s="222">
        <v>160</v>
      </c>
    </row>
    <row r="556" spans="1:4" x14ac:dyDescent="0.3">
      <c r="A556" s="224">
        <v>41906</v>
      </c>
      <c r="B556" s="223" t="s">
        <v>88</v>
      </c>
      <c r="C556" s="222">
        <v>3</v>
      </c>
      <c r="D556" s="222">
        <v>4800</v>
      </c>
    </row>
    <row r="557" spans="1:4" x14ac:dyDescent="0.3">
      <c r="A557" s="224">
        <v>41906</v>
      </c>
      <c r="B557" s="223" t="s">
        <v>88</v>
      </c>
      <c r="C557" s="222">
        <v>4</v>
      </c>
      <c r="D557" s="222">
        <v>10340</v>
      </c>
    </row>
    <row r="558" spans="1:4" x14ac:dyDescent="0.3">
      <c r="A558" s="224">
        <v>41906</v>
      </c>
      <c r="B558" s="223" t="s">
        <v>88</v>
      </c>
      <c r="C558" s="222">
        <v>5</v>
      </c>
      <c r="D558" s="222">
        <v>13760</v>
      </c>
    </row>
    <row r="559" spans="1:4" x14ac:dyDescent="0.3">
      <c r="A559" s="224">
        <v>41906</v>
      </c>
      <c r="B559" s="223" t="s">
        <v>88</v>
      </c>
      <c r="C559" s="222">
        <v>6</v>
      </c>
      <c r="D559" s="222">
        <v>16880</v>
      </c>
    </row>
    <row r="560" spans="1:4" x14ac:dyDescent="0.3">
      <c r="A560" s="224">
        <v>41906</v>
      </c>
      <c r="B560" s="223" t="s">
        <v>88</v>
      </c>
      <c r="C560" s="222">
        <v>7</v>
      </c>
      <c r="D560" s="222">
        <v>16220</v>
      </c>
    </row>
    <row r="561" spans="1:4" x14ac:dyDescent="0.3">
      <c r="A561" s="224">
        <v>41906</v>
      </c>
      <c r="B561" s="223" t="s">
        <v>88</v>
      </c>
      <c r="C561" s="222">
        <v>8</v>
      </c>
      <c r="D561" s="222">
        <v>15580</v>
      </c>
    </row>
    <row r="562" spans="1:4" x14ac:dyDescent="0.3">
      <c r="A562" s="224">
        <v>41906</v>
      </c>
      <c r="B562" s="223" t="s">
        <v>88</v>
      </c>
      <c r="C562" s="222">
        <v>9</v>
      </c>
      <c r="D562" s="222">
        <v>14560</v>
      </c>
    </row>
    <row r="563" spans="1:4" x14ac:dyDescent="0.3">
      <c r="A563" s="224">
        <v>41906</v>
      </c>
      <c r="B563" s="223" t="s">
        <v>88</v>
      </c>
      <c r="C563" s="222">
        <v>10</v>
      </c>
      <c r="D563" s="222">
        <v>5360</v>
      </c>
    </row>
    <row r="564" spans="1:4" x14ac:dyDescent="0.3">
      <c r="A564" s="224">
        <v>41906</v>
      </c>
      <c r="B564" s="223" t="s">
        <v>88</v>
      </c>
      <c r="C564" s="222">
        <v>11</v>
      </c>
      <c r="D564" s="222">
        <v>0</v>
      </c>
    </row>
    <row r="565" spans="1:4" x14ac:dyDescent="0.3">
      <c r="A565" s="224">
        <v>41906</v>
      </c>
      <c r="B565" s="223" t="s">
        <v>88</v>
      </c>
      <c r="C565" s="222">
        <v>12</v>
      </c>
      <c r="D565" s="222">
        <v>0</v>
      </c>
    </row>
    <row r="566" spans="1:4" x14ac:dyDescent="0.3">
      <c r="A566" s="224">
        <v>41906</v>
      </c>
      <c r="B566" s="223" t="s">
        <v>88</v>
      </c>
      <c r="C566" s="222">
        <v>13</v>
      </c>
      <c r="D566" s="222">
        <v>0</v>
      </c>
    </row>
    <row r="567" spans="1:4" x14ac:dyDescent="0.3">
      <c r="A567" s="224">
        <v>41906</v>
      </c>
      <c r="B567" s="223" t="s">
        <v>88</v>
      </c>
      <c r="C567" s="222">
        <v>14</v>
      </c>
      <c r="D567" s="222">
        <v>0</v>
      </c>
    </row>
    <row r="568" spans="1:4" x14ac:dyDescent="0.3">
      <c r="A568" s="224">
        <v>41906</v>
      </c>
      <c r="B568" s="223" t="s">
        <v>88</v>
      </c>
      <c r="C568" s="222">
        <v>15</v>
      </c>
      <c r="D568" s="222">
        <v>320</v>
      </c>
    </row>
    <row r="569" spans="1:4" x14ac:dyDescent="0.3">
      <c r="A569" s="224">
        <v>41906</v>
      </c>
      <c r="B569" s="223" t="s">
        <v>88</v>
      </c>
      <c r="C569" s="222">
        <v>16</v>
      </c>
      <c r="D569" s="222">
        <v>6160</v>
      </c>
    </row>
    <row r="570" spans="1:4" x14ac:dyDescent="0.3">
      <c r="A570" s="224">
        <v>41906</v>
      </c>
      <c r="B570" s="223" t="s">
        <v>88</v>
      </c>
      <c r="C570" s="222">
        <v>17</v>
      </c>
      <c r="D570" s="222">
        <v>9860</v>
      </c>
    </row>
    <row r="571" spans="1:4" x14ac:dyDescent="0.3">
      <c r="A571" s="224">
        <v>41906</v>
      </c>
      <c r="B571" s="223" t="s">
        <v>88</v>
      </c>
      <c r="C571" s="222">
        <v>18</v>
      </c>
      <c r="D571" s="222">
        <v>16880</v>
      </c>
    </row>
    <row r="572" spans="1:4" x14ac:dyDescent="0.3">
      <c r="A572" s="224">
        <v>41906</v>
      </c>
      <c r="B572" s="223" t="s">
        <v>88</v>
      </c>
      <c r="C572" s="222">
        <v>19</v>
      </c>
      <c r="D572" s="222">
        <v>18120</v>
      </c>
    </row>
    <row r="573" spans="1:4" x14ac:dyDescent="0.3">
      <c r="A573" s="224">
        <v>41906</v>
      </c>
      <c r="B573" s="223" t="s">
        <v>88</v>
      </c>
      <c r="C573" s="222">
        <v>20</v>
      </c>
      <c r="D573" s="222">
        <v>19800</v>
      </c>
    </row>
    <row r="574" spans="1:4" x14ac:dyDescent="0.3">
      <c r="A574" s="224">
        <v>41906</v>
      </c>
      <c r="B574" s="223" t="s">
        <v>88</v>
      </c>
      <c r="C574" s="222">
        <v>21</v>
      </c>
      <c r="D574" s="222">
        <v>19040</v>
      </c>
    </row>
    <row r="575" spans="1:4" x14ac:dyDescent="0.3">
      <c r="A575" s="224">
        <v>41906</v>
      </c>
      <c r="B575" s="223" t="s">
        <v>88</v>
      </c>
      <c r="C575" s="222">
        <v>22</v>
      </c>
      <c r="D575" s="222">
        <v>18860</v>
      </c>
    </row>
    <row r="576" spans="1:4" x14ac:dyDescent="0.3">
      <c r="A576" s="224">
        <v>41906</v>
      </c>
      <c r="B576" s="223" t="s">
        <v>88</v>
      </c>
      <c r="C576" s="222">
        <v>23</v>
      </c>
      <c r="D576" s="222">
        <v>19240</v>
      </c>
    </row>
    <row r="577" spans="1:4" x14ac:dyDescent="0.3">
      <c r="A577" s="224">
        <v>41906</v>
      </c>
      <c r="B577" s="223" t="s">
        <v>88</v>
      </c>
      <c r="C577" s="222">
        <v>24</v>
      </c>
      <c r="D577" s="222">
        <v>18980</v>
      </c>
    </row>
    <row r="578" spans="1:4" x14ac:dyDescent="0.3">
      <c r="A578" s="224">
        <v>41907</v>
      </c>
      <c r="B578" s="223" t="s">
        <v>88</v>
      </c>
      <c r="C578" s="222">
        <v>1</v>
      </c>
      <c r="D578" s="222">
        <v>18960</v>
      </c>
    </row>
    <row r="579" spans="1:4" x14ac:dyDescent="0.3">
      <c r="A579" s="224">
        <v>41907</v>
      </c>
      <c r="B579" s="223" t="s">
        <v>88</v>
      </c>
      <c r="C579" s="222">
        <v>2</v>
      </c>
      <c r="D579" s="222">
        <v>19020</v>
      </c>
    </row>
    <row r="580" spans="1:4" x14ac:dyDescent="0.3">
      <c r="A580" s="224">
        <v>41907</v>
      </c>
      <c r="B580" s="223" t="s">
        <v>88</v>
      </c>
      <c r="C580" s="222">
        <v>3</v>
      </c>
      <c r="D580" s="222">
        <v>18780</v>
      </c>
    </row>
    <row r="581" spans="1:4" x14ac:dyDescent="0.3">
      <c r="A581" s="224">
        <v>41907</v>
      </c>
      <c r="B581" s="223" t="s">
        <v>88</v>
      </c>
      <c r="C581" s="222">
        <v>4</v>
      </c>
      <c r="D581" s="222">
        <v>18240</v>
      </c>
    </row>
    <row r="582" spans="1:4" x14ac:dyDescent="0.3">
      <c r="A582" s="224">
        <v>41907</v>
      </c>
      <c r="B582" s="223" t="s">
        <v>88</v>
      </c>
      <c r="C582" s="222">
        <v>5</v>
      </c>
      <c r="D582" s="222">
        <v>18600</v>
      </c>
    </row>
    <row r="583" spans="1:4" x14ac:dyDescent="0.3">
      <c r="A583" s="224">
        <v>41907</v>
      </c>
      <c r="B583" s="223" t="s">
        <v>88</v>
      </c>
      <c r="C583" s="222">
        <v>6</v>
      </c>
      <c r="D583" s="222">
        <v>18240</v>
      </c>
    </row>
    <row r="584" spans="1:4" x14ac:dyDescent="0.3">
      <c r="A584" s="224">
        <v>41907</v>
      </c>
      <c r="B584" s="223" t="s">
        <v>88</v>
      </c>
      <c r="C584" s="222">
        <v>7</v>
      </c>
      <c r="D584" s="222">
        <v>17800</v>
      </c>
    </row>
    <row r="585" spans="1:4" x14ac:dyDescent="0.3">
      <c r="A585" s="224">
        <v>41907</v>
      </c>
      <c r="B585" s="223" t="s">
        <v>88</v>
      </c>
      <c r="C585" s="222">
        <v>8</v>
      </c>
      <c r="D585" s="222">
        <v>17420</v>
      </c>
    </row>
    <row r="586" spans="1:4" x14ac:dyDescent="0.3">
      <c r="A586" s="224">
        <v>41907</v>
      </c>
      <c r="B586" s="223" t="s">
        <v>88</v>
      </c>
      <c r="C586" s="222">
        <v>9</v>
      </c>
      <c r="D586" s="222">
        <v>16900</v>
      </c>
    </row>
    <row r="587" spans="1:4" x14ac:dyDescent="0.3">
      <c r="A587" s="224">
        <v>41907</v>
      </c>
      <c r="B587" s="223" t="s">
        <v>88</v>
      </c>
      <c r="C587" s="222">
        <v>10</v>
      </c>
      <c r="D587" s="222">
        <v>18800</v>
      </c>
    </row>
    <row r="588" spans="1:4" x14ac:dyDescent="0.3">
      <c r="A588" s="224">
        <v>41907</v>
      </c>
      <c r="B588" s="223" t="s">
        <v>88</v>
      </c>
      <c r="C588" s="222">
        <v>11</v>
      </c>
      <c r="D588" s="222">
        <v>19160</v>
      </c>
    </row>
    <row r="589" spans="1:4" x14ac:dyDescent="0.3">
      <c r="A589" s="224">
        <v>41907</v>
      </c>
      <c r="B589" s="223" t="s">
        <v>88</v>
      </c>
      <c r="C589" s="222">
        <v>12</v>
      </c>
      <c r="D589" s="222">
        <v>18960</v>
      </c>
    </row>
    <row r="590" spans="1:4" x14ac:dyDescent="0.3">
      <c r="A590" s="224">
        <v>41907</v>
      </c>
      <c r="B590" s="223" t="s">
        <v>88</v>
      </c>
      <c r="C590" s="222">
        <v>13</v>
      </c>
      <c r="D590" s="222">
        <v>18960</v>
      </c>
    </row>
    <row r="591" spans="1:4" x14ac:dyDescent="0.3">
      <c r="A591" s="224">
        <v>41907</v>
      </c>
      <c r="B591" s="223" t="s">
        <v>88</v>
      </c>
      <c r="C591" s="222">
        <v>14</v>
      </c>
      <c r="D591" s="222">
        <v>18180</v>
      </c>
    </row>
    <row r="592" spans="1:4" x14ac:dyDescent="0.3">
      <c r="A592" s="224">
        <v>41907</v>
      </c>
      <c r="B592" s="223" t="s">
        <v>88</v>
      </c>
      <c r="C592" s="222">
        <v>15</v>
      </c>
      <c r="D592" s="222">
        <v>18700</v>
      </c>
    </row>
    <row r="593" spans="1:4" x14ac:dyDescent="0.3">
      <c r="A593" s="224">
        <v>41907</v>
      </c>
      <c r="B593" s="223" t="s">
        <v>88</v>
      </c>
      <c r="C593" s="222">
        <v>16</v>
      </c>
      <c r="D593" s="222">
        <v>16860</v>
      </c>
    </row>
    <row r="594" spans="1:4" x14ac:dyDescent="0.3">
      <c r="A594" s="224">
        <v>41907</v>
      </c>
      <c r="B594" s="223" t="s">
        <v>88</v>
      </c>
      <c r="C594" s="222">
        <v>17</v>
      </c>
      <c r="D594" s="222">
        <v>18700</v>
      </c>
    </row>
    <row r="595" spans="1:4" x14ac:dyDescent="0.3">
      <c r="A595" s="224">
        <v>41907</v>
      </c>
      <c r="B595" s="223" t="s">
        <v>88</v>
      </c>
      <c r="C595" s="222">
        <v>18</v>
      </c>
      <c r="D595" s="222">
        <v>18720</v>
      </c>
    </row>
    <row r="596" spans="1:4" x14ac:dyDescent="0.3">
      <c r="A596" s="224">
        <v>41907</v>
      </c>
      <c r="B596" s="223" t="s">
        <v>88</v>
      </c>
      <c r="C596" s="222">
        <v>19</v>
      </c>
      <c r="D596" s="222">
        <v>18940</v>
      </c>
    </row>
    <row r="597" spans="1:4" x14ac:dyDescent="0.3">
      <c r="A597" s="224">
        <v>41907</v>
      </c>
      <c r="B597" s="223" t="s">
        <v>88</v>
      </c>
      <c r="C597" s="222">
        <v>20</v>
      </c>
      <c r="D597" s="222">
        <v>18960</v>
      </c>
    </row>
    <row r="598" spans="1:4" x14ac:dyDescent="0.3">
      <c r="A598" s="224">
        <v>41907</v>
      </c>
      <c r="B598" s="223" t="s">
        <v>88</v>
      </c>
      <c r="C598" s="222">
        <v>21</v>
      </c>
      <c r="D598" s="222">
        <v>19180</v>
      </c>
    </row>
    <row r="599" spans="1:4" x14ac:dyDescent="0.3">
      <c r="A599" s="224">
        <v>41907</v>
      </c>
      <c r="B599" s="223" t="s">
        <v>88</v>
      </c>
      <c r="C599" s="222">
        <v>22</v>
      </c>
      <c r="D599" s="222">
        <v>18460</v>
      </c>
    </row>
    <row r="600" spans="1:4" x14ac:dyDescent="0.3">
      <c r="A600" s="224">
        <v>41907</v>
      </c>
      <c r="B600" s="223" t="s">
        <v>88</v>
      </c>
      <c r="C600" s="222">
        <v>23</v>
      </c>
      <c r="D600" s="222">
        <v>18760</v>
      </c>
    </row>
    <row r="601" spans="1:4" x14ac:dyDescent="0.3">
      <c r="A601" s="224">
        <v>41907</v>
      </c>
      <c r="B601" s="223" t="s">
        <v>88</v>
      </c>
      <c r="C601" s="222">
        <v>24</v>
      </c>
      <c r="D601" s="222">
        <v>18760</v>
      </c>
    </row>
    <row r="602" spans="1:4" x14ac:dyDescent="0.3">
      <c r="A602" s="224">
        <v>41908</v>
      </c>
      <c r="B602" s="223" t="s">
        <v>88</v>
      </c>
      <c r="C602" s="222">
        <v>1</v>
      </c>
      <c r="D602" s="222">
        <v>19600</v>
      </c>
    </row>
    <row r="603" spans="1:4" x14ac:dyDescent="0.3">
      <c r="A603" s="224">
        <v>41908</v>
      </c>
      <c r="B603" s="223" t="s">
        <v>88</v>
      </c>
      <c r="C603" s="222">
        <v>2</v>
      </c>
      <c r="D603" s="222">
        <v>18620</v>
      </c>
    </row>
    <row r="604" spans="1:4" x14ac:dyDescent="0.3">
      <c r="A604" s="224">
        <v>41908</v>
      </c>
      <c r="B604" s="223" t="s">
        <v>88</v>
      </c>
      <c r="C604" s="222">
        <v>3</v>
      </c>
      <c r="D604" s="222">
        <v>19520</v>
      </c>
    </row>
    <row r="605" spans="1:4" x14ac:dyDescent="0.3">
      <c r="A605" s="224">
        <v>41908</v>
      </c>
      <c r="B605" s="223" t="s">
        <v>88</v>
      </c>
      <c r="C605" s="222">
        <v>4</v>
      </c>
      <c r="D605" s="222">
        <v>19540</v>
      </c>
    </row>
    <row r="606" spans="1:4" x14ac:dyDescent="0.3">
      <c r="A606" s="224">
        <v>41908</v>
      </c>
      <c r="B606" s="223" t="s">
        <v>88</v>
      </c>
      <c r="C606" s="222">
        <v>5</v>
      </c>
      <c r="D606" s="222">
        <v>19660</v>
      </c>
    </row>
    <row r="607" spans="1:4" x14ac:dyDescent="0.3">
      <c r="A607" s="224">
        <v>41908</v>
      </c>
      <c r="B607" s="223" t="s">
        <v>88</v>
      </c>
      <c r="C607" s="222">
        <v>6</v>
      </c>
      <c r="D607" s="222">
        <v>19580</v>
      </c>
    </row>
    <row r="608" spans="1:4" x14ac:dyDescent="0.3">
      <c r="A608" s="224">
        <v>41908</v>
      </c>
      <c r="B608" s="223" t="s">
        <v>88</v>
      </c>
      <c r="C608" s="222">
        <v>7</v>
      </c>
      <c r="D608" s="222">
        <v>19940</v>
      </c>
    </row>
    <row r="609" spans="1:4" x14ac:dyDescent="0.3">
      <c r="A609" s="224">
        <v>41908</v>
      </c>
      <c r="B609" s="223" t="s">
        <v>88</v>
      </c>
      <c r="C609" s="222">
        <v>8</v>
      </c>
      <c r="D609" s="222">
        <v>19560</v>
      </c>
    </row>
    <row r="610" spans="1:4" x14ac:dyDescent="0.3">
      <c r="A610" s="224">
        <v>41908</v>
      </c>
      <c r="B610" s="223" t="s">
        <v>88</v>
      </c>
      <c r="C610" s="222">
        <v>9</v>
      </c>
      <c r="D610" s="222">
        <v>18680</v>
      </c>
    </row>
    <row r="611" spans="1:4" x14ac:dyDescent="0.3">
      <c r="A611" s="224">
        <v>41908</v>
      </c>
      <c r="B611" s="223" t="s">
        <v>88</v>
      </c>
      <c r="C611" s="222">
        <v>10</v>
      </c>
      <c r="D611" s="222">
        <v>19900</v>
      </c>
    </row>
    <row r="612" spans="1:4" x14ac:dyDescent="0.3">
      <c r="A612" s="224">
        <v>41908</v>
      </c>
      <c r="B612" s="223" t="s">
        <v>88</v>
      </c>
      <c r="C612" s="222">
        <v>11</v>
      </c>
      <c r="D612" s="222">
        <v>19740</v>
      </c>
    </row>
    <row r="613" spans="1:4" x14ac:dyDescent="0.3">
      <c r="A613" s="224">
        <v>41908</v>
      </c>
      <c r="B613" s="223" t="s">
        <v>88</v>
      </c>
      <c r="C613" s="222">
        <v>12</v>
      </c>
      <c r="D613" s="222">
        <v>19420</v>
      </c>
    </row>
    <row r="614" spans="1:4" x14ac:dyDescent="0.3">
      <c r="A614" s="224">
        <v>41908</v>
      </c>
      <c r="B614" s="223" t="s">
        <v>88</v>
      </c>
      <c r="C614" s="222">
        <v>13</v>
      </c>
      <c r="D614" s="222">
        <v>19880</v>
      </c>
    </row>
    <row r="615" spans="1:4" x14ac:dyDescent="0.3">
      <c r="A615" s="224">
        <v>41908</v>
      </c>
      <c r="B615" s="223" t="s">
        <v>88</v>
      </c>
      <c r="C615" s="222">
        <v>14</v>
      </c>
      <c r="D615" s="222">
        <v>19740</v>
      </c>
    </row>
    <row r="616" spans="1:4" x14ac:dyDescent="0.3">
      <c r="A616" s="224">
        <v>41908</v>
      </c>
      <c r="B616" s="223" t="s">
        <v>88</v>
      </c>
      <c r="C616" s="222">
        <v>15</v>
      </c>
      <c r="D616" s="222">
        <v>20040</v>
      </c>
    </row>
    <row r="617" spans="1:4" x14ac:dyDescent="0.3">
      <c r="A617" s="224">
        <v>41908</v>
      </c>
      <c r="B617" s="223" t="s">
        <v>88</v>
      </c>
      <c r="C617" s="222">
        <v>16</v>
      </c>
      <c r="D617" s="222">
        <v>19780</v>
      </c>
    </row>
    <row r="618" spans="1:4" x14ac:dyDescent="0.3">
      <c r="A618" s="224">
        <v>41908</v>
      </c>
      <c r="B618" s="223" t="s">
        <v>88</v>
      </c>
      <c r="C618" s="222">
        <v>17</v>
      </c>
      <c r="D618" s="222">
        <v>19900</v>
      </c>
    </row>
    <row r="619" spans="1:4" x14ac:dyDescent="0.3">
      <c r="A619" s="224">
        <v>41908</v>
      </c>
      <c r="B619" s="223" t="s">
        <v>88</v>
      </c>
      <c r="C619" s="222">
        <v>18</v>
      </c>
      <c r="D619" s="222">
        <v>19700</v>
      </c>
    </row>
    <row r="620" spans="1:4" x14ac:dyDescent="0.3">
      <c r="A620" s="224">
        <v>41908</v>
      </c>
      <c r="B620" s="223" t="s">
        <v>88</v>
      </c>
      <c r="C620" s="222">
        <v>19</v>
      </c>
      <c r="D620" s="222">
        <v>19640</v>
      </c>
    </row>
    <row r="621" spans="1:4" x14ac:dyDescent="0.3">
      <c r="A621" s="224">
        <v>41908</v>
      </c>
      <c r="B621" s="223" t="s">
        <v>88</v>
      </c>
      <c r="C621" s="222">
        <v>20</v>
      </c>
      <c r="D621" s="222">
        <v>19800</v>
      </c>
    </row>
    <row r="622" spans="1:4" x14ac:dyDescent="0.3">
      <c r="A622" s="224">
        <v>41908</v>
      </c>
      <c r="B622" s="223" t="s">
        <v>88</v>
      </c>
      <c r="C622" s="222">
        <v>21</v>
      </c>
      <c r="D622" s="222">
        <v>19920</v>
      </c>
    </row>
    <row r="623" spans="1:4" x14ac:dyDescent="0.3">
      <c r="A623" s="224">
        <v>41908</v>
      </c>
      <c r="B623" s="223" t="s">
        <v>88</v>
      </c>
      <c r="C623" s="222">
        <v>22</v>
      </c>
      <c r="D623" s="222">
        <v>20180</v>
      </c>
    </row>
    <row r="624" spans="1:4" x14ac:dyDescent="0.3">
      <c r="A624" s="224">
        <v>41908</v>
      </c>
      <c r="B624" s="223" t="s">
        <v>88</v>
      </c>
      <c r="C624" s="222">
        <v>23</v>
      </c>
      <c r="D624" s="222">
        <v>20160</v>
      </c>
    </row>
    <row r="625" spans="1:4" x14ac:dyDescent="0.3">
      <c r="A625" s="224">
        <v>41908</v>
      </c>
      <c r="B625" s="223" t="s">
        <v>88</v>
      </c>
      <c r="C625" s="222">
        <v>24</v>
      </c>
      <c r="D625" s="222">
        <v>20560</v>
      </c>
    </row>
    <row r="626" spans="1:4" x14ac:dyDescent="0.3">
      <c r="A626" s="224">
        <v>41909</v>
      </c>
      <c r="B626" s="223" t="s">
        <v>88</v>
      </c>
      <c r="C626" s="222">
        <v>1</v>
      </c>
      <c r="D626" s="222">
        <v>20340</v>
      </c>
    </row>
    <row r="627" spans="1:4" x14ac:dyDescent="0.3">
      <c r="A627" s="224">
        <v>41909</v>
      </c>
      <c r="B627" s="223" t="s">
        <v>88</v>
      </c>
      <c r="C627" s="222">
        <v>2</v>
      </c>
      <c r="D627" s="222">
        <v>19960</v>
      </c>
    </row>
    <row r="628" spans="1:4" x14ac:dyDescent="0.3">
      <c r="A628" s="224">
        <v>41909</v>
      </c>
      <c r="B628" s="223" t="s">
        <v>88</v>
      </c>
      <c r="C628" s="222">
        <v>3</v>
      </c>
      <c r="D628" s="222">
        <v>19940</v>
      </c>
    </row>
    <row r="629" spans="1:4" x14ac:dyDescent="0.3">
      <c r="A629" s="224">
        <v>41909</v>
      </c>
      <c r="B629" s="223" t="s">
        <v>88</v>
      </c>
      <c r="C629" s="222">
        <v>4</v>
      </c>
      <c r="D629" s="222">
        <v>19800</v>
      </c>
    </row>
    <row r="630" spans="1:4" x14ac:dyDescent="0.3">
      <c r="A630" s="224">
        <v>41909</v>
      </c>
      <c r="B630" s="223" t="s">
        <v>88</v>
      </c>
      <c r="C630" s="222">
        <v>5</v>
      </c>
      <c r="D630" s="222">
        <v>19560</v>
      </c>
    </row>
    <row r="631" spans="1:4" x14ac:dyDescent="0.3">
      <c r="A631" s="224">
        <v>41909</v>
      </c>
      <c r="B631" s="223" t="s">
        <v>88</v>
      </c>
      <c r="C631" s="222">
        <v>6</v>
      </c>
      <c r="D631" s="222">
        <v>19640</v>
      </c>
    </row>
    <row r="632" spans="1:4" x14ac:dyDescent="0.3">
      <c r="A632" s="224">
        <v>41909</v>
      </c>
      <c r="B632" s="223" t="s">
        <v>88</v>
      </c>
      <c r="C632" s="222">
        <v>7</v>
      </c>
      <c r="D632" s="222">
        <v>19560</v>
      </c>
    </row>
    <row r="633" spans="1:4" x14ac:dyDescent="0.3">
      <c r="A633" s="224">
        <v>41909</v>
      </c>
      <c r="B633" s="223" t="s">
        <v>88</v>
      </c>
      <c r="C633" s="222">
        <v>8</v>
      </c>
      <c r="D633" s="222">
        <v>20000</v>
      </c>
    </row>
    <row r="634" spans="1:4" x14ac:dyDescent="0.3">
      <c r="A634" s="224">
        <v>41909</v>
      </c>
      <c r="B634" s="223" t="s">
        <v>88</v>
      </c>
      <c r="C634" s="222">
        <v>9</v>
      </c>
      <c r="D634" s="222">
        <v>19620</v>
      </c>
    </row>
    <row r="635" spans="1:4" x14ac:dyDescent="0.3">
      <c r="A635" s="224">
        <v>41909</v>
      </c>
      <c r="B635" s="223" t="s">
        <v>88</v>
      </c>
      <c r="C635" s="222">
        <v>10</v>
      </c>
      <c r="D635" s="222">
        <v>19980</v>
      </c>
    </row>
    <row r="636" spans="1:4" x14ac:dyDescent="0.3">
      <c r="A636" s="224">
        <v>41909</v>
      </c>
      <c r="B636" s="223" t="s">
        <v>88</v>
      </c>
      <c r="C636" s="222">
        <v>11</v>
      </c>
      <c r="D636" s="222">
        <v>19380</v>
      </c>
    </row>
    <row r="637" spans="1:4" x14ac:dyDescent="0.3">
      <c r="A637" s="224">
        <v>41909</v>
      </c>
      <c r="B637" s="223" t="s">
        <v>88</v>
      </c>
      <c r="C637" s="222">
        <v>12</v>
      </c>
      <c r="D637" s="222">
        <v>19880</v>
      </c>
    </row>
    <row r="638" spans="1:4" x14ac:dyDescent="0.3">
      <c r="A638" s="224">
        <v>41909</v>
      </c>
      <c r="B638" s="223" t="s">
        <v>88</v>
      </c>
      <c r="C638" s="222">
        <v>13</v>
      </c>
      <c r="D638" s="222">
        <v>19740</v>
      </c>
    </row>
    <row r="639" spans="1:4" x14ac:dyDescent="0.3">
      <c r="A639" s="224">
        <v>41909</v>
      </c>
      <c r="B639" s="223" t="s">
        <v>88</v>
      </c>
      <c r="C639" s="222">
        <v>14</v>
      </c>
      <c r="D639" s="222">
        <v>20300</v>
      </c>
    </row>
    <row r="640" spans="1:4" x14ac:dyDescent="0.3">
      <c r="A640" s="224">
        <v>41909</v>
      </c>
      <c r="B640" s="223" t="s">
        <v>88</v>
      </c>
      <c r="C640" s="222">
        <v>15</v>
      </c>
      <c r="D640" s="222">
        <v>20060</v>
      </c>
    </row>
    <row r="641" spans="1:4" x14ac:dyDescent="0.3">
      <c r="A641" s="224">
        <v>41909</v>
      </c>
      <c r="B641" s="223" t="s">
        <v>88</v>
      </c>
      <c r="C641" s="222">
        <v>16</v>
      </c>
      <c r="D641" s="222">
        <v>19560</v>
      </c>
    </row>
    <row r="642" spans="1:4" x14ac:dyDescent="0.3">
      <c r="A642" s="224">
        <v>41909</v>
      </c>
      <c r="B642" s="223" t="s">
        <v>88</v>
      </c>
      <c r="C642" s="222">
        <v>17</v>
      </c>
      <c r="D642" s="222">
        <v>19260</v>
      </c>
    </row>
    <row r="643" spans="1:4" x14ac:dyDescent="0.3">
      <c r="A643" s="224">
        <v>41909</v>
      </c>
      <c r="B643" s="223" t="s">
        <v>88</v>
      </c>
      <c r="C643" s="222">
        <v>18</v>
      </c>
      <c r="D643" s="222">
        <v>18100</v>
      </c>
    </row>
    <row r="644" spans="1:4" x14ac:dyDescent="0.3">
      <c r="A644" s="224">
        <v>41909</v>
      </c>
      <c r="B644" s="223" t="s">
        <v>88</v>
      </c>
      <c r="C644" s="222">
        <v>19</v>
      </c>
      <c r="D644" s="222">
        <v>18040</v>
      </c>
    </row>
    <row r="645" spans="1:4" x14ac:dyDescent="0.3">
      <c r="A645" s="224">
        <v>41909</v>
      </c>
      <c r="B645" s="223" t="s">
        <v>88</v>
      </c>
      <c r="C645" s="222">
        <v>20</v>
      </c>
      <c r="D645" s="222">
        <v>18580</v>
      </c>
    </row>
    <row r="646" spans="1:4" x14ac:dyDescent="0.3">
      <c r="A646" s="224">
        <v>41909</v>
      </c>
      <c r="B646" s="223" t="s">
        <v>88</v>
      </c>
      <c r="C646" s="222">
        <v>21</v>
      </c>
      <c r="D646" s="222">
        <v>18660</v>
      </c>
    </row>
    <row r="647" spans="1:4" x14ac:dyDescent="0.3">
      <c r="A647" s="224">
        <v>41909</v>
      </c>
      <c r="B647" s="223" t="s">
        <v>88</v>
      </c>
      <c r="C647" s="222">
        <v>22</v>
      </c>
      <c r="D647" s="222">
        <v>18360</v>
      </c>
    </row>
    <row r="648" spans="1:4" x14ac:dyDescent="0.3">
      <c r="A648" s="224">
        <v>41909</v>
      </c>
      <c r="B648" s="223" t="s">
        <v>88</v>
      </c>
      <c r="C648" s="222">
        <v>23</v>
      </c>
      <c r="D648" s="222">
        <v>18540</v>
      </c>
    </row>
    <row r="649" spans="1:4" x14ac:dyDescent="0.3">
      <c r="A649" s="224">
        <v>41909</v>
      </c>
      <c r="B649" s="223" t="s">
        <v>88</v>
      </c>
      <c r="C649" s="222">
        <v>24</v>
      </c>
      <c r="D649" s="222">
        <v>18620</v>
      </c>
    </row>
    <row r="650" spans="1:4" x14ac:dyDescent="0.3">
      <c r="A650" s="224">
        <v>41910</v>
      </c>
      <c r="B650" s="223" t="s">
        <v>88</v>
      </c>
      <c r="C650" s="222">
        <v>1</v>
      </c>
      <c r="D650" s="222">
        <v>19200</v>
      </c>
    </row>
    <row r="651" spans="1:4" x14ac:dyDescent="0.3">
      <c r="A651" s="224">
        <v>41910</v>
      </c>
      <c r="B651" s="223" t="s">
        <v>88</v>
      </c>
      <c r="C651" s="222">
        <v>2</v>
      </c>
      <c r="D651" s="222">
        <v>19040</v>
      </c>
    </row>
    <row r="652" spans="1:4" x14ac:dyDescent="0.3">
      <c r="A652" s="224">
        <v>41910</v>
      </c>
      <c r="B652" s="223" t="s">
        <v>88</v>
      </c>
      <c r="C652" s="222">
        <v>3</v>
      </c>
      <c r="D652" s="222">
        <v>19240</v>
      </c>
    </row>
    <row r="653" spans="1:4" x14ac:dyDescent="0.3">
      <c r="A653" s="224">
        <v>41910</v>
      </c>
      <c r="B653" s="223" t="s">
        <v>88</v>
      </c>
      <c r="C653" s="222">
        <v>4</v>
      </c>
      <c r="D653" s="222">
        <v>19240</v>
      </c>
    </row>
    <row r="654" spans="1:4" x14ac:dyDescent="0.3">
      <c r="A654" s="224">
        <v>41910</v>
      </c>
      <c r="B654" s="223" t="s">
        <v>88</v>
      </c>
      <c r="C654" s="222">
        <v>5</v>
      </c>
      <c r="D654" s="222">
        <v>19340</v>
      </c>
    </row>
    <row r="655" spans="1:4" x14ac:dyDescent="0.3">
      <c r="A655" s="224">
        <v>41910</v>
      </c>
      <c r="B655" s="223" t="s">
        <v>88</v>
      </c>
      <c r="C655" s="222">
        <v>6</v>
      </c>
      <c r="D655" s="222">
        <v>19060</v>
      </c>
    </row>
    <row r="656" spans="1:4" x14ac:dyDescent="0.3">
      <c r="A656" s="224">
        <v>41910</v>
      </c>
      <c r="B656" s="223" t="s">
        <v>88</v>
      </c>
      <c r="C656" s="222">
        <v>7</v>
      </c>
      <c r="D656" s="222">
        <v>19420</v>
      </c>
    </row>
    <row r="657" spans="1:4" x14ac:dyDescent="0.3">
      <c r="A657" s="224">
        <v>41910</v>
      </c>
      <c r="B657" s="223" t="s">
        <v>88</v>
      </c>
      <c r="C657" s="222">
        <v>8</v>
      </c>
      <c r="D657" s="222">
        <v>19200</v>
      </c>
    </row>
    <row r="658" spans="1:4" x14ac:dyDescent="0.3">
      <c r="A658" s="224">
        <v>41910</v>
      </c>
      <c r="B658" s="223" t="s">
        <v>88</v>
      </c>
      <c r="C658" s="222">
        <v>9</v>
      </c>
      <c r="D658" s="222">
        <v>18140</v>
      </c>
    </row>
    <row r="659" spans="1:4" x14ac:dyDescent="0.3">
      <c r="A659" s="224">
        <v>41910</v>
      </c>
      <c r="B659" s="223" t="s">
        <v>88</v>
      </c>
      <c r="C659" s="222">
        <v>10</v>
      </c>
      <c r="D659" s="222">
        <v>19380</v>
      </c>
    </row>
    <row r="660" spans="1:4" x14ac:dyDescent="0.3">
      <c r="A660" s="224">
        <v>41910</v>
      </c>
      <c r="B660" s="223" t="s">
        <v>88</v>
      </c>
      <c r="C660" s="222">
        <v>11</v>
      </c>
      <c r="D660" s="222">
        <v>19040</v>
      </c>
    </row>
    <row r="661" spans="1:4" x14ac:dyDescent="0.3">
      <c r="A661" s="224">
        <v>41910</v>
      </c>
      <c r="B661" s="223" t="s">
        <v>88</v>
      </c>
      <c r="C661" s="222">
        <v>12</v>
      </c>
      <c r="D661" s="222">
        <v>20000</v>
      </c>
    </row>
    <row r="662" spans="1:4" x14ac:dyDescent="0.3">
      <c r="A662" s="224">
        <v>41910</v>
      </c>
      <c r="B662" s="223" t="s">
        <v>88</v>
      </c>
      <c r="C662" s="222">
        <v>13</v>
      </c>
      <c r="D662" s="222">
        <v>19720</v>
      </c>
    </row>
    <row r="663" spans="1:4" x14ac:dyDescent="0.3">
      <c r="A663" s="224">
        <v>41910</v>
      </c>
      <c r="B663" s="223" t="s">
        <v>88</v>
      </c>
      <c r="C663" s="222">
        <v>14</v>
      </c>
      <c r="D663" s="222">
        <v>19380</v>
      </c>
    </row>
    <row r="664" spans="1:4" x14ac:dyDescent="0.3">
      <c r="A664" s="224">
        <v>41910</v>
      </c>
      <c r="B664" s="223" t="s">
        <v>88</v>
      </c>
      <c r="C664" s="222">
        <v>15</v>
      </c>
      <c r="D664" s="222">
        <v>19920</v>
      </c>
    </row>
    <row r="665" spans="1:4" x14ac:dyDescent="0.3">
      <c r="A665" s="224">
        <v>41910</v>
      </c>
      <c r="B665" s="223" t="s">
        <v>88</v>
      </c>
      <c r="C665" s="222">
        <v>16</v>
      </c>
      <c r="D665" s="222">
        <v>19820</v>
      </c>
    </row>
    <row r="666" spans="1:4" x14ac:dyDescent="0.3">
      <c r="A666" s="224">
        <v>41910</v>
      </c>
      <c r="B666" s="223" t="s">
        <v>88</v>
      </c>
      <c r="C666" s="222">
        <v>17</v>
      </c>
      <c r="D666" s="222">
        <v>19820</v>
      </c>
    </row>
    <row r="667" spans="1:4" x14ac:dyDescent="0.3">
      <c r="A667" s="224">
        <v>41910</v>
      </c>
      <c r="B667" s="223" t="s">
        <v>88</v>
      </c>
      <c r="C667" s="222">
        <v>18</v>
      </c>
      <c r="D667" s="222">
        <v>19660</v>
      </c>
    </row>
    <row r="668" spans="1:4" x14ac:dyDescent="0.3">
      <c r="A668" s="224">
        <v>41910</v>
      </c>
      <c r="B668" s="223" t="s">
        <v>88</v>
      </c>
      <c r="C668" s="222">
        <v>19</v>
      </c>
      <c r="D668" s="222">
        <v>19800</v>
      </c>
    </row>
    <row r="669" spans="1:4" x14ac:dyDescent="0.3">
      <c r="A669" s="224">
        <v>41910</v>
      </c>
      <c r="B669" s="223" t="s">
        <v>88</v>
      </c>
      <c r="C669" s="222">
        <v>20</v>
      </c>
      <c r="D669" s="222">
        <v>19260</v>
      </c>
    </row>
    <row r="670" spans="1:4" x14ac:dyDescent="0.3">
      <c r="A670" s="224">
        <v>41910</v>
      </c>
      <c r="B670" s="223" t="s">
        <v>88</v>
      </c>
      <c r="C670" s="222">
        <v>21</v>
      </c>
      <c r="D670" s="222">
        <v>19240</v>
      </c>
    </row>
    <row r="671" spans="1:4" x14ac:dyDescent="0.3">
      <c r="A671" s="224">
        <v>41910</v>
      </c>
      <c r="B671" s="223" t="s">
        <v>88</v>
      </c>
      <c r="C671" s="222">
        <v>22</v>
      </c>
      <c r="D671" s="222">
        <v>16220</v>
      </c>
    </row>
    <row r="672" spans="1:4" x14ac:dyDescent="0.3">
      <c r="A672" s="224">
        <v>41910</v>
      </c>
      <c r="B672" s="223" t="s">
        <v>88</v>
      </c>
      <c r="C672" s="222">
        <v>23</v>
      </c>
      <c r="D672" s="222">
        <v>0</v>
      </c>
    </row>
    <row r="673" spans="1:4" x14ac:dyDescent="0.3">
      <c r="A673" s="224">
        <v>41910</v>
      </c>
      <c r="B673" s="223" t="s">
        <v>88</v>
      </c>
      <c r="C673" s="222">
        <v>24</v>
      </c>
      <c r="D673" s="222">
        <v>0</v>
      </c>
    </row>
    <row r="674" spans="1:4" x14ac:dyDescent="0.3">
      <c r="A674" s="224">
        <v>41911</v>
      </c>
      <c r="B674" s="223" t="s">
        <v>88</v>
      </c>
      <c r="C674" s="222">
        <v>1</v>
      </c>
      <c r="D674" s="222">
        <v>0</v>
      </c>
    </row>
    <row r="675" spans="1:4" x14ac:dyDescent="0.3">
      <c r="A675" s="224">
        <v>41911</v>
      </c>
      <c r="B675" s="223" t="s">
        <v>88</v>
      </c>
      <c r="C675" s="222">
        <v>2</v>
      </c>
      <c r="D675" s="222">
        <v>400</v>
      </c>
    </row>
    <row r="676" spans="1:4" x14ac:dyDescent="0.3">
      <c r="A676" s="224">
        <v>41911</v>
      </c>
      <c r="B676" s="223" t="s">
        <v>88</v>
      </c>
      <c r="C676" s="222">
        <v>3</v>
      </c>
      <c r="D676" s="222">
        <v>180</v>
      </c>
    </row>
    <row r="677" spans="1:4" x14ac:dyDescent="0.3">
      <c r="A677" s="224">
        <v>41911</v>
      </c>
      <c r="B677" s="223" t="s">
        <v>88</v>
      </c>
      <c r="C677" s="222">
        <v>4</v>
      </c>
      <c r="D677" s="222">
        <v>5300</v>
      </c>
    </row>
    <row r="678" spans="1:4" x14ac:dyDescent="0.3">
      <c r="A678" s="224">
        <v>41911</v>
      </c>
      <c r="B678" s="223" t="s">
        <v>88</v>
      </c>
      <c r="C678" s="222">
        <v>5</v>
      </c>
      <c r="D678" s="222">
        <v>9960</v>
      </c>
    </row>
    <row r="679" spans="1:4" x14ac:dyDescent="0.3">
      <c r="A679" s="224">
        <v>41911</v>
      </c>
      <c r="B679" s="223" t="s">
        <v>88</v>
      </c>
      <c r="C679" s="222">
        <v>6</v>
      </c>
      <c r="D679" s="222">
        <v>14800</v>
      </c>
    </row>
    <row r="680" spans="1:4" x14ac:dyDescent="0.3">
      <c r="A680" s="224">
        <v>41911</v>
      </c>
      <c r="B680" s="223" t="s">
        <v>88</v>
      </c>
      <c r="C680" s="222">
        <v>7</v>
      </c>
      <c r="D680" s="222">
        <v>18380</v>
      </c>
    </row>
    <row r="681" spans="1:4" x14ac:dyDescent="0.3">
      <c r="A681" s="224">
        <v>41911</v>
      </c>
      <c r="B681" s="223" t="s">
        <v>88</v>
      </c>
      <c r="C681" s="222">
        <v>8</v>
      </c>
      <c r="D681" s="222">
        <v>19340</v>
      </c>
    </row>
    <row r="682" spans="1:4" x14ac:dyDescent="0.3">
      <c r="A682" s="224">
        <v>41911</v>
      </c>
      <c r="B682" s="223" t="s">
        <v>88</v>
      </c>
      <c r="C682" s="222">
        <v>9</v>
      </c>
      <c r="D682" s="222">
        <v>18660</v>
      </c>
    </row>
    <row r="683" spans="1:4" x14ac:dyDescent="0.3">
      <c r="A683" s="224">
        <v>41911</v>
      </c>
      <c r="B683" s="223" t="s">
        <v>88</v>
      </c>
      <c r="C683" s="222">
        <v>10</v>
      </c>
      <c r="D683" s="222">
        <v>19760</v>
      </c>
    </row>
    <row r="684" spans="1:4" x14ac:dyDescent="0.3">
      <c r="A684" s="224">
        <v>41911</v>
      </c>
      <c r="B684" s="223" t="s">
        <v>88</v>
      </c>
      <c r="C684" s="222">
        <v>11</v>
      </c>
      <c r="D684" s="222">
        <v>19560</v>
      </c>
    </row>
    <row r="685" spans="1:4" x14ac:dyDescent="0.3">
      <c r="A685" s="224">
        <v>41911</v>
      </c>
      <c r="B685" s="223" t="s">
        <v>88</v>
      </c>
      <c r="C685" s="222">
        <v>12</v>
      </c>
      <c r="D685" s="222">
        <v>19600</v>
      </c>
    </row>
    <row r="686" spans="1:4" x14ac:dyDescent="0.3">
      <c r="A686" s="224">
        <v>41911</v>
      </c>
      <c r="B686" s="223" t="s">
        <v>88</v>
      </c>
      <c r="C686" s="222">
        <v>13</v>
      </c>
      <c r="D686" s="222">
        <v>19480</v>
      </c>
    </row>
    <row r="687" spans="1:4" x14ac:dyDescent="0.3">
      <c r="A687" s="224">
        <v>41911</v>
      </c>
      <c r="B687" s="223" t="s">
        <v>88</v>
      </c>
      <c r="C687" s="222">
        <v>14</v>
      </c>
      <c r="D687" s="222">
        <v>19580</v>
      </c>
    </row>
    <row r="688" spans="1:4" x14ac:dyDescent="0.3">
      <c r="A688" s="224">
        <v>41911</v>
      </c>
      <c r="B688" s="223" t="s">
        <v>88</v>
      </c>
      <c r="C688" s="222">
        <v>15</v>
      </c>
      <c r="D688" s="222">
        <v>19540</v>
      </c>
    </row>
    <row r="689" spans="1:4" x14ac:dyDescent="0.3">
      <c r="A689" s="224">
        <v>41911</v>
      </c>
      <c r="B689" s="223" t="s">
        <v>88</v>
      </c>
      <c r="C689" s="222">
        <v>16</v>
      </c>
      <c r="D689" s="222">
        <v>19380</v>
      </c>
    </row>
    <row r="690" spans="1:4" x14ac:dyDescent="0.3">
      <c r="A690" s="224">
        <v>41911</v>
      </c>
      <c r="B690" s="223" t="s">
        <v>88</v>
      </c>
      <c r="C690" s="222">
        <v>17</v>
      </c>
      <c r="D690" s="222">
        <v>19940</v>
      </c>
    </row>
    <row r="691" spans="1:4" x14ac:dyDescent="0.3">
      <c r="A691" s="224">
        <v>41911</v>
      </c>
      <c r="B691" s="223" t="s">
        <v>88</v>
      </c>
      <c r="C691" s="222">
        <v>18</v>
      </c>
      <c r="D691" s="222">
        <v>19760</v>
      </c>
    </row>
    <row r="692" spans="1:4" x14ac:dyDescent="0.3">
      <c r="A692" s="224">
        <v>41911</v>
      </c>
      <c r="B692" s="223" t="s">
        <v>88</v>
      </c>
      <c r="C692" s="222">
        <v>19</v>
      </c>
      <c r="D692" s="222">
        <v>19500</v>
      </c>
    </row>
    <row r="693" spans="1:4" x14ac:dyDescent="0.3">
      <c r="A693" s="224">
        <v>41911</v>
      </c>
      <c r="B693" s="223" t="s">
        <v>88</v>
      </c>
      <c r="C693" s="222">
        <v>20</v>
      </c>
      <c r="D693" s="222">
        <v>20220</v>
      </c>
    </row>
    <row r="694" spans="1:4" x14ac:dyDescent="0.3">
      <c r="A694" s="224">
        <v>41911</v>
      </c>
      <c r="B694" s="223" t="s">
        <v>88</v>
      </c>
      <c r="C694" s="222">
        <v>21</v>
      </c>
      <c r="D694" s="222">
        <v>20200</v>
      </c>
    </row>
    <row r="695" spans="1:4" x14ac:dyDescent="0.3">
      <c r="A695" s="224">
        <v>41911</v>
      </c>
      <c r="B695" s="223" t="s">
        <v>88</v>
      </c>
      <c r="C695" s="222">
        <v>22</v>
      </c>
      <c r="D695" s="222">
        <v>20420</v>
      </c>
    </row>
    <row r="696" spans="1:4" x14ac:dyDescent="0.3">
      <c r="A696" s="224">
        <v>41911</v>
      </c>
      <c r="B696" s="223" t="s">
        <v>88</v>
      </c>
      <c r="C696" s="222">
        <v>23</v>
      </c>
      <c r="D696" s="222">
        <v>20500</v>
      </c>
    </row>
    <row r="697" spans="1:4" x14ac:dyDescent="0.3">
      <c r="A697" s="224">
        <v>41911</v>
      </c>
      <c r="B697" s="223" t="s">
        <v>88</v>
      </c>
      <c r="C697" s="222">
        <v>24</v>
      </c>
      <c r="D697" s="222">
        <v>20500</v>
      </c>
    </row>
    <row r="698" spans="1:4" x14ac:dyDescent="0.3">
      <c r="A698" s="224">
        <v>41912</v>
      </c>
      <c r="B698" s="176" t="s">
        <v>88</v>
      </c>
      <c r="C698" s="177">
        <v>1</v>
      </c>
      <c r="D698" s="231">
        <v>20040</v>
      </c>
    </row>
    <row r="699" spans="1:4" x14ac:dyDescent="0.3">
      <c r="A699" s="224">
        <v>41912</v>
      </c>
      <c r="B699" s="176" t="s">
        <v>88</v>
      </c>
      <c r="C699" s="177">
        <v>2</v>
      </c>
      <c r="D699" s="231">
        <v>19500</v>
      </c>
    </row>
    <row r="700" spans="1:4" x14ac:dyDescent="0.3">
      <c r="A700" s="224">
        <v>41912</v>
      </c>
      <c r="B700" s="176" t="s">
        <v>88</v>
      </c>
      <c r="C700" s="177">
        <v>3</v>
      </c>
      <c r="D700" s="231">
        <v>19560</v>
      </c>
    </row>
    <row r="701" spans="1:4" x14ac:dyDescent="0.3">
      <c r="A701" s="224">
        <v>41912</v>
      </c>
      <c r="B701" s="176" t="s">
        <v>88</v>
      </c>
      <c r="C701" s="177">
        <v>4</v>
      </c>
      <c r="D701" s="231">
        <v>19600</v>
      </c>
    </row>
    <row r="702" spans="1:4" x14ac:dyDescent="0.3">
      <c r="A702" s="224">
        <v>41912</v>
      </c>
      <c r="B702" s="176" t="s">
        <v>88</v>
      </c>
      <c r="C702" s="177">
        <v>5</v>
      </c>
      <c r="D702" s="231">
        <v>19620</v>
      </c>
    </row>
    <row r="703" spans="1:4" x14ac:dyDescent="0.3">
      <c r="A703" s="224">
        <v>41912</v>
      </c>
      <c r="B703" s="176" t="s">
        <v>88</v>
      </c>
      <c r="C703" s="177">
        <v>6</v>
      </c>
      <c r="D703" s="231">
        <v>19540</v>
      </c>
    </row>
    <row r="704" spans="1:4" x14ac:dyDescent="0.3">
      <c r="A704" s="224">
        <v>41912</v>
      </c>
      <c r="B704" s="176" t="s">
        <v>88</v>
      </c>
      <c r="C704" s="177">
        <v>7</v>
      </c>
      <c r="D704" s="231">
        <v>19720</v>
      </c>
    </row>
    <row r="705" spans="1:4" x14ac:dyDescent="0.3">
      <c r="A705" s="224">
        <v>41912</v>
      </c>
      <c r="B705" s="176" t="s">
        <v>88</v>
      </c>
      <c r="C705" s="177">
        <v>8</v>
      </c>
      <c r="D705" s="231">
        <v>20020</v>
      </c>
    </row>
    <row r="706" spans="1:4" x14ac:dyDescent="0.3">
      <c r="A706" s="224">
        <v>41912</v>
      </c>
      <c r="B706" s="176" t="s">
        <v>88</v>
      </c>
      <c r="C706" s="177">
        <v>9</v>
      </c>
      <c r="D706" s="231">
        <v>19100</v>
      </c>
    </row>
    <row r="707" spans="1:4" x14ac:dyDescent="0.3">
      <c r="A707" s="224">
        <v>41912</v>
      </c>
      <c r="B707" s="176" t="s">
        <v>88</v>
      </c>
      <c r="C707" s="177">
        <v>10</v>
      </c>
      <c r="D707" s="231">
        <v>19420</v>
      </c>
    </row>
    <row r="708" spans="1:4" x14ac:dyDescent="0.3">
      <c r="A708" s="224">
        <v>41912</v>
      </c>
      <c r="B708" s="176" t="s">
        <v>88</v>
      </c>
      <c r="C708" s="177">
        <v>11</v>
      </c>
      <c r="D708" s="231">
        <v>19980</v>
      </c>
    </row>
    <row r="709" spans="1:4" x14ac:dyDescent="0.3">
      <c r="A709" s="224">
        <v>41912</v>
      </c>
      <c r="B709" s="176" t="s">
        <v>88</v>
      </c>
      <c r="C709" s="177">
        <v>12</v>
      </c>
      <c r="D709" s="231">
        <v>19820</v>
      </c>
    </row>
    <row r="710" spans="1:4" x14ac:dyDescent="0.3">
      <c r="A710" s="224">
        <v>41912</v>
      </c>
      <c r="B710" s="176" t="s">
        <v>88</v>
      </c>
      <c r="C710" s="177">
        <v>13</v>
      </c>
      <c r="D710" s="231">
        <v>19980</v>
      </c>
    </row>
    <row r="711" spans="1:4" x14ac:dyDescent="0.3">
      <c r="A711" s="224">
        <v>41912</v>
      </c>
      <c r="B711" s="176" t="s">
        <v>88</v>
      </c>
      <c r="C711" s="177">
        <v>14</v>
      </c>
      <c r="D711" s="231">
        <v>19520</v>
      </c>
    </row>
    <row r="712" spans="1:4" x14ac:dyDescent="0.3">
      <c r="A712" s="224">
        <v>41912</v>
      </c>
      <c r="B712" s="176" t="s">
        <v>88</v>
      </c>
      <c r="C712" s="177">
        <v>15</v>
      </c>
      <c r="D712" s="231">
        <v>20020</v>
      </c>
    </row>
    <row r="713" spans="1:4" x14ac:dyDescent="0.3">
      <c r="A713" s="224">
        <v>41912</v>
      </c>
      <c r="B713" s="176" t="s">
        <v>88</v>
      </c>
      <c r="C713" s="177">
        <v>16</v>
      </c>
      <c r="D713" s="231">
        <v>19920</v>
      </c>
    </row>
    <row r="714" spans="1:4" x14ac:dyDescent="0.3">
      <c r="A714" s="224">
        <v>41912</v>
      </c>
      <c r="B714" s="176" t="s">
        <v>88</v>
      </c>
      <c r="C714" s="177">
        <v>17</v>
      </c>
      <c r="D714" s="231">
        <v>19020</v>
      </c>
    </row>
    <row r="715" spans="1:4" x14ac:dyDescent="0.3">
      <c r="A715" s="224">
        <v>41912</v>
      </c>
      <c r="B715" s="176" t="s">
        <v>88</v>
      </c>
      <c r="C715" s="177">
        <v>18</v>
      </c>
      <c r="D715" s="231">
        <v>19560</v>
      </c>
    </row>
    <row r="716" spans="1:4" x14ac:dyDescent="0.3">
      <c r="A716" s="224">
        <v>41912</v>
      </c>
      <c r="B716" s="176" t="s">
        <v>88</v>
      </c>
      <c r="C716" s="177">
        <v>19</v>
      </c>
      <c r="D716" s="231">
        <v>19600</v>
      </c>
    </row>
    <row r="717" spans="1:4" x14ac:dyDescent="0.3">
      <c r="A717" s="224">
        <v>41912</v>
      </c>
      <c r="B717" s="176" t="s">
        <v>88</v>
      </c>
      <c r="C717" s="177">
        <v>20</v>
      </c>
      <c r="D717" s="231">
        <v>19340</v>
      </c>
    </row>
    <row r="718" spans="1:4" x14ac:dyDescent="0.3">
      <c r="A718" s="224">
        <v>41912</v>
      </c>
      <c r="B718" s="176" t="s">
        <v>88</v>
      </c>
      <c r="C718" s="177">
        <v>21</v>
      </c>
      <c r="D718" s="231">
        <v>19500</v>
      </c>
    </row>
    <row r="719" spans="1:4" x14ac:dyDescent="0.3">
      <c r="A719" s="224">
        <v>41912</v>
      </c>
      <c r="B719" s="176" t="s">
        <v>88</v>
      </c>
      <c r="C719" s="177">
        <v>22</v>
      </c>
      <c r="D719" s="231">
        <v>19900</v>
      </c>
    </row>
    <row r="720" spans="1:4" x14ac:dyDescent="0.3">
      <c r="A720" s="224">
        <v>41912</v>
      </c>
      <c r="B720" s="176" t="s">
        <v>88</v>
      </c>
      <c r="C720" s="177">
        <v>23</v>
      </c>
      <c r="D720" s="231">
        <v>20400</v>
      </c>
    </row>
    <row r="721" spans="1:4" x14ac:dyDescent="0.3">
      <c r="A721" s="224">
        <v>41912</v>
      </c>
      <c r="B721" s="220" t="s">
        <v>88</v>
      </c>
      <c r="C721" s="221">
        <v>24</v>
      </c>
      <c r="D721" s="231">
        <v>20520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8"/>
  <sheetViews>
    <sheetView zoomScaleNormal="100" workbookViewId="0">
      <pane ySplit="1" topLeftCell="A2" activePane="bottomLeft" state="frozen"/>
      <selection pane="bottomLeft" activeCell="U722" sqref="U722"/>
    </sheetView>
  </sheetViews>
  <sheetFormatPr defaultRowHeight="14.4" x14ac:dyDescent="0.3"/>
  <cols>
    <col min="1" max="1" width="10.33203125" style="11" customWidth="1"/>
    <col min="2" max="2" width="8.33203125" style="11" customWidth="1"/>
    <col min="3" max="3" width="4.6640625" style="11" bestFit="1" customWidth="1"/>
    <col min="4" max="4" width="14.33203125" style="11" bestFit="1" customWidth="1"/>
    <col min="5" max="5" width="11.6640625" style="5" customWidth="1"/>
    <col min="6" max="6" width="9" style="5" bestFit="1" customWidth="1"/>
    <col min="7" max="7" width="12.6640625" style="10" bestFit="1" customWidth="1"/>
    <col min="8" max="8" width="14" style="5" customWidth="1"/>
    <col min="9" max="10" width="9" style="5" bestFit="1" customWidth="1"/>
    <col min="11" max="11" width="11.33203125" style="5" bestFit="1" customWidth="1"/>
    <col min="12" max="12" width="10.6640625" style="5" bestFit="1" customWidth="1"/>
    <col min="13" max="13" width="9.33203125" style="5" bestFit="1" customWidth="1"/>
    <col min="14" max="14" width="12.33203125" style="5" customWidth="1"/>
    <col min="15" max="15" width="11" style="180" customWidth="1"/>
    <col min="16" max="16" width="12" style="5" bestFit="1" customWidth="1"/>
    <col min="17" max="17" width="13.6640625" style="5" bestFit="1" customWidth="1"/>
    <col min="18" max="18" width="13.5546875" style="5" bestFit="1" customWidth="1"/>
    <col min="19" max="19" width="17.88671875" style="5" customWidth="1"/>
    <col min="20" max="20" width="15" style="5" customWidth="1"/>
    <col min="21" max="21" width="13.6640625" style="5" customWidth="1"/>
    <col min="22" max="22" width="13.44140625" style="10" customWidth="1"/>
    <col min="23" max="23" width="13.88671875" style="5" customWidth="1"/>
    <col min="24" max="25" width="13.5546875" style="5" bestFit="1" customWidth="1"/>
    <col min="26" max="26" width="9.88671875" style="5" bestFit="1" customWidth="1"/>
  </cols>
  <sheetData>
    <row r="1" spans="1:25" s="16" customFormat="1" ht="60" x14ac:dyDescent="0.3">
      <c r="A1" s="17" t="s">
        <v>0</v>
      </c>
      <c r="B1" s="17" t="s">
        <v>1</v>
      </c>
      <c r="C1" s="17" t="s">
        <v>2</v>
      </c>
      <c r="D1" s="18" t="s">
        <v>9</v>
      </c>
      <c r="E1" s="19" t="s">
        <v>8</v>
      </c>
      <c r="F1" s="19" t="s">
        <v>144</v>
      </c>
      <c r="G1" s="76" t="s">
        <v>10</v>
      </c>
      <c r="H1" s="19" t="s">
        <v>159</v>
      </c>
      <c r="I1" s="19" t="s">
        <v>17</v>
      </c>
      <c r="J1" s="19" t="s">
        <v>11</v>
      </c>
      <c r="K1" s="19" t="s">
        <v>12</v>
      </c>
      <c r="L1" s="19" t="s">
        <v>13</v>
      </c>
      <c r="M1" s="19" t="s">
        <v>32</v>
      </c>
      <c r="N1" s="19" t="s">
        <v>14</v>
      </c>
      <c r="O1" s="178" t="s">
        <v>18</v>
      </c>
      <c r="P1" s="20" t="s">
        <v>15</v>
      </c>
      <c r="Q1" s="20" t="s">
        <v>47</v>
      </c>
      <c r="R1" s="20" t="s">
        <v>33</v>
      </c>
      <c r="S1" s="20" t="s">
        <v>46</v>
      </c>
      <c r="T1" s="20" t="s">
        <v>34</v>
      </c>
      <c r="U1" s="20" t="s">
        <v>41</v>
      </c>
      <c r="V1" s="21" t="s">
        <v>16</v>
      </c>
      <c r="W1" s="21" t="s">
        <v>37</v>
      </c>
      <c r="X1" s="21" t="s">
        <v>35</v>
      </c>
      <c r="Y1" s="21" t="s">
        <v>36</v>
      </c>
    </row>
    <row r="2" spans="1:25" x14ac:dyDescent="0.3">
      <c r="A2" s="244">
        <v>41883</v>
      </c>
      <c r="B2" s="245" t="s">
        <v>88</v>
      </c>
      <c r="C2" s="246">
        <v>1</v>
      </c>
      <c r="D2" s="247">
        <v>0</v>
      </c>
      <c r="E2" s="248">
        <v>20404</v>
      </c>
      <c r="F2" s="248">
        <f t="shared" ref="F2:F65" si="0">+E2-D2</f>
        <v>20404</v>
      </c>
      <c r="G2" s="249">
        <v>0.10100000000000001</v>
      </c>
      <c r="H2" s="250">
        <v>1.6</v>
      </c>
      <c r="I2" s="251">
        <v>35.979999999999997</v>
      </c>
      <c r="J2" s="251">
        <f>I2*H2</f>
        <v>57.567999999999998</v>
      </c>
      <c r="K2" s="252">
        <f t="shared" ref="K2:K65" si="1">(E2/1000)*H2*I2</f>
        <v>1174.6174719999999</v>
      </c>
      <c r="L2" s="252">
        <f t="shared" ref="L2:L65" si="2">(D2/1000)*J2</f>
        <v>0</v>
      </c>
      <c r="M2" s="253">
        <f t="shared" ref="M2:M65" si="3">((K2/F2)-(L2/F2))*1000</f>
        <v>57.567999999999991</v>
      </c>
      <c r="N2" s="251">
        <f t="shared" ref="N2:N65" si="4">K2-L2</f>
        <v>1174.6174719999999</v>
      </c>
      <c r="O2" s="254">
        <f>+OI_darthrlmp_iso_2433!D4</f>
        <v>29.41</v>
      </c>
      <c r="P2" s="255">
        <f>+O2*(F2/1000)</f>
        <v>600.08163999999999</v>
      </c>
      <c r="Q2" s="251">
        <f t="shared" ref="Q2:Q65" si="5">N2-P2</f>
        <v>574.53583199999991</v>
      </c>
      <c r="R2" s="251">
        <f t="shared" ref="R2:R65" si="6">D2*G2</f>
        <v>0</v>
      </c>
      <c r="S2" s="251">
        <f t="shared" ref="S2:S65" si="7">+D2*G2</f>
        <v>0</v>
      </c>
      <c r="T2" s="253">
        <f t="shared" ref="T2:T65" si="8">(F2/1000)*((G2*1000)-M2+(0.4*(M2-O2)))</f>
        <v>1116.0008608000001</v>
      </c>
      <c r="U2" s="251">
        <f t="shared" ref="U2:U65" si="9">+T2+R2</f>
        <v>1116.0008608000001</v>
      </c>
      <c r="V2" s="255">
        <f t="shared" ref="V2:V65" si="10">E2*G2</f>
        <v>2060.8040000000001</v>
      </c>
      <c r="W2" s="251">
        <f t="shared" ref="W2:W65" si="11">V2-N2+P2+Y2</f>
        <v>1716.0825008000002</v>
      </c>
      <c r="X2" s="251">
        <f t="shared" ref="X2:X65" si="12">V2-W2</f>
        <v>344.72149919999993</v>
      </c>
      <c r="Y2" s="251">
        <f t="shared" ref="Y2:Y65" si="13">Q2*0.4</f>
        <v>229.81433279999999</v>
      </c>
    </row>
    <row r="3" spans="1:25" x14ac:dyDescent="0.3">
      <c r="A3" s="244">
        <v>41883</v>
      </c>
      <c r="B3" s="245" t="s">
        <v>88</v>
      </c>
      <c r="C3" s="246">
        <v>2</v>
      </c>
      <c r="D3" s="247">
        <v>0</v>
      </c>
      <c r="E3" s="248">
        <v>20404</v>
      </c>
      <c r="F3" s="248">
        <f t="shared" si="0"/>
        <v>20404</v>
      </c>
      <c r="G3" s="249">
        <v>0.10100000000000001</v>
      </c>
      <c r="H3" s="250">
        <v>1.6</v>
      </c>
      <c r="I3" s="251">
        <v>35.979999999999997</v>
      </c>
      <c r="J3" s="251">
        <f t="shared" ref="J3:J66" si="14">I3*H3</f>
        <v>57.567999999999998</v>
      </c>
      <c r="K3" s="252">
        <f t="shared" si="1"/>
        <v>1174.6174719999999</v>
      </c>
      <c r="L3" s="252">
        <f t="shared" si="2"/>
        <v>0</v>
      </c>
      <c r="M3" s="253">
        <f t="shared" si="3"/>
        <v>57.567999999999991</v>
      </c>
      <c r="N3" s="251">
        <f t="shared" si="4"/>
        <v>1174.6174719999999</v>
      </c>
      <c r="O3" s="254">
        <f>+OI_darthrlmp_iso_2433!D5</f>
        <v>30.86</v>
      </c>
      <c r="P3" s="255">
        <f t="shared" ref="P3:P7" si="15">+O3*(F3/1000)</f>
        <v>629.66743999999994</v>
      </c>
      <c r="Q3" s="251">
        <f t="shared" si="5"/>
        <v>544.95003199999996</v>
      </c>
      <c r="R3" s="251">
        <f t="shared" si="6"/>
        <v>0</v>
      </c>
      <c r="S3" s="251">
        <f t="shared" si="7"/>
        <v>0</v>
      </c>
      <c r="T3" s="253">
        <f t="shared" si="8"/>
        <v>1104.1665408000001</v>
      </c>
      <c r="U3" s="251">
        <f t="shared" si="9"/>
        <v>1104.1665408000001</v>
      </c>
      <c r="V3" s="255">
        <f t="shared" si="10"/>
        <v>2060.8040000000001</v>
      </c>
      <c r="W3" s="251">
        <f t="shared" si="11"/>
        <v>1733.8339808000001</v>
      </c>
      <c r="X3" s="251">
        <f t="shared" si="12"/>
        <v>326.97001920000002</v>
      </c>
      <c r="Y3" s="251">
        <f t="shared" si="13"/>
        <v>217.9800128</v>
      </c>
    </row>
    <row r="4" spans="1:25" x14ac:dyDescent="0.3">
      <c r="A4" s="244">
        <v>41883</v>
      </c>
      <c r="B4" s="245" t="s">
        <v>88</v>
      </c>
      <c r="C4" s="246">
        <v>3</v>
      </c>
      <c r="D4" s="247">
        <v>0</v>
      </c>
      <c r="E4" s="248">
        <v>20404</v>
      </c>
      <c r="F4" s="248">
        <f t="shared" si="0"/>
        <v>20404</v>
      </c>
      <c r="G4" s="249">
        <v>0.10100000000000001</v>
      </c>
      <c r="H4" s="250">
        <v>1.6</v>
      </c>
      <c r="I4" s="251">
        <v>35.979999999999997</v>
      </c>
      <c r="J4" s="251">
        <f t="shared" si="14"/>
        <v>57.567999999999998</v>
      </c>
      <c r="K4" s="252">
        <f t="shared" si="1"/>
        <v>1174.6174719999999</v>
      </c>
      <c r="L4" s="252">
        <f t="shared" si="2"/>
        <v>0</v>
      </c>
      <c r="M4" s="253">
        <f t="shared" si="3"/>
        <v>57.567999999999991</v>
      </c>
      <c r="N4" s="251">
        <f t="shared" si="4"/>
        <v>1174.6174719999999</v>
      </c>
      <c r="O4" s="254">
        <f>+OI_darthrlmp_iso_2433!D6</f>
        <v>31.18</v>
      </c>
      <c r="P4" s="255">
        <f t="shared" si="15"/>
        <v>636.19672000000003</v>
      </c>
      <c r="Q4" s="251">
        <f t="shared" si="5"/>
        <v>538.42075199999988</v>
      </c>
      <c r="R4" s="251">
        <f t="shared" si="6"/>
        <v>0</v>
      </c>
      <c r="S4" s="251">
        <f t="shared" si="7"/>
        <v>0</v>
      </c>
      <c r="T4" s="253">
        <f t="shared" si="8"/>
        <v>1101.5548288000002</v>
      </c>
      <c r="U4" s="251">
        <f t="shared" si="9"/>
        <v>1101.5548288000002</v>
      </c>
      <c r="V4" s="255">
        <f t="shared" si="10"/>
        <v>2060.8040000000001</v>
      </c>
      <c r="W4" s="251">
        <f t="shared" si="11"/>
        <v>1737.7515488000001</v>
      </c>
      <c r="X4" s="251">
        <f t="shared" si="12"/>
        <v>323.05245119999995</v>
      </c>
      <c r="Y4" s="251">
        <f t="shared" si="13"/>
        <v>215.36830079999996</v>
      </c>
    </row>
    <row r="5" spans="1:25" x14ac:dyDescent="0.3">
      <c r="A5" s="244">
        <v>41883</v>
      </c>
      <c r="B5" s="245" t="s">
        <v>88</v>
      </c>
      <c r="C5" s="246">
        <v>4</v>
      </c>
      <c r="D5" s="247">
        <v>0</v>
      </c>
      <c r="E5" s="248">
        <v>20404</v>
      </c>
      <c r="F5" s="248">
        <f t="shared" si="0"/>
        <v>20404</v>
      </c>
      <c r="G5" s="249">
        <v>0.10100000000000001</v>
      </c>
      <c r="H5" s="250">
        <v>1.6</v>
      </c>
      <c r="I5" s="251">
        <v>35.979999999999997</v>
      </c>
      <c r="J5" s="251">
        <f t="shared" si="14"/>
        <v>57.567999999999998</v>
      </c>
      <c r="K5" s="252">
        <f t="shared" si="1"/>
        <v>1174.6174719999999</v>
      </c>
      <c r="L5" s="252">
        <f t="shared" si="2"/>
        <v>0</v>
      </c>
      <c r="M5" s="253">
        <f t="shared" si="3"/>
        <v>57.567999999999991</v>
      </c>
      <c r="N5" s="251">
        <f t="shared" si="4"/>
        <v>1174.6174719999999</v>
      </c>
      <c r="O5" s="254">
        <f>+OI_darthrlmp_iso_2433!D7</f>
        <v>30.63</v>
      </c>
      <c r="P5" s="255">
        <f t="shared" si="15"/>
        <v>624.97451999999998</v>
      </c>
      <c r="Q5" s="251">
        <f t="shared" si="5"/>
        <v>549.64295199999992</v>
      </c>
      <c r="R5" s="251">
        <f t="shared" si="6"/>
        <v>0</v>
      </c>
      <c r="S5" s="251">
        <f t="shared" si="7"/>
        <v>0</v>
      </c>
      <c r="T5" s="253">
        <f t="shared" si="8"/>
        <v>1106.0437088000001</v>
      </c>
      <c r="U5" s="251">
        <f t="shared" si="9"/>
        <v>1106.0437088000001</v>
      </c>
      <c r="V5" s="255">
        <f t="shared" si="10"/>
        <v>2060.8040000000001</v>
      </c>
      <c r="W5" s="251">
        <f t="shared" si="11"/>
        <v>1731.0182288000001</v>
      </c>
      <c r="X5" s="251">
        <f t="shared" si="12"/>
        <v>329.7857712</v>
      </c>
      <c r="Y5" s="251">
        <f t="shared" si="13"/>
        <v>219.85718079999998</v>
      </c>
    </row>
    <row r="6" spans="1:25" x14ac:dyDescent="0.3">
      <c r="A6" s="244">
        <v>41883</v>
      </c>
      <c r="B6" s="245" t="s">
        <v>88</v>
      </c>
      <c r="C6" s="246">
        <v>5</v>
      </c>
      <c r="D6" s="247">
        <v>0</v>
      </c>
      <c r="E6" s="248">
        <v>20404</v>
      </c>
      <c r="F6" s="248">
        <f t="shared" si="0"/>
        <v>20404</v>
      </c>
      <c r="G6" s="249">
        <v>0.10100000000000001</v>
      </c>
      <c r="H6" s="250">
        <v>1.6</v>
      </c>
      <c r="I6" s="251">
        <v>35.979999999999997</v>
      </c>
      <c r="J6" s="251">
        <f t="shared" si="14"/>
        <v>57.567999999999998</v>
      </c>
      <c r="K6" s="252">
        <f t="shared" si="1"/>
        <v>1174.6174719999999</v>
      </c>
      <c r="L6" s="252">
        <f t="shared" si="2"/>
        <v>0</v>
      </c>
      <c r="M6" s="253">
        <f t="shared" si="3"/>
        <v>57.567999999999991</v>
      </c>
      <c r="N6" s="251">
        <f t="shared" si="4"/>
        <v>1174.6174719999999</v>
      </c>
      <c r="O6" s="254">
        <f>+OI_darthrlmp_iso_2433!D8</f>
        <v>28.01</v>
      </c>
      <c r="P6" s="255">
        <f t="shared" si="15"/>
        <v>571.51603999999998</v>
      </c>
      <c r="Q6" s="251">
        <f t="shared" si="5"/>
        <v>603.10143199999993</v>
      </c>
      <c r="R6" s="251">
        <f t="shared" si="6"/>
        <v>0</v>
      </c>
      <c r="S6" s="251">
        <f t="shared" si="7"/>
        <v>0</v>
      </c>
      <c r="T6" s="253">
        <f t="shared" si="8"/>
        <v>1127.4271008000001</v>
      </c>
      <c r="U6" s="251">
        <f t="shared" si="9"/>
        <v>1127.4271008000001</v>
      </c>
      <c r="V6" s="255">
        <f t="shared" si="10"/>
        <v>2060.8040000000001</v>
      </c>
      <c r="W6" s="251">
        <f t="shared" si="11"/>
        <v>1698.9431408</v>
      </c>
      <c r="X6" s="251">
        <f t="shared" si="12"/>
        <v>361.86085920000005</v>
      </c>
      <c r="Y6" s="251">
        <f t="shared" si="13"/>
        <v>241.2405728</v>
      </c>
    </row>
    <row r="7" spans="1:25" x14ac:dyDescent="0.3">
      <c r="A7" s="244">
        <v>41883</v>
      </c>
      <c r="B7" s="245" t="s">
        <v>88</v>
      </c>
      <c r="C7" s="246">
        <v>6</v>
      </c>
      <c r="D7" s="247">
        <v>0</v>
      </c>
      <c r="E7" s="248">
        <v>20404</v>
      </c>
      <c r="F7" s="248">
        <f t="shared" si="0"/>
        <v>20404</v>
      </c>
      <c r="G7" s="249">
        <v>0.10100000000000001</v>
      </c>
      <c r="H7" s="250">
        <v>1.6</v>
      </c>
      <c r="I7" s="251">
        <v>35.979999999999997</v>
      </c>
      <c r="J7" s="251">
        <f t="shared" si="14"/>
        <v>57.567999999999998</v>
      </c>
      <c r="K7" s="252">
        <f t="shared" si="1"/>
        <v>1174.6174719999999</v>
      </c>
      <c r="L7" s="252">
        <f t="shared" si="2"/>
        <v>0</v>
      </c>
      <c r="M7" s="253">
        <f t="shared" si="3"/>
        <v>57.567999999999991</v>
      </c>
      <c r="N7" s="251">
        <f t="shared" si="4"/>
        <v>1174.6174719999999</v>
      </c>
      <c r="O7" s="254">
        <f>+OI_darthrlmp_iso_2433!D9</f>
        <v>27.32</v>
      </c>
      <c r="P7" s="255">
        <f t="shared" si="15"/>
        <v>557.43727999999999</v>
      </c>
      <c r="Q7" s="251">
        <f t="shared" si="5"/>
        <v>617.18019199999992</v>
      </c>
      <c r="R7" s="251">
        <f t="shared" si="6"/>
        <v>0</v>
      </c>
      <c r="S7" s="251">
        <f t="shared" si="7"/>
        <v>0</v>
      </c>
      <c r="T7" s="253">
        <f t="shared" si="8"/>
        <v>1133.0586048</v>
      </c>
      <c r="U7" s="251">
        <f t="shared" si="9"/>
        <v>1133.0586048</v>
      </c>
      <c r="V7" s="255">
        <f t="shared" si="10"/>
        <v>2060.8040000000001</v>
      </c>
      <c r="W7" s="251">
        <f t="shared" si="11"/>
        <v>1690.4958848000003</v>
      </c>
      <c r="X7" s="251">
        <f t="shared" si="12"/>
        <v>370.30811519999975</v>
      </c>
      <c r="Y7" s="251">
        <f t="shared" si="13"/>
        <v>246.87207679999997</v>
      </c>
    </row>
    <row r="8" spans="1:25" x14ac:dyDescent="0.3">
      <c r="A8" s="244">
        <v>41883</v>
      </c>
      <c r="B8" s="245" t="s">
        <v>88</v>
      </c>
      <c r="C8" s="246">
        <v>7</v>
      </c>
      <c r="D8" s="247">
        <v>0</v>
      </c>
      <c r="E8" s="248">
        <v>20404</v>
      </c>
      <c r="F8" s="248">
        <f t="shared" si="0"/>
        <v>20404</v>
      </c>
      <c r="G8" s="249">
        <v>0.10100000000000001</v>
      </c>
      <c r="H8" s="250">
        <v>1.6</v>
      </c>
      <c r="I8" s="251">
        <v>35.979999999999997</v>
      </c>
      <c r="J8" s="251">
        <f t="shared" si="14"/>
        <v>57.567999999999998</v>
      </c>
      <c r="K8" s="252">
        <f t="shared" si="1"/>
        <v>1174.6174719999999</v>
      </c>
      <c r="L8" s="252">
        <f t="shared" si="2"/>
        <v>0</v>
      </c>
      <c r="M8" s="253">
        <f t="shared" si="3"/>
        <v>57.567999999999991</v>
      </c>
      <c r="N8" s="251">
        <f t="shared" si="4"/>
        <v>1174.6174719999999</v>
      </c>
      <c r="O8" s="254">
        <f>+OI_darthrlmp_iso_2433!D10</f>
        <v>27.32</v>
      </c>
      <c r="P8" s="255">
        <f t="shared" ref="P8:P71" si="16">+O8*(F8/1000)</f>
        <v>557.43727999999999</v>
      </c>
      <c r="Q8" s="251">
        <f t="shared" si="5"/>
        <v>617.18019199999992</v>
      </c>
      <c r="R8" s="251">
        <f t="shared" si="6"/>
        <v>0</v>
      </c>
      <c r="S8" s="251">
        <f t="shared" si="7"/>
        <v>0</v>
      </c>
      <c r="T8" s="253">
        <f t="shared" si="8"/>
        <v>1133.0586048</v>
      </c>
      <c r="U8" s="251">
        <f t="shared" si="9"/>
        <v>1133.0586048</v>
      </c>
      <c r="V8" s="255">
        <f t="shared" si="10"/>
        <v>2060.8040000000001</v>
      </c>
      <c r="W8" s="251">
        <f t="shared" si="11"/>
        <v>1690.4958848000003</v>
      </c>
      <c r="X8" s="251">
        <f t="shared" si="12"/>
        <v>370.30811519999975</v>
      </c>
      <c r="Y8" s="251">
        <f t="shared" si="13"/>
        <v>246.87207679999997</v>
      </c>
    </row>
    <row r="9" spans="1:25" x14ac:dyDescent="0.3">
      <c r="A9" s="244">
        <v>41883</v>
      </c>
      <c r="B9" s="245" t="s">
        <v>88</v>
      </c>
      <c r="C9" s="246">
        <v>8</v>
      </c>
      <c r="D9" s="247">
        <v>0</v>
      </c>
      <c r="E9" s="248">
        <v>20404</v>
      </c>
      <c r="F9" s="248">
        <f t="shared" si="0"/>
        <v>20404</v>
      </c>
      <c r="G9" s="249">
        <v>0.10100000000000001</v>
      </c>
      <c r="H9" s="250">
        <v>1.6</v>
      </c>
      <c r="I9" s="251">
        <v>35.979999999999997</v>
      </c>
      <c r="J9" s="251">
        <f t="shared" si="14"/>
        <v>57.567999999999998</v>
      </c>
      <c r="K9" s="252">
        <f t="shared" si="1"/>
        <v>1174.6174719999999</v>
      </c>
      <c r="L9" s="252">
        <f t="shared" si="2"/>
        <v>0</v>
      </c>
      <c r="M9" s="253">
        <f t="shared" si="3"/>
        <v>57.567999999999991</v>
      </c>
      <c r="N9" s="251">
        <f t="shared" si="4"/>
        <v>1174.6174719999999</v>
      </c>
      <c r="O9" s="254">
        <f>+OI_darthrlmp_iso_2433!D11</f>
        <v>27.76</v>
      </c>
      <c r="P9" s="255">
        <f t="shared" si="16"/>
        <v>566.41503999999998</v>
      </c>
      <c r="Q9" s="251">
        <f t="shared" si="5"/>
        <v>608.20243199999993</v>
      </c>
      <c r="R9" s="251">
        <f t="shared" si="6"/>
        <v>0</v>
      </c>
      <c r="S9" s="251">
        <f t="shared" si="7"/>
        <v>0</v>
      </c>
      <c r="T9" s="253">
        <f t="shared" si="8"/>
        <v>1129.4675008000002</v>
      </c>
      <c r="U9" s="251">
        <f t="shared" si="9"/>
        <v>1129.4675008000002</v>
      </c>
      <c r="V9" s="255">
        <f t="shared" si="10"/>
        <v>2060.8040000000001</v>
      </c>
      <c r="W9" s="251">
        <f t="shared" si="11"/>
        <v>1695.8825408</v>
      </c>
      <c r="X9" s="251">
        <f t="shared" si="12"/>
        <v>364.92145920000007</v>
      </c>
      <c r="Y9" s="251">
        <f t="shared" si="13"/>
        <v>243.28097279999997</v>
      </c>
    </row>
    <row r="10" spans="1:25" x14ac:dyDescent="0.3">
      <c r="A10" s="244">
        <v>41883</v>
      </c>
      <c r="B10" s="245" t="s">
        <v>88</v>
      </c>
      <c r="C10" s="246">
        <v>9</v>
      </c>
      <c r="D10" s="247">
        <v>0</v>
      </c>
      <c r="E10" s="248">
        <v>20404</v>
      </c>
      <c r="F10" s="248">
        <f t="shared" si="0"/>
        <v>20404</v>
      </c>
      <c r="G10" s="249">
        <v>0.10100000000000001</v>
      </c>
      <c r="H10" s="250">
        <v>1.6</v>
      </c>
      <c r="I10" s="251">
        <v>35.979999999999997</v>
      </c>
      <c r="J10" s="251">
        <f t="shared" si="14"/>
        <v>57.567999999999998</v>
      </c>
      <c r="K10" s="252">
        <f t="shared" si="1"/>
        <v>1174.6174719999999</v>
      </c>
      <c r="L10" s="252">
        <f t="shared" si="2"/>
        <v>0</v>
      </c>
      <c r="M10" s="253">
        <f t="shared" si="3"/>
        <v>57.567999999999991</v>
      </c>
      <c r="N10" s="251">
        <f t="shared" si="4"/>
        <v>1174.6174719999999</v>
      </c>
      <c r="O10" s="254">
        <f>+OI_darthrlmp_iso_2433!D12</f>
        <v>28.39</v>
      </c>
      <c r="P10" s="255">
        <f t="shared" si="16"/>
        <v>579.26955999999996</v>
      </c>
      <c r="Q10" s="251">
        <f t="shared" si="5"/>
        <v>595.34791199999995</v>
      </c>
      <c r="R10" s="251">
        <f t="shared" si="6"/>
        <v>0</v>
      </c>
      <c r="S10" s="251">
        <f t="shared" si="7"/>
        <v>0</v>
      </c>
      <c r="T10" s="253">
        <f t="shared" si="8"/>
        <v>1124.3256928000001</v>
      </c>
      <c r="U10" s="251">
        <f t="shared" si="9"/>
        <v>1124.3256928000001</v>
      </c>
      <c r="V10" s="255">
        <f t="shared" si="10"/>
        <v>2060.8040000000001</v>
      </c>
      <c r="W10" s="251">
        <f t="shared" si="11"/>
        <v>1703.5952528000003</v>
      </c>
      <c r="X10" s="251">
        <f t="shared" si="12"/>
        <v>357.20874719999983</v>
      </c>
      <c r="Y10" s="251">
        <f t="shared" si="13"/>
        <v>238.1391648</v>
      </c>
    </row>
    <row r="11" spans="1:25" x14ac:dyDescent="0.3">
      <c r="A11" s="244">
        <v>41883</v>
      </c>
      <c r="B11" s="245" t="s">
        <v>88</v>
      </c>
      <c r="C11" s="246">
        <v>10</v>
      </c>
      <c r="D11" s="247">
        <v>0</v>
      </c>
      <c r="E11" s="248">
        <v>20404</v>
      </c>
      <c r="F11" s="248">
        <f t="shared" si="0"/>
        <v>20404</v>
      </c>
      <c r="G11" s="249">
        <v>0.10100000000000001</v>
      </c>
      <c r="H11" s="250">
        <v>1.6</v>
      </c>
      <c r="I11" s="251">
        <v>35.979999999999997</v>
      </c>
      <c r="J11" s="251">
        <f t="shared" si="14"/>
        <v>57.567999999999998</v>
      </c>
      <c r="K11" s="252">
        <f t="shared" si="1"/>
        <v>1174.6174719999999</v>
      </c>
      <c r="L11" s="252">
        <f t="shared" si="2"/>
        <v>0</v>
      </c>
      <c r="M11" s="253">
        <f t="shared" si="3"/>
        <v>57.567999999999991</v>
      </c>
      <c r="N11" s="251">
        <f t="shared" si="4"/>
        <v>1174.6174719999999</v>
      </c>
      <c r="O11" s="254">
        <f>+OI_darthrlmp_iso_2433!D13</f>
        <v>36.380000000000003</v>
      </c>
      <c r="P11" s="255">
        <f t="shared" si="16"/>
        <v>742.29752000000008</v>
      </c>
      <c r="Q11" s="251">
        <f t="shared" si="5"/>
        <v>432.31995199999983</v>
      </c>
      <c r="R11" s="251">
        <f t="shared" si="6"/>
        <v>0</v>
      </c>
      <c r="S11" s="251">
        <f t="shared" si="7"/>
        <v>0</v>
      </c>
      <c r="T11" s="253">
        <f t="shared" si="8"/>
        <v>1059.1145088000001</v>
      </c>
      <c r="U11" s="251">
        <f t="shared" si="9"/>
        <v>1059.1145088000001</v>
      </c>
      <c r="V11" s="255">
        <f t="shared" si="10"/>
        <v>2060.8040000000001</v>
      </c>
      <c r="W11" s="251">
        <f t="shared" si="11"/>
        <v>1801.4120288000001</v>
      </c>
      <c r="X11" s="251">
        <f t="shared" si="12"/>
        <v>259.39197119999994</v>
      </c>
      <c r="Y11" s="251">
        <f t="shared" si="13"/>
        <v>172.92798079999994</v>
      </c>
    </row>
    <row r="12" spans="1:25" x14ac:dyDescent="0.3">
      <c r="A12" s="244">
        <v>41883</v>
      </c>
      <c r="B12" s="245" t="s">
        <v>88</v>
      </c>
      <c r="C12" s="246">
        <v>11</v>
      </c>
      <c r="D12" s="247">
        <v>0</v>
      </c>
      <c r="E12" s="248">
        <v>20404</v>
      </c>
      <c r="F12" s="248">
        <f t="shared" si="0"/>
        <v>20404</v>
      </c>
      <c r="G12" s="249">
        <v>0.10100000000000001</v>
      </c>
      <c r="H12" s="250">
        <v>1.6</v>
      </c>
      <c r="I12" s="251">
        <v>35.979999999999997</v>
      </c>
      <c r="J12" s="251">
        <f t="shared" si="14"/>
        <v>57.567999999999998</v>
      </c>
      <c r="K12" s="252">
        <f t="shared" si="1"/>
        <v>1174.6174719999999</v>
      </c>
      <c r="L12" s="252">
        <f t="shared" si="2"/>
        <v>0</v>
      </c>
      <c r="M12" s="253">
        <f t="shared" si="3"/>
        <v>57.567999999999991</v>
      </c>
      <c r="N12" s="251">
        <f t="shared" si="4"/>
        <v>1174.6174719999999</v>
      </c>
      <c r="O12" s="254">
        <f>+OI_darthrlmp_iso_2433!D14</f>
        <v>58.23</v>
      </c>
      <c r="P12" s="255">
        <f t="shared" si="16"/>
        <v>1188.12492</v>
      </c>
      <c r="Q12" s="251">
        <f t="shared" si="5"/>
        <v>-13.507448000000068</v>
      </c>
      <c r="R12" s="251">
        <f t="shared" si="6"/>
        <v>0</v>
      </c>
      <c r="S12" s="251">
        <f t="shared" si="7"/>
        <v>0</v>
      </c>
      <c r="T12" s="253">
        <f t="shared" si="8"/>
        <v>880.78354880000018</v>
      </c>
      <c r="U12" s="251">
        <f t="shared" si="9"/>
        <v>880.78354880000018</v>
      </c>
      <c r="V12" s="255">
        <f t="shared" si="10"/>
        <v>2060.8040000000001</v>
      </c>
      <c r="W12" s="251">
        <f t="shared" si="11"/>
        <v>2068.9084688000003</v>
      </c>
      <c r="X12" s="251">
        <f t="shared" si="12"/>
        <v>-8.104468800000177</v>
      </c>
      <c r="Y12" s="251">
        <f t="shared" si="13"/>
        <v>-5.4029792000000274</v>
      </c>
    </row>
    <row r="13" spans="1:25" x14ac:dyDescent="0.3">
      <c r="A13" s="244">
        <v>41883</v>
      </c>
      <c r="B13" s="245" t="s">
        <v>88</v>
      </c>
      <c r="C13" s="246">
        <v>12</v>
      </c>
      <c r="D13" s="247">
        <v>0</v>
      </c>
      <c r="E13" s="248">
        <v>20404</v>
      </c>
      <c r="F13" s="248">
        <f t="shared" si="0"/>
        <v>20404</v>
      </c>
      <c r="G13" s="249">
        <v>0.10100000000000001</v>
      </c>
      <c r="H13" s="250">
        <v>1.6</v>
      </c>
      <c r="I13" s="251">
        <v>35.979999999999997</v>
      </c>
      <c r="J13" s="251">
        <f t="shared" si="14"/>
        <v>57.567999999999998</v>
      </c>
      <c r="K13" s="252">
        <f t="shared" si="1"/>
        <v>1174.6174719999999</v>
      </c>
      <c r="L13" s="252">
        <f t="shared" si="2"/>
        <v>0</v>
      </c>
      <c r="M13" s="253">
        <f t="shared" si="3"/>
        <v>57.567999999999991</v>
      </c>
      <c r="N13" s="251">
        <f t="shared" si="4"/>
        <v>1174.6174719999999</v>
      </c>
      <c r="O13" s="254">
        <f>+OI_darthrlmp_iso_2433!D15</f>
        <v>60.53</v>
      </c>
      <c r="P13" s="255">
        <f t="shared" si="16"/>
        <v>1235.05412</v>
      </c>
      <c r="Q13" s="251">
        <f t="shared" si="5"/>
        <v>-60.436648000000105</v>
      </c>
      <c r="R13" s="251">
        <f t="shared" si="6"/>
        <v>0</v>
      </c>
      <c r="S13" s="251">
        <f t="shared" si="7"/>
        <v>0</v>
      </c>
      <c r="T13" s="253">
        <f t="shared" si="8"/>
        <v>862.01186880000012</v>
      </c>
      <c r="U13" s="251">
        <f t="shared" si="9"/>
        <v>862.01186880000012</v>
      </c>
      <c r="V13" s="255">
        <f t="shared" si="10"/>
        <v>2060.8040000000001</v>
      </c>
      <c r="W13" s="251">
        <f t="shared" si="11"/>
        <v>2097.0659888</v>
      </c>
      <c r="X13" s="251">
        <f t="shared" si="12"/>
        <v>-36.261988799999926</v>
      </c>
      <c r="Y13" s="251">
        <f t="shared" si="13"/>
        <v>-24.174659200000043</v>
      </c>
    </row>
    <row r="14" spans="1:25" x14ac:dyDescent="0.3">
      <c r="A14" s="244">
        <v>41883</v>
      </c>
      <c r="B14" s="245" t="s">
        <v>88</v>
      </c>
      <c r="C14" s="246">
        <v>13</v>
      </c>
      <c r="D14" s="247">
        <v>0</v>
      </c>
      <c r="E14" s="248">
        <v>20404</v>
      </c>
      <c r="F14" s="248">
        <f t="shared" si="0"/>
        <v>20404</v>
      </c>
      <c r="G14" s="249">
        <v>0.10100000000000001</v>
      </c>
      <c r="H14" s="250">
        <v>1.6</v>
      </c>
      <c r="I14" s="251">
        <v>35.979999999999997</v>
      </c>
      <c r="J14" s="251">
        <f t="shared" si="14"/>
        <v>57.567999999999998</v>
      </c>
      <c r="K14" s="252">
        <f t="shared" si="1"/>
        <v>1174.6174719999999</v>
      </c>
      <c r="L14" s="252">
        <f t="shared" si="2"/>
        <v>0</v>
      </c>
      <c r="M14" s="253">
        <f t="shared" si="3"/>
        <v>57.567999999999991</v>
      </c>
      <c r="N14" s="251">
        <f t="shared" si="4"/>
        <v>1174.6174719999999</v>
      </c>
      <c r="O14" s="254">
        <f>+OI_darthrlmp_iso_2433!D16</f>
        <v>65.8</v>
      </c>
      <c r="P14" s="255">
        <f t="shared" si="16"/>
        <v>1342.5832</v>
      </c>
      <c r="Q14" s="251">
        <f t="shared" si="5"/>
        <v>-167.96572800000013</v>
      </c>
      <c r="R14" s="251">
        <f t="shared" si="6"/>
        <v>0</v>
      </c>
      <c r="S14" s="251">
        <f t="shared" si="7"/>
        <v>0</v>
      </c>
      <c r="T14" s="253">
        <f t="shared" si="8"/>
        <v>819.00023680000015</v>
      </c>
      <c r="U14" s="251">
        <f t="shared" si="9"/>
        <v>819.00023680000015</v>
      </c>
      <c r="V14" s="255">
        <f t="shared" si="10"/>
        <v>2060.8040000000001</v>
      </c>
      <c r="W14" s="251">
        <f t="shared" si="11"/>
        <v>2161.5834368000001</v>
      </c>
      <c r="X14" s="251">
        <f t="shared" si="12"/>
        <v>-100.77943679999998</v>
      </c>
      <c r="Y14" s="251">
        <f t="shared" si="13"/>
        <v>-67.186291200000056</v>
      </c>
    </row>
    <row r="15" spans="1:25" x14ac:dyDescent="0.3">
      <c r="A15" s="244">
        <v>41883</v>
      </c>
      <c r="B15" s="245" t="s">
        <v>88</v>
      </c>
      <c r="C15" s="246">
        <v>14</v>
      </c>
      <c r="D15" s="247">
        <v>0</v>
      </c>
      <c r="E15" s="248">
        <v>20404</v>
      </c>
      <c r="F15" s="248">
        <f t="shared" si="0"/>
        <v>20404</v>
      </c>
      <c r="G15" s="249">
        <v>0.10100000000000001</v>
      </c>
      <c r="H15" s="250">
        <v>1.6</v>
      </c>
      <c r="I15" s="251">
        <v>35.979999999999997</v>
      </c>
      <c r="J15" s="251">
        <f t="shared" si="14"/>
        <v>57.567999999999998</v>
      </c>
      <c r="K15" s="252">
        <f t="shared" si="1"/>
        <v>1174.6174719999999</v>
      </c>
      <c r="L15" s="252">
        <f t="shared" si="2"/>
        <v>0</v>
      </c>
      <c r="M15" s="253">
        <f t="shared" si="3"/>
        <v>57.567999999999991</v>
      </c>
      <c r="N15" s="251">
        <f t="shared" si="4"/>
        <v>1174.6174719999999</v>
      </c>
      <c r="O15" s="254">
        <f>+OI_darthrlmp_iso_2433!D17</f>
        <v>71.16</v>
      </c>
      <c r="P15" s="255">
        <f t="shared" si="16"/>
        <v>1451.9486399999998</v>
      </c>
      <c r="Q15" s="251">
        <f t="shared" si="5"/>
        <v>-277.33116799999993</v>
      </c>
      <c r="R15" s="251">
        <f t="shared" si="6"/>
        <v>0</v>
      </c>
      <c r="S15" s="251">
        <f t="shared" si="7"/>
        <v>0</v>
      </c>
      <c r="T15" s="253">
        <f t="shared" si="8"/>
        <v>775.25406080000005</v>
      </c>
      <c r="U15" s="251">
        <f t="shared" si="9"/>
        <v>775.25406080000005</v>
      </c>
      <c r="V15" s="255">
        <f t="shared" si="10"/>
        <v>2060.8040000000001</v>
      </c>
      <c r="W15" s="251">
        <f t="shared" si="11"/>
        <v>2227.2027008</v>
      </c>
      <c r="X15" s="251">
        <f t="shared" si="12"/>
        <v>-166.39870079999992</v>
      </c>
      <c r="Y15" s="251">
        <f t="shared" si="13"/>
        <v>-110.93246719999998</v>
      </c>
    </row>
    <row r="16" spans="1:25" x14ac:dyDescent="0.3">
      <c r="A16" s="244">
        <v>41883</v>
      </c>
      <c r="B16" s="245" t="s">
        <v>88</v>
      </c>
      <c r="C16" s="246">
        <v>15</v>
      </c>
      <c r="D16" s="247">
        <v>0</v>
      </c>
      <c r="E16" s="248">
        <v>20404</v>
      </c>
      <c r="F16" s="248">
        <f t="shared" si="0"/>
        <v>20404</v>
      </c>
      <c r="G16" s="249">
        <v>0.10100000000000001</v>
      </c>
      <c r="H16" s="250">
        <v>1.6</v>
      </c>
      <c r="I16" s="251">
        <v>35.979999999999997</v>
      </c>
      <c r="J16" s="251">
        <f t="shared" si="14"/>
        <v>57.567999999999998</v>
      </c>
      <c r="K16" s="252">
        <f t="shared" si="1"/>
        <v>1174.6174719999999</v>
      </c>
      <c r="L16" s="252">
        <f t="shared" si="2"/>
        <v>0</v>
      </c>
      <c r="M16" s="253">
        <f t="shared" si="3"/>
        <v>57.567999999999991</v>
      </c>
      <c r="N16" s="251">
        <f t="shared" si="4"/>
        <v>1174.6174719999999</v>
      </c>
      <c r="O16" s="254">
        <f>+OI_darthrlmp_iso_2433!D18</f>
        <v>71.91</v>
      </c>
      <c r="P16" s="255">
        <f t="shared" si="16"/>
        <v>1467.25164</v>
      </c>
      <c r="Q16" s="251">
        <f t="shared" si="5"/>
        <v>-292.63416800000005</v>
      </c>
      <c r="R16" s="251">
        <f t="shared" si="6"/>
        <v>0</v>
      </c>
      <c r="S16" s="251">
        <f t="shared" si="7"/>
        <v>0</v>
      </c>
      <c r="T16" s="253">
        <f t="shared" si="8"/>
        <v>769.13286080000012</v>
      </c>
      <c r="U16" s="251">
        <f t="shared" si="9"/>
        <v>769.13286080000012</v>
      </c>
      <c r="V16" s="255">
        <f t="shared" si="10"/>
        <v>2060.8040000000001</v>
      </c>
      <c r="W16" s="251">
        <f t="shared" si="11"/>
        <v>2236.3845008000003</v>
      </c>
      <c r="X16" s="251">
        <f t="shared" si="12"/>
        <v>-175.58050080000021</v>
      </c>
      <c r="Y16" s="251">
        <f t="shared" si="13"/>
        <v>-117.05366720000002</v>
      </c>
    </row>
    <row r="17" spans="1:25" x14ac:dyDescent="0.3">
      <c r="A17" s="244">
        <v>41883</v>
      </c>
      <c r="B17" s="245" t="s">
        <v>88</v>
      </c>
      <c r="C17" s="246">
        <v>16</v>
      </c>
      <c r="D17" s="247">
        <v>0</v>
      </c>
      <c r="E17" s="248">
        <v>20404</v>
      </c>
      <c r="F17" s="248">
        <f t="shared" si="0"/>
        <v>20404</v>
      </c>
      <c r="G17" s="249">
        <v>0.10100000000000001</v>
      </c>
      <c r="H17" s="250">
        <v>1.6</v>
      </c>
      <c r="I17" s="251">
        <v>35.979999999999997</v>
      </c>
      <c r="J17" s="251">
        <f t="shared" si="14"/>
        <v>57.567999999999998</v>
      </c>
      <c r="K17" s="252">
        <f t="shared" si="1"/>
        <v>1174.6174719999999</v>
      </c>
      <c r="L17" s="252">
        <f t="shared" si="2"/>
        <v>0</v>
      </c>
      <c r="M17" s="253">
        <f t="shared" si="3"/>
        <v>57.567999999999991</v>
      </c>
      <c r="N17" s="251">
        <f t="shared" si="4"/>
        <v>1174.6174719999999</v>
      </c>
      <c r="O17" s="254">
        <f>+OI_darthrlmp_iso_2433!D19</f>
        <v>62.65</v>
      </c>
      <c r="P17" s="255">
        <f t="shared" si="16"/>
        <v>1278.3106</v>
      </c>
      <c r="Q17" s="251">
        <f t="shared" si="5"/>
        <v>-103.69312800000012</v>
      </c>
      <c r="R17" s="251">
        <f t="shared" si="6"/>
        <v>0</v>
      </c>
      <c r="S17" s="251">
        <f t="shared" si="7"/>
        <v>0</v>
      </c>
      <c r="T17" s="253">
        <f t="shared" si="8"/>
        <v>844.70927680000011</v>
      </c>
      <c r="U17" s="251">
        <f t="shared" si="9"/>
        <v>844.70927680000011</v>
      </c>
      <c r="V17" s="255">
        <f t="shared" si="10"/>
        <v>2060.8040000000001</v>
      </c>
      <c r="W17" s="251">
        <f t="shared" si="11"/>
        <v>2123.0198768</v>
      </c>
      <c r="X17" s="251">
        <f t="shared" si="12"/>
        <v>-62.215876799999933</v>
      </c>
      <c r="Y17" s="251">
        <f t="shared" si="13"/>
        <v>-41.477251200000048</v>
      </c>
    </row>
    <row r="18" spans="1:25" x14ac:dyDescent="0.3">
      <c r="A18" s="244">
        <v>41883</v>
      </c>
      <c r="B18" s="245" t="s">
        <v>88</v>
      </c>
      <c r="C18" s="246">
        <v>17</v>
      </c>
      <c r="D18" s="247">
        <v>0</v>
      </c>
      <c r="E18" s="248">
        <v>20404</v>
      </c>
      <c r="F18" s="248">
        <f t="shared" si="0"/>
        <v>20404</v>
      </c>
      <c r="G18" s="249">
        <v>0.10100000000000001</v>
      </c>
      <c r="H18" s="250">
        <v>1.6</v>
      </c>
      <c r="I18" s="251">
        <v>35.979999999999997</v>
      </c>
      <c r="J18" s="251">
        <f t="shared" si="14"/>
        <v>57.567999999999998</v>
      </c>
      <c r="K18" s="252">
        <f t="shared" si="1"/>
        <v>1174.6174719999999</v>
      </c>
      <c r="L18" s="252">
        <f t="shared" si="2"/>
        <v>0</v>
      </c>
      <c r="M18" s="253">
        <f t="shared" si="3"/>
        <v>57.567999999999991</v>
      </c>
      <c r="N18" s="251">
        <f t="shared" si="4"/>
        <v>1174.6174719999999</v>
      </c>
      <c r="O18" s="254">
        <f>+OI_darthrlmp_iso_2433!D20</f>
        <v>70.3</v>
      </c>
      <c r="P18" s="255">
        <f t="shared" si="16"/>
        <v>1434.4012</v>
      </c>
      <c r="Q18" s="251">
        <f t="shared" si="5"/>
        <v>-259.78372800000011</v>
      </c>
      <c r="R18" s="251">
        <f t="shared" si="6"/>
        <v>0</v>
      </c>
      <c r="S18" s="251">
        <f t="shared" si="7"/>
        <v>0</v>
      </c>
      <c r="T18" s="253">
        <f t="shared" si="8"/>
        <v>782.27303680000011</v>
      </c>
      <c r="U18" s="251">
        <f t="shared" si="9"/>
        <v>782.27303680000011</v>
      </c>
      <c r="V18" s="255">
        <f t="shared" si="10"/>
        <v>2060.8040000000001</v>
      </c>
      <c r="W18" s="251">
        <f t="shared" si="11"/>
        <v>2216.6742368000005</v>
      </c>
      <c r="X18" s="251">
        <f t="shared" si="12"/>
        <v>-155.87023680000038</v>
      </c>
      <c r="Y18" s="251">
        <f t="shared" si="13"/>
        <v>-103.91349120000005</v>
      </c>
    </row>
    <row r="19" spans="1:25" x14ac:dyDescent="0.3">
      <c r="A19" s="244">
        <v>41883</v>
      </c>
      <c r="B19" s="245" t="s">
        <v>88</v>
      </c>
      <c r="C19" s="246">
        <v>18</v>
      </c>
      <c r="D19" s="247">
        <v>0</v>
      </c>
      <c r="E19" s="248">
        <v>20404</v>
      </c>
      <c r="F19" s="248">
        <f t="shared" si="0"/>
        <v>20404</v>
      </c>
      <c r="G19" s="249">
        <v>0.10100000000000001</v>
      </c>
      <c r="H19" s="250">
        <v>1.6</v>
      </c>
      <c r="I19" s="251">
        <v>35.979999999999997</v>
      </c>
      <c r="J19" s="251">
        <f t="shared" si="14"/>
        <v>57.567999999999998</v>
      </c>
      <c r="K19" s="252">
        <f t="shared" si="1"/>
        <v>1174.6174719999999</v>
      </c>
      <c r="L19" s="252">
        <f t="shared" si="2"/>
        <v>0</v>
      </c>
      <c r="M19" s="253">
        <f t="shared" si="3"/>
        <v>57.567999999999991</v>
      </c>
      <c r="N19" s="251">
        <f t="shared" si="4"/>
        <v>1174.6174719999999</v>
      </c>
      <c r="O19" s="254">
        <f>+OI_darthrlmp_iso_2433!D21</f>
        <v>80.05</v>
      </c>
      <c r="P19" s="255">
        <f t="shared" si="16"/>
        <v>1633.3401999999999</v>
      </c>
      <c r="Q19" s="251">
        <f t="shared" si="5"/>
        <v>-458.72272799999996</v>
      </c>
      <c r="R19" s="251">
        <f t="shared" si="6"/>
        <v>0</v>
      </c>
      <c r="S19" s="251">
        <f t="shared" si="7"/>
        <v>0</v>
      </c>
      <c r="T19" s="253">
        <f t="shared" si="8"/>
        <v>702.6974368000001</v>
      </c>
      <c r="U19" s="251">
        <f t="shared" si="9"/>
        <v>702.6974368000001</v>
      </c>
      <c r="V19" s="255">
        <f t="shared" si="10"/>
        <v>2060.8040000000001</v>
      </c>
      <c r="W19" s="251">
        <f t="shared" si="11"/>
        <v>2336.0376367999997</v>
      </c>
      <c r="X19" s="251">
        <f t="shared" si="12"/>
        <v>-275.23363679999966</v>
      </c>
      <c r="Y19" s="251">
        <f t="shared" si="13"/>
        <v>-183.48909119999999</v>
      </c>
    </row>
    <row r="20" spans="1:25" x14ac:dyDescent="0.3">
      <c r="A20" s="244">
        <v>41883</v>
      </c>
      <c r="B20" s="245" t="s">
        <v>88</v>
      </c>
      <c r="C20" s="246">
        <v>19</v>
      </c>
      <c r="D20" s="247">
        <v>0</v>
      </c>
      <c r="E20" s="248">
        <v>20404</v>
      </c>
      <c r="F20" s="248">
        <f t="shared" si="0"/>
        <v>20404</v>
      </c>
      <c r="G20" s="249">
        <v>0.10100000000000001</v>
      </c>
      <c r="H20" s="250">
        <v>1.6</v>
      </c>
      <c r="I20" s="251">
        <v>35.979999999999997</v>
      </c>
      <c r="J20" s="251">
        <f t="shared" si="14"/>
        <v>57.567999999999998</v>
      </c>
      <c r="K20" s="252">
        <f t="shared" si="1"/>
        <v>1174.6174719999999</v>
      </c>
      <c r="L20" s="252">
        <f t="shared" si="2"/>
        <v>0</v>
      </c>
      <c r="M20" s="253">
        <f t="shared" si="3"/>
        <v>57.567999999999991</v>
      </c>
      <c r="N20" s="251">
        <f t="shared" si="4"/>
        <v>1174.6174719999999</v>
      </c>
      <c r="O20" s="254">
        <f>+OI_darthrlmp_iso_2433!D22</f>
        <v>65.569999999999993</v>
      </c>
      <c r="P20" s="255">
        <f t="shared" si="16"/>
        <v>1337.8902799999998</v>
      </c>
      <c r="Q20" s="251">
        <f t="shared" si="5"/>
        <v>-163.27280799999994</v>
      </c>
      <c r="R20" s="251">
        <f t="shared" si="6"/>
        <v>0</v>
      </c>
      <c r="S20" s="251">
        <f t="shared" si="7"/>
        <v>0</v>
      </c>
      <c r="T20" s="253">
        <f t="shared" si="8"/>
        <v>820.87740480000014</v>
      </c>
      <c r="U20" s="251">
        <f t="shared" si="9"/>
        <v>820.87740480000014</v>
      </c>
      <c r="V20" s="255">
        <f t="shared" si="10"/>
        <v>2060.8040000000001</v>
      </c>
      <c r="W20" s="251">
        <f t="shared" si="11"/>
        <v>2158.7676847999996</v>
      </c>
      <c r="X20" s="251">
        <f t="shared" si="12"/>
        <v>-97.963684799999555</v>
      </c>
      <c r="Y20" s="251">
        <f t="shared" si="13"/>
        <v>-65.309123199999974</v>
      </c>
    </row>
    <row r="21" spans="1:25" x14ac:dyDescent="0.3">
      <c r="A21" s="244">
        <v>41883</v>
      </c>
      <c r="B21" s="245" t="s">
        <v>88</v>
      </c>
      <c r="C21" s="246">
        <v>20</v>
      </c>
      <c r="D21" s="247">
        <v>0</v>
      </c>
      <c r="E21" s="248">
        <v>20404</v>
      </c>
      <c r="F21" s="248">
        <f t="shared" si="0"/>
        <v>20404</v>
      </c>
      <c r="G21" s="249">
        <v>0.10100000000000001</v>
      </c>
      <c r="H21" s="250">
        <v>1.6</v>
      </c>
      <c r="I21" s="251">
        <v>35.979999999999997</v>
      </c>
      <c r="J21" s="251">
        <f t="shared" si="14"/>
        <v>57.567999999999998</v>
      </c>
      <c r="K21" s="252">
        <f t="shared" si="1"/>
        <v>1174.6174719999999</v>
      </c>
      <c r="L21" s="252">
        <f t="shared" si="2"/>
        <v>0</v>
      </c>
      <c r="M21" s="253">
        <f t="shared" si="3"/>
        <v>57.567999999999991</v>
      </c>
      <c r="N21" s="251">
        <f t="shared" si="4"/>
        <v>1174.6174719999999</v>
      </c>
      <c r="O21" s="254">
        <f>+OI_darthrlmp_iso_2433!D23</f>
        <v>73.39</v>
      </c>
      <c r="P21" s="255">
        <f t="shared" si="16"/>
        <v>1497.44956</v>
      </c>
      <c r="Q21" s="251">
        <f t="shared" si="5"/>
        <v>-322.83208800000011</v>
      </c>
      <c r="R21" s="251">
        <f t="shared" si="6"/>
        <v>0</v>
      </c>
      <c r="S21" s="251">
        <f t="shared" si="7"/>
        <v>0</v>
      </c>
      <c r="T21" s="253">
        <f t="shared" si="8"/>
        <v>757.05369280000002</v>
      </c>
      <c r="U21" s="251">
        <f t="shared" si="9"/>
        <v>757.05369280000002</v>
      </c>
      <c r="V21" s="255">
        <f t="shared" si="10"/>
        <v>2060.8040000000001</v>
      </c>
      <c r="W21" s="251">
        <f t="shared" si="11"/>
        <v>2254.5032528000002</v>
      </c>
      <c r="X21" s="251">
        <f t="shared" si="12"/>
        <v>-193.69925280000007</v>
      </c>
      <c r="Y21" s="251">
        <f t="shared" si="13"/>
        <v>-129.13283520000005</v>
      </c>
    </row>
    <row r="22" spans="1:25" x14ac:dyDescent="0.3">
      <c r="A22" s="244">
        <v>41883</v>
      </c>
      <c r="B22" s="245" t="s">
        <v>88</v>
      </c>
      <c r="C22" s="246">
        <v>21</v>
      </c>
      <c r="D22" s="247">
        <v>0</v>
      </c>
      <c r="E22" s="248">
        <v>20404</v>
      </c>
      <c r="F22" s="248">
        <f t="shared" si="0"/>
        <v>20404</v>
      </c>
      <c r="G22" s="249">
        <v>0.10100000000000001</v>
      </c>
      <c r="H22" s="250">
        <v>1.6</v>
      </c>
      <c r="I22" s="251">
        <v>35.979999999999997</v>
      </c>
      <c r="J22" s="251">
        <f t="shared" si="14"/>
        <v>57.567999999999998</v>
      </c>
      <c r="K22" s="252">
        <f t="shared" si="1"/>
        <v>1174.6174719999999</v>
      </c>
      <c r="L22" s="252">
        <f t="shared" si="2"/>
        <v>0</v>
      </c>
      <c r="M22" s="253">
        <f t="shared" si="3"/>
        <v>57.567999999999991</v>
      </c>
      <c r="N22" s="251">
        <f t="shared" si="4"/>
        <v>1174.6174719999999</v>
      </c>
      <c r="O22" s="254">
        <f>+OI_darthrlmp_iso_2433!D24</f>
        <v>76.88</v>
      </c>
      <c r="P22" s="255">
        <f t="shared" si="16"/>
        <v>1568.6595199999999</v>
      </c>
      <c r="Q22" s="251">
        <f t="shared" si="5"/>
        <v>-394.04204800000002</v>
      </c>
      <c r="R22" s="251">
        <f t="shared" si="6"/>
        <v>0</v>
      </c>
      <c r="S22" s="251">
        <f t="shared" si="7"/>
        <v>0</v>
      </c>
      <c r="T22" s="253">
        <f t="shared" si="8"/>
        <v>728.56970880000017</v>
      </c>
      <c r="U22" s="251">
        <f t="shared" si="9"/>
        <v>728.56970880000017</v>
      </c>
      <c r="V22" s="255">
        <f t="shared" si="10"/>
        <v>2060.8040000000001</v>
      </c>
      <c r="W22" s="251">
        <f t="shared" si="11"/>
        <v>2297.2292288000003</v>
      </c>
      <c r="X22" s="251">
        <f t="shared" si="12"/>
        <v>-236.42522880000024</v>
      </c>
      <c r="Y22" s="251">
        <f t="shared" si="13"/>
        <v>-157.61681920000001</v>
      </c>
    </row>
    <row r="23" spans="1:25" x14ac:dyDescent="0.3">
      <c r="A23" s="244">
        <v>41883</v>
      </c>
      <c r="B23" s="245" t="s">
        <v>88</v>
      </c>
      <c r="C23" s="246">
        <v>22</v>
      </c>
      <c r="D23" s="247">
        <v>0</v>
      </c>
      <c r="E23" s="248">
        <v>20404</v>
      </c>
      <c r="F23" s="248">
        <f t="shared" si="0"/>
        <v>20404</v>
      </c>
      <c r="G23" s="249">
        <v>0.10100000000000001</v>
      </c>
      <c r="H23" s="250">
        <v>1.6</v>
      </c>
      <c r="I23" s="251">
        <v>35.979999999999997</v>
      </c>
      <c r="J23" s="251">
        <f t="shared" si="14"/>
        <v>57.567999999999998</v>
      </c>
      <c r="K23" s="252">
        <f t="shared" si="1"/>
        <v>1174.6174719999999</v>
      </c>
      <c r="L23" s="252">
        <f t="shared" si="2"/>
        <v>0</v>
      </c>
      <c r="M23" s="253">
        <f t="shared" si="3"/>
        <v>57.567999999999991</v>
      </c>
      <c r="N23" s="251">
        <f t="shared" si="4"/>
        <v>1174.6174719999999</v>
      </c>
      <c r="O23" s="254">
        <f>+OI_darthrlmp_iso_2433!D25</f>
        <v>70.290000000000006</v>
      </c>
      <c r="P23" s="255">
        <f t="shared" si="16"/>
        <v>1434.1971600000002</v>
      </c>
      <c r="Q23" s="251">
        <f t="shared" si="5"/>
        <v>-259.57968800000026</v>
      </c>
      <c r="R23" s="251">
        <f t="shared" si="6"/>
        <v>0</v>
      </c>
      <c r="S23" s="251">
        <f t="shared" si="7"/>
        <v>0</v>
      </c>
      <c r="T23" s="253">
        <f t="shared" si="8"/>
        <v>782.35465280000005</v>
      </c>
      <c r="U23" s="251">
        <f t="shared" si="9"/>
        <v>782.35465280000005</v>
      </c>
      <c r="V23" s="255">
        <f t="shared" si="10"/>
        <v>2060.8040000000001</v>
      </c>
      <c r="W23" s="251">
        <f t="shared" si="11"/>
        <v>2216.5518128000003</v>
      </c>
      <c r="X23" s="251">
        <f t="shared" si="12"/>
        <v>-155.74781280000025</v>
      </c>
      <c r="Y23" s="251">
        <f t="shared" si="13"/>
        <v>-103.83187520000011</v>
      </c>
    </row>
    <row r="24" spans="1:25" x14ac:dyDescent="0.3">
      <c r="A24" s="244">
        <v>41883</v>
      </c>
      <c r="B24" s="245" t="s">
        <v>88</v>
      </c>
      <c r="C24" s="246">
        <v>23</v>
      </c>
      <c r="D24" s="247">
        <v>0</v>
      </c>
      <c r="E24" s="248">
        <v>20404</v>
      </c>
      <c r="F24" s="248">
        <f t="shared" si="0"/>
        <v>20404</v>
      </c>
      <c r="G24" s="249">
        <v>0.10100000000000001</v>
      </c>
      <c r="H24" s="250">
        <v>1.6</v>
      </c>
      <c r="I24" s="251">
        <v>35.979999999999997</v>
      </c>
      <c r="J24" s="251">
        <f t="shared" si="14"/>
        <v>57.567999999999998</v>
      </c>
      <c r="K24" s="252">
        <f t="shared" si="1"/>
        <v>1174.6174719999999</v>
      </c>
      <c r="L24" s="252">
        <f t="shared" si="2"/>
        <v>0</v>
      </c>
      <c r="M24" s="253">
        <f t="shared" si="3"/>
        <v>57.567999999999991</v>
      </c>
      <c r="N24" s="251">
        <f t="shared" si="4"/>
        <v>1174.6174719999999</v>
      </c>
      <c r="O24" s="254">
        <f>+OI_darthrlmp_iso_2433!D26</f>
        <v>63.82</v>
      </c>
      <c r="P24" s="255">
        <f t="shared" si="16"/>
        <v>1302.18328</v>
      </c>
      <c r="Q24" s="251">
        <f t="shared" si="5"/>
        <v>-127.56580800000006</v>
      </c>
      <c r="R24" s="251">
        <f t="shared" si="6"/>
        <v>0</v>
      </c>
      <c r="S24" s="251">
        <f t="shared" si="7"/>
        <v>0</v>
      </c>
      <c r="T24" s="253">
        <f t="shared" si="8"/>
        <v>835.16020480000009</v>
      </c>
      <c r="U24" s="251">
        <f t="shared" si="9"/>
        <v>835.16020480000009</v>
      </c>
      <c r="V24" s="255">
        <f t="shared" si="10"/>
        <v>2060.8040000000001</v>
      </c>
      <c r="W24" s="251">
        <f t="shared" si="11"/>
        <v>2137.3434848000002</v>
      </c>
      <c r="X24" s="251">
        <f t="shared" si="12"/>
        <v>-76.539484800000082</v>
      </c>
      <c r="Y24" s="251">
        <f t="shared" si="13"/>
        <v>-51.026323200000029</v>
      </c>
    </row>
    <row r="25" spans="1:25" x14ac:dyDescent="0.3">
      <c r="A25" s="244">
        <v>41883</v>
      </c>
      <c r="B25" s="245" t="s">
        <v>88</v>
      </c>
      <c r="C25" s="246">
        <v>24</v>
      </c>
      <c r="D25" s="247">
        <v>0</v>
      </c>
      <c r="E25" s="248">
        <v>20404</v>
      </c>
      <c r="F25" s="248">
        <f t="shared" si="0"/>
        <v>20404</v>
      </c>
      <c r="G25" s="249">
        <v>0.10100000000000001</v>
      </c>
      <c r="H25" s="250">
        <v>1.6</v>
      </c>
      <c r="I25" s="251">
        <v>35.979999999999997</v>
      </c>
      <c r="J25" s="251">
        <f t="shared" si="14"/>
        <v>57.567999999999998</v>
      </c>
      <c r="K25" s="252">
        <f t="shared" si="1"/>
        <v>1174.6174719999999</v>
      </c>
      <c r="L25" s="252">
        <f t="shared" si="2"/>
        <v>0</v>
      </c>
      <c r="M25" s="253">
        <f t="shared" si="3"/>
        <v>57.567999999999991</v>
      </c>
      <c r="N25" s="251">
        <f t="shared" si="4"/>
        <v>1174.6174719999999</v>
      </c>
      <c r="O25" s="254">
        <f>+OI_darthrlmp_iso_2433!D27</f>
        <v>47.54</v>
      </c>
      <c r="P25" s="255">
        <f t="shared" si="16"/>
        <v>970.00616000000002</v>
      </c>
      <c r="Q25" s="251">
        <f t="shared" si="5"/>
        <v>204.61131199999988</v>
      </c>
      <c r="R25" s="251">
        <f t="shared" si="6"/>
        <v>0</v>
      </c>
      <c r="S25" s="251">
        <f t="shared" si="7"/>
        <v>0</v>
      </c>
      <c r="T25" s="253">
        <f t="shared" si="8"/>
        <v>968.03105280000011</v>
      </c>
      <c r="U25" s="251">
        <f t="shared" si="9"/>
        <v>968.03105280000011</v>
      </c>
      <c r="V25" s="255">
        <f t="shared" si="10"/>
        <v>2060.8040000000001</v>
      </c>
      <c r="W25" s="251">
        <f t="shared" si="11"/>
        <v>1938.0372128000001</v>
      </c>
      <c r="X25" s="251">
        <f t="shared" si="12"/>
        <v>122.76678719999995</v>
      </c>
      <c r="Y25" s="251">
        <f t="shared" si="13"/>
        <v>81.844524799999959</v>
      </c>
    </row>
    <row r="26" spans="1:25" x14ac:dyDescent="0.3">
      <c r="A26" s="244">
        <v>41884</v>
      </c>
      <c r="B26" s="245" t="s">
        <v>88</v>
      </c>
      <c r="C26" s="246">
        <v>1</v>
      </c>
      <c r="D26" s="247">
        <v>0</v>
      </c>
      <c r="E26" s="248">
        <v>20404</v>
      </c>
      <c r="F26" s="248">
        <f t="shared" si="0"/>
        <v>20404</v>
      </c>
      <c r="G26" s="249">
        <v>0.10100000000000001</v>
      </c>
      <c r="H26" s="250">
        <v>1.6</v>
      </c>
      <c r="I26" s="251">
        <v>35.979999999999997</v>
      </c>
      <c r="J26" s="251">
        <f t="shared" si="14"/>
        <v>57.567999999999998</v>
      </c>
      <c r="K26" s="252">
        <f t="shared" si="1"/>
        <v>1174.6174719999999</v>
      </c>
      <c r="L26" s="252">
        <f t="shared" si="2"/>
        <v>0</v>
      </c>
      <c r="M26" s="253">
        <f t="shared" si="3"/>
        <v>57.567999999999991</v>
      </c>
      <c r="N26" s="251">
        <f t="shared" si="4"/>
        <v>1174.6174719999999</v>
      </c>
      <c r="O26" s="254">
        <f>+OI_darthrlmp_iso_2433!D28</f>
        <v>44.19</v>
      </c>
      <c r="P26" s="255">
        <f t="shared" si="16"/>
        <v>901.65275999999994</v>
      </c>
      <c r="Q26" s="251">
        <f t="shared" si="5"/>
        <v>272.96471199999996</v>
      </c>
      <c r="R26" s="251">
        <f t="shared" si="6"/>
        <v>0</v>
      </c>
      <c r="S26" s="251">
        <f t="shared" si="7"/>
        <v>0</v>
      </c>
      <c r="T26" s="253">
        <f t="shared" si="8"/>
        <v>995.37241280000012</v>
      </c>
      <c r="U26" s="251">
        <f t="shared" si="9"/>
        <v>995.37241280000012</v>
      </c>
      <c r="V26" s="255">
        <f t="shared" si="10"/>
        <v>2060.8040000000001</v>
      </c>
      <c r="W26" s="251">
        <f t="shared" si="11"/>
        <v>1897.0251728000001</v>
      </c>
      <c r="X26" s="251">
        <f t="shared" si="12"/>
        <v>163.77882720000002</v>
      </c>
      <c r="Y26" s="251">
        <f t="shared" si="13"/>
        <v>109.1858848</v>
      </c>
    </row>
    <row r="27" spans="1:25" x14ac:dyDescent="0.3">
      <c r="A27" s="244">
        <v>41884</v>
      </c>
      <c r="B27" s="245" t="s">
        <v>88</v>
      </c>
      <c r="C27" s="246">
        <v>2</v>
      </c>
      <c r="D27" s="247">
        <v>0</v>
      </c>
      <c r="E27" s="248">
        <v>20404</v>
      </c>
      <c r="F27" s="248">
        <f t="shared" si="0"/>
        <v>20404</v>
      </c>
      <c r="G27" s="249">
        <v>0.10100000000000001</v>
      </c>
      <c r="H27" s="250">
        <v>1.6</v>
      </c>
      <c r="I27" s="251">
        <v>35.979999999999997</v>
      </c>
      <c r="J27" s="251">
        <f t="shared" si="14"/>
        <v>57.567999999999998</v>
      </c>
      <c r="K27" s="252">
        <f t="shared" si="1"/>
        <v>1174.6174719999999</v>
      </c>
      <c r="L27" s="252">
        <f t="shared" si="2"/>
        <v>0</v>
      </c>
      <c r="M27" s="253">
        <f t="shared" si="3"/>
        <v>57.567999999999991</v>
      </c>
      <c r="N27" s="251">
        <f t="shared" si="4"/>
        <v>1174.6174719999999</v>
      </c>
      <c r="O27" s="254">
        <f>+OI_darthrlmp_iso_2433!D29</f>
        <v>38</v>
      </c>
      <c r="P27" s="255">
        <f t="shared" si="16"/>
        <v>775.35199999999998</v>
      </c>
      <c r="Q27" s="251">
        <f t="shared" si="5"/>
        <v>399.26547199999993</v>
      </c>
      <c r="R27" s="251">
        <f t="shared" si="6"/>
        <v>0</v>
      </c>
      <c r="S27" s="251">
        <f t="shared" si="7"/>
        <v>0</v>
      </c>
      <c r="T27" s="253">
        <f t="shared" si="8"/>
        <v>1045.8927168000002</v>
      </c>
      <c r="U27" s="251">
        <f t="shared" si="9"/>
        <v>1045.8927168000002</v>
      </c>
      <c r="V27" s="255">
        <f t="shared" si="10"/>
        <v>2060.8040000000001</v>
      </c>
      <c r="W27" s="251">
        <f t="shared" si="11"/>
        <v>1821.2447168000001</v>
      </c>
      <c r="X27" s="251">
        <f t="shared" si="12"/>
        <v>239.55928319999998</v>
      </c>
      <c r="Y27" s="251">
        <f t="shared" si="13"/>
        <v>159.70618879999998</v>
      </c>
    </row>
    <row r="28" spans="1:25" x14ac:dyDescent="0.3">
      <c r="A28" s="244">
        <v>41884</v>
      </c>
      <c r="B28" s="245" t="s">
        <v>88</v>
      </c>
      <c r="C28" s="246">
        <v>3</v>
      </c>
      <c r="D28" s="247">
        <v>0</v>
      </c>
      <c r="E28" s="248">
        <v>20404</v>
      </c>
      <c r="F28" s="248">
        <f t="shared" si="0"/>
        <v>20404</v>
      </c>
      <c r="G28" s="249">
        <v>0.10100000000000001</v>
      </c>
      <c r="H28" s="250">
        <v>1.6</v>
      </c>
      <c r="I28" s="251">
        <v>35.979999999999997</v>
      </c>
      <c r="J28" s="251">
        <f t="shared" si="14"/>
        <v>57.567999999999998</v>
      </c>
      <c r="K28" s="252">
        <f t="shared" si="1"/>
        <v>1174.6174719999999</v>
      </c>
      <c r="L28" s="252">
        <f t="shared" si="2"/>
        <v>0</v>
      </c>
      <c r="M28" s="253">
        <f t="shared" si="3"/>
        <v>57.567999999999991</v>
      </c>
      <c r="N28" s="251">
        <f t="shared" si="4"/>
        <v>1174.6174719999999</v>
      </c>
      <c r="O28" s="254">
        <f>+OI_darthrlmp_iso_2433!D30</f>
        <v>32.79</v>
      </c>
      <c r="P28" s="255">
        <f t="shared" si="16"/>
        <v>669.04715999999996</v>
      </c>
      <c r="Q28" s="251">
        <f t="shared" si="5"/>
        <v>505.57031199999994</v>
      </c>
      <c r="R28" s="251">
        <f t="shared" si="6"/>
        <v>0</v>
      </c>
      <c r="S28" s="251">
        <f t="shared" si="7"/>
        <v>0</v>
      </c>
      <c r="T28" s="253">
        <f t="shared" si="8"/>
        <v>1088.4146528000001</v>
      </c>
      <c r="U28" s="251">
        <f t="shared" si="9"/>
        <v>1088.4146528000001</v>
      </c>
      <c r="V28" s="255">
        <f t="shared" si="10"/>
        <v>2060.8040000000001</v>
      </c>
      <c r="W28" s="251">
        <f t="shared" si="11"/>
        <v>1757.4618128000002</v>
      </c>
      <c r="X28" s="251">
        <f t="shared" si="12"/>
        <v>303.3421871999999</v>
      </c>
      <c r="Y28" s="251">
        <f t="shared" si="13"/>
        <v>202.22812479999999</v>
      </c>
    </row>
    <row r="29" spans="1:25" x14ac:dyDescent="0.3">
      <c r="A29" s="244">
        <v>41884</v>
      </c>
      <c r="B29" s="245" t="s">
        <v>88</v>
      </c>
      <c r="C29" s="246">
        <v>4</v>
      </c>
      <c r="D29" s="247">
        <v>0</v>
      </c>
      <c r="E29" s="248">
        <v>20404</v>
      </c>
      <c r="F29" s="248">
        <f t="shared" si="0"/>
        <v>20404</v>
      </c>
      <c r="G29" s="249">
        <v>0.10100000000000001</v>
      </c>
      <c r="H29" s="250">
        <v>1.6</v>
      </c>
      <c r="I29" s="251">
        <v>35.979999999999997</v>
      </c>
      <c r="J29" s="251">
        <f t="shared" si="14"/>
        <v>57.567999999999998</v>
      </c>
      <c r="K29" s="252">
        <f t="shared" si="1"/>
        <v>1174.6174719999999</v>
      </c>
      <c r="L29" s="252">
        <f t="shared" si="2"/>
        <v>0</v>
      </c>
      <c r="M29" s="253">
        <f t="shared" si="3"/>
        <v>57.567999999999991</v>
      </c>
      <c r="N29" s="251">
        <f t="shared" si="4"/>
        <v>1174.6174719999999</v>
      </c>
      <c r="O29" s="254">
        <f>+OI_darthrlmp_iso_2433!D31</f>
        <v>28.15</v>
      </c>
      <c r="P29" s="255">
        <f t="shared" si="16"/>
        <v>574.37259999999992</v>
      </c>
      <c r="Q29" s="251">
        <f t="shared" si="5"/>
        <v>600.24487199999999</v>
      </c>
      <c r="R29" s="251">
        <f t="shared" si="6"/>
        <v>0</v>
      </c>
      <c r="S29" s="251">
        <f t="shared" si="7"/>
        <v>0</v>
      </c>
      <c r="T29" s="253">
        <f t="shared" si="8"/>
        <v>1126.2844768</v>
      </c>
      <c r="U29" s="251">
        <f t="shared" si="9"/>
        <v>1126.2844768</v>
      </c>
      <c r="V29" s="255">
        <f t="shared" si="10"/>
        <v>2060.8040000000001</v>
      </c>
      <c r="W29" s="251">
        <f t="shared" si="11"/>
        <v>1700.6570768000001</v>
      </c>
      <c r="X29" s="251">
        <f t="shared" si="12"/>
        <v>360.14692319999995</v>
      </c>
      <c r="Y29" s="251">
        <f t="shared" si="13"/>
        <v>240.09794880000001</v>
      </c>
    </row>
    <row r="30" spans="1:25" x14ac:dyDescent="0.3">
      <c r="A30" s="244">
        <v>41884</v>
      </c>
      <c r="B30" s="245" t="s">
        <v>88</v>
      </c>
      <c r="C30" s="246">
        <v>5</v>
      </c>
      <c r="D30" s="247">
        <v>0</v>
      </c>
      <c r="E30" s="248">
        <v>20404</v>
      </c>
      <c r="F30" s="248">
        <f t="shared" si="0"/>
        <v>20404</v>
      </c>
      <c r="G30" s="249">
        <v>0.10100000000000001</v>
      </c>
      <c r="H30" s="250">
        <v>1.6</v>
      </c>
      <c r="I30" s="251">
        <v>35.979999999999997</v>
      </c>
      <c r="J30" s="251">
        <f t="shared" si="14"/>
        <v>57.567999999999998</v>
      </c>
      <c r="K30" s="252">
        <f t="shared" si="1"/>
        <v>1174.6174719999999</v>
      </c>
      <c r="L30" s="252">
        <f t="shared" si="2"/>
        <v>0</v>
      </c>
      <c r="M30" s="253">
        <f t="shared" si="3"/>
        <v>57.567999999999991</v>
      </c>
      <c r="N30" s="251">
        <f t="shared" si="4"/>
        <v>1174.6174719999999</v>
      </c>
      <c r="O30" s="254">
        <f>+OI_darthrlmp_iso_2433!D32</f>
        <v>28.07</v>
      </c>
      <c r="P30" s="255">
        <f t="shared" si="16"/>
        <v>572.74027999999998</v>
      </c>
      <c r="Q30" s="251">
        <f t="shared" si="5"/>
        <v>601.87719199999992</v>
      </c>
      <c r="R30" s="251">
        <f t="shared" si="6"/>
        <v>0</v>
      </c>
      <c r="S30" s="251">
        <f t="shared" si="7"/>
        <v>0</v>
      </c>
      <c r="T30" s="253">
        <f t="shared" si="8"/>
        <v>1126.9374048000002</v>
      </c>
      <c r="U30" s="251">
        <f t="shared" si="9"/>
        <v>1126.9374048000002</v>
      </c>
      <c r="V30" s="255">
        <f t="shared" si="10"/>
        <v>2060.8040000000001</v>
      </c>
      <c r="W30" s="251">
        <f t="shared" si="11"/>
        <v>1699.6776848000002</v>
      </c>
      <c r="X30" s="251">
        <f t="shared" si="12"/>
        <v>361.12631519999991</v>
      </c>
      <c r="Y30" s="251">
        <f t="shared" si="13"/>
        <v>240.75087679999999</v>
      </c>
    </row>
    <row r="31" spans="1:25" x14ac:dyDescent="0.3">
      <c r="A31" s="244">
        <v>41884</v>
      </c>
      <c r="B31" s="245" t="s">
        <v>88</v>
      </c>
      <c r="C31" s="246">
        <v>6</v>
      </c>
      <c r="D31" s="247">
        <v>0</v>
      </c>
      <c r="E31" s="248">
        <v>20404</v>
      </c>
      <c r="F31" s="248">
        <f t="shared" si="0"/>
        <v>20404</v>
      </c>
      <c r="G31" s="249">
        <v>0.10100000000000001</v>
      </c>
      <c r="H31" s="250">
        <v>1.6</v>
      </c>
      <c r="I31" s="251">
        <v>35.979999999999997</v>
      </c>
      <c r="J31" s="251">
        <f t="shared" si="14"/>
        <v>57.567999999999998</v>
      </c>
      <c r="K31" s="252">
        <f t="shared" si="1"/>
        <v>1174.6174719999999</v>
      </c>
      <c r="L31" s="252">
        <f t="shared" si="2"/>
        <v>0</v>
      </c>
      <c r="M31" s="253">
        <f t="shared" si="3"/>
        <v>57.567999999999991</v>
      </c>
      <c r="N31" s="251">
        <f t="shared" si="4"/>
        <v>1174.6174719999999</v>
      </c>
      <c r="O31" s="254">
        <f>+OI_darthrlmp_iso_2433!D33</f>
        <v>33.14</v>
      </c>
      <c r="P31" s="255">
        <f t="shared" si="16"/>
        <v>676.18856000000005</v>
      </c>
      <c r="Q31" s="251">
        <f t="shared" si="5"/>
        <v>498.42891199999985</v>
      </c>
      <c r="R31" s="251">
        <f t="shared" si="6"/>
        <v>0</v>
      </c>
      <c r="S31" s="251">
        <f t="shared" si="7"/>
        <v>0</v>
      </c>
      <c r="T31" s="253">
        <f t="shared" si="8"/>
        <v>1085.5580928000002</v>
      </c>
      <c r="U31" s="251">
        <f t="shared" si="9"/>
        <v>1085.5580928000002</v>
      </c>
      <c r="V31" s="255">
        <f t="shared" si="10"/>
        <v>2060.8040000000001</v>
      </c>
      <c r="W31" s="251">
        <f t="shared" si="11"/>
        <v>1761.7466528000002</v>
      </c>
      <c r="X31" s="251">
        <f t="shared" si="12"/>
        <v>299.05734719999987</v>
      </c>
      <c r="Y31" s="251">
        <f t="shared" si="13"/>
        <v>199.37156479999996</v>
      </c>
    </row>
    <row r="32" spans="1:25" x14ac:dyDescent="0.3">
      <c r="A32" s="244">
        <v>41884</v>
      </c>
      <c r="B32" s="245" t="s">
        <v>88</v>
      </c>
      <c r="C32" s="246">
        <v>7</v>
      </c>
      <c r="D32" s="247">
        <v>0</v>
      </c>
      <c r="E32" s="248">
        <v>20404</v>
      </c>
      <c r="F32" s="248">
        <f t="shared" si="0"/>
        <v>20404</v>
      </c>
      <c r="G32" s="249">
        <v>0.10100000000000001</v>
      </c>
      <c r="H32" s="250">
        <v>1.6</v>
      </c>
      <c r="I32" s="251">
        <v>35.979999999999997</v>
      </c>
      <c r="J32" s="251">
        <f t="shared" si="14"/>
        <v>57.567999999999998</v>
      </c>
      <c r="K32" s="252">
        <f t="shared" si="1"/>
        <v>1174.6174719999999</v>
      </c>
      <c r="L32" s="252">
        <f t="shared" si="2"/>
        <v>0</v>
      </c>
      <c r="M32" s="253">
        <f t="shared" si="3"/>
        <v>57.567999999999991</v>
      </c>
      <c r="N32" s="251">
        <f t="shared" si="4"/>
        <v>1174.6174719999999</v>
      </c>
      <c r="O32" s="254">
        <f>+OI_darthrlmp_iso_2433!D34</f>
        <v>37.869999999999997</v>
      </c>
      <c r="P32" s="255">
        <f t="shared" si="16"/>
        <v>772.69947999999999</v>
      </c>
      <c r="Q32" s="251">
        <f t="shared" si="5"/>
        <v>401.91799199999991</v>
      </c>
      <c r="R32" s="251">
        <f t="shared" si="6"/>
        <v>0</v>
      </c>
      <c r="S32" s="251">
        <f t="shared" si="7"/>
        <v>0</v>
      </c>
      <c r="T32" s="253">
        <f t="shared" si="8"/>
        <v>1046.9537248000001</v>
      </c>
      <c r="U32" s="251">
        <f t="shared" si="9"/>
        <v>1046.9537248000001</v>
      </c>
      <c r="V32" s="255">
        <f t="shared" si="10"/>
        <v>2060.8040000000001</v>
      </c>
      <c r="W32" s="251">
        <f t="shared" si="11"/>
        <v>1819.6532048000001</v>
      </c>
      <c r="X32" s="251">
        <f t="shared" si="12"/>
        <v>241.15079519999995</v>
      </c>
      <c r="Y32" s="251">
        <f t="shared" si="13"/>
        <v>160.76719679999997</v>
      </c>
    </row>
    <row r="33" spans="1:25" x14ac:dyDescent="0.3">
      <c r="A33" s="244">
        <v>41884</v>
      </c>
      <c r="B33" s="245" t="s">
        <v>88</v>
      </c>
      <c r="C33" s="246">
        <v>8</v>
      </c>
      <c r="D33" s="247">
        <v>0</v>
      </c>
      <c r="E33" s="248">
        <v>20404</v>
      </c>
      <c r="F33" s="248">
        <f t="shared" si="0"/>
        <v>20404</v>
      </c>
      <c r="G33" s="249">
        <v>0.10100000000000001</v>
      </c>
      <c r="H33" s="250">
        <v>1.6</v>
      </c>
      <c r="I33" s="251">
        <v>35.979999999999997</v>
      </c>
      <c r="J33" s="251">
        <f t="shared" si="14"/>
        <v>57.567999999999998</v>
      </c>
      <c r="K33" s="252">
        <f t="shared" si="1"/>
        <v>1174.6174719999999</v>
      </c>
      <c r="L33" s="252">
        <f t="shared" si="2"/>
        <v>0</v>
      </c>
      <c r="M33" s="253">
        <f t="shared" si="3"/>
        <v>57.567999999999991</v>
      </c>
      <c r="N33" s="251">
        <f t="shared" si="4"/>
        <v>1174.6174719999999</v>
      </c>
      <c r="O33" s="254">
        <f>+OI_darthrlmp_iso_2433!D35</f>
        <v>41.62</v>
      </c>
      <c r="P33" s="255">
        <f t="shared" si="16"/>
        <v>849.21447999999998</v>
      </c>
      <c r="Q33" s="251">
        <f t="shared" si="5"/>
        <v>325.40299199999993</v>
      </c>
      <c r="R33" s="251">
        <f t="shared" si="6"/>
        <v>0</v>
      </c>
      <c r="S33" s="251">
        <f t="shared" si="7"/>
        <v>0</v>
      </c>
      <c r="T33" s="253">
        <f t="shared" si="8"/>
        <v>1016.3477248000002</v>
      </c>
      <c r="U33" s="251">
        <f t="shared" si="9"/>
        <v>1016.3477248000002</v>
      </c>
      <c r="V33" s="255">
        <f t="shared" si="10"/>
        <v>2060.8040000000001</v>
      </c>
      <c r="W33" s="251">
        <f t="shared" si="11"/>
        <v>1865.5622048000002</v>
      </c>
      <c r="X33" s="251">
        <f t="shared" si="12"/>
        <v>195.24179519999984</v>
      </c>
      <c r="Y33" s="251">
        <f t="shared" si="13"/>
        <v>130.16119679999997</v>
      </c>
    </row>
    <row r="34" spans="1:25" x14ac:dyDescent="0.3">
      <c r="A34" s="244">
        <v>41884</v>
      </c>
      <c r="B34" s="245" t="s">
        <v>88</v>
      </c>
      <c r="C34" s="246">
        <v>9</v>
      </c>
      <c r="D34" s="247">
        <v>0</v>
      </c>
      <c r="E34" s="248">
        <v>20404</v>
      </c>
      <c r="F34" s="248">
        <f t="shared" si="0"/>
        <v>20404</v>
      </c>
      <c r="G34" s="249">
        <v>0.10100000000000001</v>
      </c>
      <c r="H34" s="250">
        <v>1.6</v>
      </c>
      <c r="I34" s="251">
        <v>35.979999999999997</v>
      </c>
      <c r="J34" s="251">
        <f t="shared" si="14"/>
        <v>57.567999999999998</v>
      </c>
      <c r="K34" s="252">
        <f t="shared" si="1"/>
        <v>1174.6174719999999</v>
      </c>
      <c r="L34" s="252">
        <f t="shared" si="2"/>
        <v>0</v>
      </c>
      <c r="M34" s="253">
        <f t="shared" si="3"/>
        <v>57.567999999999991</v>
      </c>
      <c r="N34" s="251">
        <f t="shared" si="4"/>
        <v>1174.6174719999999</v>
      </c>
      <c r="O34" s="254">
        <f>+OI_darthrlmp_iso_2433!D36</f>
        <v>35.75</v>
      </c>
      <c r="P34" s="255">
        <f t="shared" si="16"/>
        <v>729.44299999999998</v>
      </c>
      <c r="Q34" s="251">
        <f t="shared" si="5"/>
        <v>445.17447199999992</v>
      </c>
      <c r="R34" s="251">
        <f t="shared" si="6"/>
        <v>0</v>
      </c>
      <c r="S34" s="251">
        <f t="shared" si="7"/>
        <v>0</v>
      </c>
      <c r="T34" s="253">
        <f t="shared" si="8"/>
        <v>1064.2563168000001</v>
      </c>
      <c r="U34" s="251">
        <f t="shared" si="9"/>
        <v>1064.2563168000001</v>
      </c>
      <c r="V34" s="255">
        <f t="shared" si="10"/>
        <v>2060.8040000000001</v>
      </c>
      <c r="W34" s="251">
        <f t="shared" si="11"/>
        <v>1793.6993168000001</v>
      </c>
      <c r="X34" s="251">
        <f t="shared" si="12"/>
        <v>267.10468319999995</v>
      </c>
      <c r="Y34" s="251">
        <f t="shared" si="13"/>
        <v>178.06978879999997</v>
      </c>
    </row>
    <row r="35" spans="1:25" x14ac:dyDescent="0.3">
      <c r="A35" s="244">
        <v>41884</v>
      </c>
      <c r="B35" s="245" t="s">
        <v>88</v>
      </c>
      <c r="C35" s="246">
        <v>10</v>
      </c>
      <c r="D35" s="247">
        <v>0</v>
      </c>
      <c r="E35" s="248">
        <v>20404</v>
      </c>
      <c r="F35" s="248">
        <f t="shared" si="0"/>
        <v>20404</v>
      </c>
      <c r="G35" s="249">
        <v>0.10100000000000001</v>
      </c>
      <c r="H35" s="250">
        <v>1.6</v>
      </c>
      <c r="I35" s="251">
        <v>35.979999999999997</v>
      </c>
      <c r="J35" s="251">
        <f t="shared" si="14"/>
        <v>57.567999999999998</v>
      </c>
      <c r="K35" s="252">
        <f t="shared" si="1"/>
        <v>1174.6174719999999</v>
      </c>
      <c r="L35" s="252">
        <f t="shared" si="2"/>
        <v>0</v>
      </c>
      <c r="M35" s="253">
        <f t="shared" si="3"/>
        <v>57.567999999999991</v>
      </c>
      <c r="N35" s="251">
        <f t="shared" si="4"/>
        <v>1174.6174719999999</v>
      </c>
      <c r="O35" s="254">
        <f>+OI_darthrlmp_iso_2433!D37</f>
        <v>46.93</v>
      </c>
      <c r="P35" s="255">
        <f t="shared" si="16"/>
        <v>957.55971999999997</v>
      </c>
      <c r="Q35" s="251">
        <f t="shared" si="5"/>
        <v>217.05775199999994</v>
      </c>
      <c r="R35" s="251">
        <f t="shared" si="6"/>
        <v>0</v>
      </c>
      <c r="S35" s="251">
        <f t="shared" si="7"/>
        <v>0</v>
      </c>
      <c r="T35" s="253">
        <f t="shared" si="8"/>
        <v>973.00962880000009</v>
      </c>
      <c r="U35" s="251">
        <f t="shared" si="9"/>
        <v>973.00962880000009</v>
      </c>
      <c r="V35" s="255">
        <f t="shared" si="10"/>
        <v>2060.8040000000001</v>
      </c>
      <c r="W35" s="251">
        <f t="shared" si="11"/>
        <v>1930.5693488000002</v>
      </c>
      <c r="X35" s="251">
        <f t="shared" si="12"/>
        <v>130.23465119999992</v>
      </c>
      <c r="Y35" s="251">
        <f t="shared" si="13"/>
        <v>86.823100799999978</v>
      </c>
    </row>
    <row r="36" spans="1:25" x14ac:dyDescent="0.3">
      <c r="A36" s="244">
        <v>41884</v>
      </c>
      <c r="B36" s="245" t="s">
        <v>88</v>
      </c>
      <c r="C36" s="246">
        <v>11</v>
      </c>
      <c r="D36" s="247">
        <v>0</v>
      </c>
      <c r="E36" s="248">
        <v>20404</v>
      </c>
      <c r="F36" s="248">
        <f t="shared" si="0"/>
        <v>20404</v>
      </c>
      <c r="G36" s="249">
        <v>0.10100000000000001</v>
      </c>
      <c r="H36" s="250">
        <v>1.6</v>
      </c>
      <c r="I36" s="251">
        <v>35.979999999999997</v>
      </c>
      <c r="J36" s="251">
        <f t="shared" si="14"/>
        <v>57.567999999999998</v>
      </c>
      <c r="K36" s="252">
        <f t="shared" si="1"/>
        <v>1174.6174719999999</v>
      </c>
      <c r="L36" s="252">
        <f t="shared" si="2"/>
        <v>0</v>
      </c>
      <c r="M36" s="253">
        <f t="shared" si="3"/>
        <v>57.567999999999991</v>
      </c>
      <c r="N36" s="251">
        <f t="shared" si="4"/>
        <v>1174.6174719999999</v>
      </c>
      <c r="O36" s="254">
        <f>+OI_darthrlmp_iso_2433!D38</f>
        <v>75.73</v>
      </c>
      <c r="P36" s="255">
        <f t="shared" si="16"/>
        <v>1545.1949200000001</v>
      </c>
      <c r="Q36" s="251">
        <f t="shared" si="5"/>
        <v>-370.57744800000023</v>
      </c>
      <c r="R36" s="251">
        <f t="shared" si="6"/>
        <v>0</v>
      </c>
      <c r="S36" s="251">
        <f t="shared" si="7"/>
        <v>0</v>
      </c>
      <c r="T36" s="253">
        <f t="shared" si="8"/>
        <v>737.95554879999997</v>
      </c>
      <c r="U36" s="251">
        <f t="shared" si="9"/>
        <v>737.95554879999997</v>
      </c>
      <c r="V36" s="255">
        <f t="shared" si="10"/>
        <v>2060.8040000000001</v>
      </c>
      <c r="W36" s="251">
        <f t="shared" si="11"/>
        <v>2283.1504688</v>
      </c>
      <c r="X36" s="251">
        <f t="shared" si="12"/>
        <v>-222.34646879999991</v>
      </c>
      <c r="Y36" s="251">
        <f t="shared" si="13"/>
        <v>-148.23097920000009</v>
      </c>
    </row>
    <row r="37" spans="1:25" x14ac:dyDescent="0.3">
      <c r="A37" s="244">
        <v>41884</v>
      </c>
      <c r="B37" s="245" t="s">
        <v>88</v>
      </c>
      <c r="C37" s="246">
        <v>12</v>
      </c>
      <c r="D37" s="247">
        <v>0</v>
      </c>
      <c r="E37" s="248">
        <v>20404</v>
      </c>
      <c r="F37" s="248">
        <f t="shared" si="0"/>
        <v>20404</v>
      </c>
      <c r="G37" s="249">
        <v>0.10100000000000001</v>
      </c>
      <c r="H37" s="250">
        <v>1.6</v>
      </c>
      <c r="I37" s="251">
        <v>35.979999999999997</v>
      </c>
      <c r="J37" s="251">
        <f t="shared" si="14"/>
        <v>57.567999999999998</v>
      </c>
      <c r="K37" s="252">
        <f t="shared" si="1"/>
        <v>1174.6174719999999</v>
      </c>
      <c r="L37" s="252">
        <f t="shared" si="2"/>
        <v>0</v>
      </c>
      <c r="M37" s="253">
        <f t="shared" si="3"/>
        <v>57.567999999999991</v>
      </c>
      <c r="N37" s="251">
        <f t="shared" si="4"/>
        <v>1174.6174719999999</v>
      </c>
      <c r="O37" s="254">
        <f>+OI_darthrlmp_iso_2433!D39</f>
        <v>91.56</v>
      </c>
      <c r="P37" s="255">
        <f t="shared" si="16"/>
        <v>1868.1902400000001</v>
      </c>
      <c r="Q37" s="251">
        <f t="shared" si="5"/>
        <v>-693.57276800000022</v>
      </c>
      <c r="R37" s="251">
        <f t="shared" si="6"/>
        <v>0</v>
      </c>
      <c r="S37" s="251">
        <f t="shared" si="7"/>
        <v>0</v>
      </c>
      <c r="T37" s="253">
        <f t="shared" si="8"/>
        <v>608.75742080000009</v>
      </c>
      <c r="U37" s="251">
        <f t="shared" si="9"/>
        <v>608.75742080000009</v>
      </c>
      <c r="V37" s="255">
        <f t="shared" si="10"/>
        <v>2060.8040000000001</v>
      </c>
      <c r="W37" s="251">
        <f t="shared" si="11"/>
        <v>2476.9476608</v>
      </c>
      <c r="X37" s="251">
        <f t="shared" si="12"/>
        <v>-416.14366079999991</v>
      </c>
      <c r="Y37" s="251">
        <f t="shared" si="13"/>
        <v>-277.42910720000009</v>
      </c>
    </row>
    <row r="38" spans="1:25" x14ac:dyDescent="0.3">
      <c r="A38" s="244">
        <v>41884</v>
      </c>
      <c r="B38" s="245" t="s">
        <v>88</v>
      </c>
      <c r="C38" s="246">
        <v>13</v>
      </c>
      <c r="D38" s="247">
        <v>0</v>
      </c>
      <c r="E38" s="248">
        <v>20404</v>
      </c>
      <c r="F38" s="248">
        <f t="shared" si="0"/>
        <v>20404</v>
      </c>
      <c r="G38" s="249">
        <v>0.10100000000000001</v>
      </c>
      <c r="H38" s="250">
        <v>1.6</v>
      </c>
      <c r="I38" s="251">
        <v>35.979999999999997</v>
      </c>
      <c r="J38" s="251">
        <f t="shared" si="14"/>
        <v>57.567999999999998</v>
      </c>
      <c r="K38" s="252">
        <f t="shared" si="1"/>
        <v>1174.6174719999999</v>
      </c>
      <c r="L38" s="252">
        <f t="shared" si="2"/>
        <v>0</v>
      </c>
      <c r="M38" s="253">
        <f t="shared" si="3"/>
        <v>57.567999999999991</v>
      </c>
      <c r="N38" s="251">
        <f t="shared" si="4"/>
        <v>1174.6174719999999</v>
      </c>
      <c r="O38" s="254">
        <f>+OI_darthrlmp_iso_2433!D40</f>
        <v>188.97</v>
      </c>
      <c r="P38" s="255">
        <f t="shared" si="16"/>
        <v>3855.74388</v>
      </c>
      <c r="Q38" s="251">
        <f t="shared" si="5"/>
        <v>-2681.1264080000001</v>
      </c>
      <c r="R38" s="251">
        <f t="shared" si="6"/>
        <v>0</v>
      </c>
      <c r="S38" s="251">
        <f t="shared" si="7"/>
        <v>0</v>
      </c>
      <c r="T38" s="253">
        <f t="shared" si="8"/>
        <v>-186.26403519999997</v>
      </c>
      <c r="U38" s="251">
        <f t="shared" si="9"/>
        <v>-186.26403519999997</v>
      </c>
      <c r="V38" s="255">
        <f t="shared" si="10"/>
        <v>2060.8040000000001</v>
      </c>
      <c r="W38" s="251">
        <f t="shared" si="11"/>
        <v>3669.4798448000001</v>
      </c>
      <c r="X38" s="251">
        <f t="shared" si="12"/>
        <v>-1608.6758448</v>
      </c>
      <c r="Y38" s="251">
        <f t="shared" si="13"/>
        <v>-1072.4505632</v>
      </c>
    </row>
    <row r="39" spans="1:25" x14ac:dyDescent="0.3">
      <c r="A39" s="244">
        <v>41884</v>
      </c>
      <c r="B39" s="245" t="s">
        <v>88</v>
      </c>
      <c r="C39" s="246">
        <v>14</v>
      </c>
      <c r="D39" s="247">
        <v>0</v>
      </c>
      <c r="E39" s="248">
        <v>20404</v>
      </c>
      <c r="F39" s="248">
        <f t="shared" si="0"/>
        <v>20404</v>
      </c>
      <c r="G39" s="249">
        <v>0.10100000000000001</v>
      </c>
      <c r="H39" s="250">
        <v>1.6</v>
      </c>
      <c r="I39" s="251">
        <v>35.979999999999997</v>
      </c>
      <c r="J39" s="251">
        <f t="shared" si="14"/>
        <v>57.567999999999998</v>
      </c>
      <c r="K39" s="252">
        <f t="shared" si="1"/>
        <v>1174.6174719999999</v>
      </c>
      <c r="L39" s="252">
        <f t="shared" si="2"/>
        <v>0</v>
      </c>
      <c r="M39" s="253">
        <f t="shared" si="3"/>
        <v>57.567999999999991</v>
      </c>
      <c r="N39" s="251">
        <f t="shared" si="4"/>
        <v>1174.6174719999999</v>
      </c>
      <c r="O39" s="254">
        <f>+OI_darthrlmp_iso_2433!D41</f>
        <v>562.91999999999996</v>
      </c>
      <c r="P39" s="255">
        <f t="shared" si="16"/>
        <v>11485.819679999999</v>
      </c>
      <c r="Q39" s="251">
        <f t="shared" si="5"/>
        <v>-10311.202207999999</v>
      </c>
      <c r="R39" s="251">
        <f t="shared" si="6"/>
        <v>0</v>
      </c>
      <c r="S39" s="251">
        <f t="shared" si="7"/>
        <v>0</v>
      </c>
      <c r="T39" s="253">
        <f t="shared" si="8"/>
        <v>-3238.2943551999997</v>
      </c>
      <c r="U39" s="251">
        <f t="shared" si="9"/>
        <v>-3238.2943551999997</v>
      </c>
      <c r="V39" s="255">
        <f t="shared" si="10"/>
        <v>2060.8040000000001</v>
      </c>
      <c r="W39" s="251">
        <f t="shared" si="11"/>
        <v>8247.525324799999</v>
      </c>
      <c r="X39" s="251">
        <f t="shared" si="12"/>
        <v>-6186.7213247999989</v>
      </c>
      <c r="Y39" s="251">
        <f t="shared" si="13"/>
        <v>-4124.4808831999999</v>
      </c>
    </row>
    <row r="40" spans="1:25" x14ac:dyDescent="0.3">
      <c r="A40" s="244">
        <v>41884</v>
      </c>
      <c r="B40" s="245" t="s">
        <v>88</v>
      </c>
      <c r="C40" s="246">
        <v>15</v>
      </c>
      <c r="D40" s="247">
        <v>0</v>
      </c>
      <c r="E40" s="248">
        <v>20404</v>
      </c>
      <c r="F40" s="248">
        <f t="shared" si="0"/>
        <v>20404</v>
      </c>
      <c r="G40" s="249">
        <v>0.10100000000000001</v>
      </c>
      <c r="H40" s="250">
        <v>1.6</v>
      </c>
      <c r="I40" s="251">
        <v>35.979999999999997</v>
      </c>
      <c r="J40" s="251">
        <f t="shared" si="14"/>
        <v>57.567999999999998</v>
      </c>
      <c r="K40" s="252">
        <f t="shared" si="1"/>
        <v>1174.6174719999999</v>
      </c>
      <c r="L40" s="252">
        <f t="shared" si="2"/>
        <v>0</v>
      </c>
      <c r="M40" s="253">
        <f t="shared" si="3"/>
        <v>57.567999999999991</v>
      </c>
      <c r="N40" s="251">
        <f t="shared" si="4"/>
        <v>1174.6174719999999</v>
      </c>
      <c r="O40" s="254">
        <f>+OI_darthrlmp_iso_2433!D42</f>
        <v>210.42</v>
      </c>
      <c r="P40" s="255">
        <f t="shared" si="16"/>
        <v>4293.4096799999998</v>
      </c>
      <c r="Q40" s="251">
        <f t="shared" si="5"/>
        <v>-3118.7922079999998</v>
      </c>
      <c r="R40" s="251">
        <f t="shared" si="6"/>
        <v>0</v>
      </c>
      <c r="S40" s="251">
        <f t="shared" si="7"/>
        <v>0</v>
      </c>
      <c r="T40" s="253">
        <f t="shared" si="8"/>
        <v>-361.33035519999993</v>
      </c>
      <c r="U40" s="251">
        <f t="shared" si="9"/>
        <v>-361.33035519999993</v>
      </c>
      <c r="V40" s="255">
        <f t="shared" si="10"/>
        <v>2060.8040000000001</v>
      </c>
      <c r="W40" s="251">
        <f t="shared" si="11"/>
        <v>3932.0793248</v>
      </c>
      <c r="X40" s="251">
        <f t="shared" si="12"/>
        <v>-1871.2753247999999</v>
      </c>
      <c r="Y40" s="251">
        <f t="shared" si="13"/>
        <v>-1247.5168831999999</v>
      </c>
    </row>
    <row r="41" spans="1:25" x14ac:dyDescent="0.3">
      <c r="A41" s="244">
        <v>41884</v>
      </c>
      <c r="B41" s="245" t="s">
        <v>88</v>
      </c>
      <c r="C41" s="246">
        <v>16</v>
      </c>
      <c r="D41" s="247">
        <v>0</v>
      </c>
      <c r="E41" s="248">
        <v>20404</v>
      </c>
      <c r="F41" s="248">
        <f t="shared" si="0"/>
        <v>20404</v>
      </c>
      <c r="G41" s="249">
        <v>0.10100000000000001</v>
      </c>
      <c r="H41" s="250">
        <v>1.6</v>
      </c>
      <c r="I41" s="251">
        <v>35.979999999999997</v>
      </c>
      <c r="J41" s="251">
        <f t="shared" si="14"/>
        <v>57.567999999999998</v>
      </c>
      <c r="K41" s="252">
        <f t="shared" si="1"/>
        <v>1174.6174719999999</v>
      </c>
      <c r="L41" s="252">
        <f t="shared" si="2"/>
        <v>0</v>
      </c>
      <c r="M41" s="253">
        <f t="shared" si="3"/>
        <v>57.567999999999991</v>
      </c>
      <c r="N41" s="251">
        <f t="shared" si="4"/>
        <v>1174.6174719999999</v>
      </c>
      <c r="O41" s="254">
        <f>+OI_darthrlmp_iso_2433!D43</f>
        <v>71.89</v>
      </c>
      <c r="P41" s="255">
        <f t="shared" si="16"/>
        <v>1466.84356</v>
      </c>
      <c r="Q41" s="251">
        <f t="shared" si="5"/>
        <v>-292.22608800000012</v>
      </c>
      <c r="R41" s="251">
        <f t="shared" si="6"/>
        <v>0</v>
      </c>
      <c r="S41" s="251">
        <f t="shared" si="7"/>
        <v>0</v>
      </c>
      <c r="T41" s="253">
        <f t="shared" si="8"/>
        <v>769.2960928</v>
      </c>
      <c r="U41" s="251">
        <f t="shared" si="9"/>
        <v>769.2960928</v>
      </c>
      <c r="V41" s="255">
        <f t="shared" si="10"/>
        <v>2060.8040000000001</v>
      </c>
      <c r="W41" s="251">
        <f t="shared" si="11"/>
        <v>2236.1396528000005</v>
      </c>
      <c r="X41" s="251">
        <f t="shared" si="12"/>
        <v>-175.33565280000039</v>
      </c>
      <c r="Y41" s="251">
        <f t="shared" si="13"/>
        <v>-116.89043520000006</v>
      </c>
    </row>
    <row r="42" spans="1:25" x14ac:dyDescent="0.3">
      <c r="A42" s="244">
        <v>41884</v>
      </c>
      <c r="B42" s="245" t="s">
        <v>88</v>
      </c>
      <c r="C42" s="246">
        <v>17</v>
      </c>
      <c r="D42" s="247">
        <v>0</v>
      </c>
      <c r="E42" s="248">
        <v>20404</v>
      </c>
      <c r="F42" s="248">
        <f t="shared" si="0"/>
        <v>20404</v>
      </c>
      <c r="G42" s="249">
        <v>0.10100000000000001</v>
      </c>
      <c r="H42" s="250">
        <v>1.6</v>
      </c>
      <c r="I42" s="251">
        <v>35.979999999999997</v>
      </c>
      <c r="J42" s="251">
        <f t="shared" si="14"/>
        <v>57.567999999999998</v>
      </c>
      <c r="K42" s="252">
        <f t="shared" si="1"/>
        <v>1174.6174719999999</v>
      </c>
      <c r="L42" s="252">
        <f t="shared" si="2"/>
        <v>0</v>
      </c>
      <c r="M42" s="253">
        <f t="shared" si="3"/>
        <v>57.567999999999991</v>
      </c>
      <c r="N42" s="251">
        <f t="shared" si="4"/>
        <v>1174.6174719999999</v>
      </c>
      <c r="O42" s="254">
        <f>+OI_darthrlmp_iso_2433!D44</f>
        <v>88.1</v>
      </c>
      <c r="P42" s="255">
        <f t="shared" si="16"/>
        <v>1797.5923999999998</v>
      </c>
      <c r="Q42" s="251">
        <f t="shared" si="5"/>
        <v>-622.97492799999986</v>
      </c>
      <c r="R42" s="251">
        <f t="shared" si="6"/>
        <v>0</v>
      </c>
      <c r="S42" s="251">
        <f t="shared" si="7"/>
        <v>0</v>
      </c>
      <c r="T42" s="253">
        <f t="shared" si="8"/>
        <v>636.99655680000012</v>
      </c>
      <c r="U42" s="251">
        <f t="shared" si="9"/>
        <v>636.99655680000012</v>
      </c>
      <c r="V42" s="255">
        <f t="shared" si="10"/>
        <v>2060.8040000000001</v>
      </c>
      <c r="W42" s="251">
        <f t="shared" si="11"/>
        <v>2434.5889567999998</v>
      </c>
      <c r="X42" s="251">
        <f t="shared" si="12"/>
        <v>-373.78495679999969</v>
      </c>
      <c r="Y42" s="251">
        <f t="shared" si="13"/>
        <v>-249.18997119999995</v>
      </c>
    </row>
    <row r="43" spans="1:25" x14ac:dyDescent="0.3">
      <c r="A43" s="244">
        <v>41884</v>
      </c>
      <c r="B43" s="245" t="s">
        <v>88</v>
      </c>
      <c r="C43" s="246">
        <v>18</v>
      </c>
      <c r="D43" s="247">
        <v>0</v>
      </c>
      <c r="E43" s="248">
        <v>20404</v>
      </c>
      <c r="F43" s="248">
        <f t="shared" si="0"/>
        <v>20404</v>
      </c>
      <c r="G43" s="249">
        <v>0.10100000000000001</v>
      </c>
      <c r="H43" s="250">
        <v>1.6</v>
      </c>
      <c r="I43" s="251">
        <v>35.979999999999997</v>
      </c>
      <c r="J43" s="251">
        <f t="shared" si="14"/>
        <v>57.567999999999998</v>
      </c>
      <c r="K43" s="252">
        <f t="shared" si="1"/>
        <v>1174.6174719999999</v>
      </c>
      <c r="L43" s="252">
        <f t="shared" si="2"/>
        <v>0</v>
      </c>
      <c r="M43" s="253">
        <f t="shared" si="3"/>
        <v>57.567999999999991</v>
      </c>
      <c r="N43" s="251">
        <f t="shared" si="4"/>
        <v>1174.6174719999999</v>
      </c>
      <c r="O43" s="254">
        <f>+OI_darthrlmp_iso_2433!D45</f>
        <v>136.47</v>
      </c>
      <c r="P43" s="255">
        <f t="shared" si="16"/>
        <v>2784.53388</v>
      </c>
      <c r="Q43" s="251">
        <f t="shared" si="5"/>
        <v>-1609.916408</v>
      </c>
      <c r="R43" s="251">
        <f t="shared" si="6"/>
        <v>0</v>
      </c>
      <c r="S43" s="251">
        <f t="shared" si="7"/>
        <v>0</v>
      </c>
      <c r="T43" s="253">
        <f t="shared" si="8"/>
        <v>242.21996480000004</v>
      </c>
      <c r="U43" s="251">
        <f t="shared" si="9"/>
        <v>242.21996480000004</v>
      </c>
      <c r="V43" s="255">
        <f t="shared" si="10"/>
        <v>2060.8040000000001</v>
      </c>
      <c r="W43" s="251">
        <f t="shared" si="11"/>
        <v>3026.7538448</v>
      </c>
      <c r="X43" s="251">
        <f t="shared" si="12"/>
        <v>-965.94984479999994</v>
      </c>
      <c r="Y43" s="251">
        <f t="shared" si="13"/>
        <v>-643.96656320000011</v>
      </c>
    </row>
    <row r="44" spans="1:25" x14ac:dyDescent="0.3">
      <c r="A44" s="244">
        <v>41884</v>
      </c>
      <c r="B44" s="245" t="s">
        <v>88</v>
      </c>
      <c r="C44" s="246">
        <v>19</v>
      </c>
      <c r="D44" s="247">
        <v>1060</v>
      </c>
      <c r="E44" s="248">
        <v>20404</v>
      </c>
      <c r="F44" s="248">
        <f t="shared" si="0"/>
        <v>19344</v>
      </c>
      <c r="G44" s="249">
        <v>0.10100000000000001</v>
      </c>
      <c r="H44" s="250">
        <v>1.6</v>
      </c>
      <c r="I44" s="251">
        <v>35.979999999999997</v>
      </c>
      <c r="J44" s="251">
        <f t="shared" si="14"/>
        <v>57.567999999999998</v>
      </c>
      <c r="K44" s="252">
        <f t="shared" si="1"/>
        <v>1174.6174719999999</v>
      </c>
      <c r="L44" s="252">
        <f t="shared" si="2"/>
        <v>61.022080000000003</v>
      </c>
      <c r="M44" s="253">
        <f t="shared" si="3"/>
        <v>57.567999999999991</v>
      </c>
      <c r="N44" s="251">
        <f t="shared" si="4"/>
        <v>1113.5953919999999</v>
      </c>
      <c r="O44" s="254">
        <f>+OI_darthrlmp_iso_2433!D46</f>
        <v>74.760000000000005</v>
      </c>
      <c r="P44" s="255">
        <f t="shared" si="16"/>
        <v>1446.1574400000002</v>
      </c>
      <c r="Q44" s="251">
        <f t="shared" si="5"/>
        <v>-332.56204800000023</v>
      </c>
      <c r="R44" s="251">
        <f t="shared" si="6"/>
        <v>107.06</v>
      </c>
      <c r="S44" s="251">
        <f t="shared" si="7"/>
        <v>107.06</v>
      </c>
      <c r="T44" s="253">
        <f t="shared" si="8"/>
        <v>707.12378880000006</v>
      </c>
      <c r="U44" s="251">
        <f t="shared" si="9"/>
        <v>814.1837888</v>
      </c>
      <c r="V44" s="255">
        <f t="shared" si="10"/>
        <v>2060.8040000000001</v>
      </c>
      <c r="W44" s="251">
        <f t="shared" si="11"/>
        <v>2260.3412288000004</v>
      </c>
      <c r="X44" s="251">
        <f t="shared" si="12"/>
        <v>-199.53722880000032</v>
      </c>
      <c r="Y44" s="251">
        <f t="shared" si="13"/>
        <v>-133.02481920000011</v>
      </c>
    </row>
    <row r="45" spans="1:25" x14ac:dyDescent="0.3">
      <c r="A45" s="244">
        <v>41884</v>
      </c>
      <c r="B45" s="245" t="s">
        <v>88</v>
      </c>
      <c r="C45" s="246">
        <v>20</v>
      </c>
      <c r="D45" s="247">
        <v>7900</v>
      </c>
      <c r="E45" s="248">
        <v>20404</v>
      </c>
      <c r="F45" s="248">
        <f t="shared" si="0"/>
        <v>12504</v>
      </c>
      <c r="G45" s="249">
        <v>0.10100000000000001</v>
      </c>
      <c r="H45" s="250">
        <v>1.6</v>
      </c>
      <c r="I45" s="251">
        <v>35.979999999999997</v>
      </c>
      <c r="J45" s="251">
        <f t="shared" si="14"/>
        <v>57.567999999999998</v>
      </c>
      <c r="K45" s="252">
        <f t="shared" si="1"/>
        <v>1174.6174719999999</v>
      </c>
      <c r="L45" s="252">
        <f t="shared" si="2"/>
        <v>454.78719999999998</v>
      </c>
      <c r="M45" s="253">
        <f t="shared" si="3"/>
        <v>57.567999999999998</v>
      </c>
      <c r="N45" s="251">
        <f t="shared" si="4"/>
        <v>719.83027199999992</v>
      </c>
      <c r="O45" s="254">
        <f>+OI_darthrlmp_iso_2433!D47</f>
        <v>77.209999999999994</v>
      </c>
      <c r="P45" s="255">
        <f t="shared" si="16"/>
        <v>965.43383999999992</v>
      </c>
      <c r="Q45" s="251">
        <f t="shared" si="5"/>
        <v>-245.603568</v>
      </c>
      <c r="R45" s="251">
        <f t="shared" si="6"/>
        <v>797.90000000000009</v>
      </c>
      <c r="S45" s="251">
        <f t="shared" si="7"/>
        <v>797.90000000000009</v>
      </c>
      <c r="T45" s="253">
        <f t="shared" si="8"/>
        <v>444.83230080000004</v>
      </c>
      <c r="U45" s="251">
        <f t="shared" si="9"/>
        <v>1242.7323008000001</v>
      </c>
      <c r="V45" s="255">
        <f t="shared" si="10"/>
        <v>2060.8040000000001</v>
      </c>
      <c r="W45" s="251">
        <f t="shared" si="11"/>
        <v>2208.1661408</v>
      </c>
      <c r="X45" s="251">
        <f t="shared" si="12"/>
        <v>-147.36214079999991</v>
      </c>
      <c r="Y45" s="251">
        <f t="shared" si="13"/>
        <v>-98.241427200000004</v>
      </c>
    </row>
    <row r="46" spans="1:25" x14ac:dyDescent="0.3">
      <c r="A46" s="244">
        <v>41884</v>
      </c>
      <c r="B46" s="245" t="s">
        <v>88</v>
      </c>
      <c r="C46" s="246">
        <v>21</v>
      </c>
      <c r="D46" s="247">
        <v>15640</v>
      </c>
      <c r="E46" s="248">
        <v>20404</v>
      </c>
      <c r="F46" s="248">
        <f t="shared" si="0"/>
        <v>4764</v>
      </c>
      <c r="G46" s="249">
        <v>0.10100000000000001</v>
      </c>
      <c r="H46" s="250">
        <v>1.6</v>
      </c>
      <c r="I46" s="251">
        <v>35.979999999999997</v>
      </c>
      <c r="J46" s="251">
        <f t="shared" si="14"/>
        <v>57.567999999999998</v>
      </c>
      <c r="K46" s="252">
        <f t="shared" si="1"/>
        <v>1174.6174719999999</v>
      </c>
      <c r="L46" s="252">
        <f t="shared" si="2"/>
        <v>900.36351999999999</v>
      </c>
      <c r="M46" s="253">
        <f t="shared" si="3"/>
        <v>57.567999999999984</v>
      </c>
      <c r="N46" s="251">
        <f t="shared" si="4"/>
        <v>274.25395199999991</v>
      </c>
      <c r="O46" s="254">
        <f>+OI_darthrlmp_iso_2433!D48</f>
        <v>76.2</v>
      </c>
      <c r="P46" s="255">
        <f t="shared" si="16"/>
        <v>363.01680000000005</v>
      </c>
      <c r="Q46" s="251">
        <f t="shared" si="5"/>
        <v>-88.762848000000133</v>
      </c>
      <c r="R46" s="251">
        <f t="shared" si="6"/>
        <v>1579.64</v>
      </c>
      <c r="S46" s="251">
        <f t="shared" si="7"/>
        <v>1579.64</v>
      </c>
      <c r="T46" s="253">
        <f t="shared" si="8"/>
        <v>171.40490880000004</v>
      </c>
      <c r="U46" s="251">
        <f t="shared" si="9"/>
        <v>1751.0449088</v>
      </c>
      <c r="V46" s="255">
        <f t="shared" si="10"/>
        <v>2060.8040000000001</v>
      </c>
      <c r="W46" s="251">
        <f t="shared" si="11"/>
        <v>2114.0617087999999</v>
      </c>
      <c r="X46" s="251">
        <f t="shared" si="12"/>
        <v>-53.257708799999818</v>
      </c>
      <c r="Y46" s="251">
        <f t="shared" si="13"/>
        <v>-35.505139200000052</v>
      </c>
    </row>
    <row r="47" spans="1:25" x14ac:dyDescent="0.3">
      <c r="A47" s="244">
        <v>41884</v>
      </c>
      <c r="B47" s="245" t="s">
        <v>88</v>
      </c>
      <c r="C47" s="246">
        <v>22</v>
      </c>
      <c r="D47" s="247">
        <v>17100</v>
      </c>
      <c r="E47" s="248">
        <v>20404</v>
      </c>
      <c r="F47" s="248">
        <f t="shared" si="0"/>
        <v>3304</v>
      </c>
      <c r="G47" s="249">
        <v>0.10100000000000001</v>
      </c>
      <c r="H47" s="250">
        <v>1.6</v>
      </c>
      <c r="I47" s="251">
        <v>35.979999999999997</v>
      </c>
      <c r="J47" s="251">
        <f t="shared" si="14"/>
        <v>57.567999999999998</v>
      </c>
      <c r="K47" s="252">
        <f t="shared" si="1"/>
        <v>1174.6174719999999</v>
      </c>
      <c r="L47" s="252">
        <f t="shared" si="2"/>
        <v>984.41280000000006</v>
      </c>
      <c r="M47" s="253">
        <f t="shared" si="3"/>
        <v>57.567999999999955</v>
      </c>
      <c r="N47" s="251">
        <f t="shared" si="4"/>
        <v>190.20467199999985</v>
      </c>
      <c r="O47" s="254">
        <f>+OI_darthrlmp_iso_2433!D49</f>
        <v>55.82</v>
      </c>
      <c r="P47" s="255">
        <f t="shared" si="16"/>
        <v>184.42927999999998</v>
      </c>
      <c r="Q47" s="251">
        <f t="shared" si="5"/>
        <v>5.7753919999998686</v>
      </c>
      <c r="R47" s="251">
        <f t="shared" si="6"/>
        <v>1727.1000000000001</v>
      </c>
      <c r="S47" s="251">
        <f t="shared" si="7"/>
        <v>1727.1000000000001</v>
      </c>
      <c r="T47" s="253">
        <f t="shared" si="8"/>
        <v>145.80948480000009</v>
      </c>
      <c r="U47" s="251">
        <f t="shared" si="9"/>
        <v>1872.9094848000002</v>
      </c>
      <c r="V47" s="255">
        <f t="shared" si="10"/>
        <v>2060.8040000000001</v>
      </c>
      <c r="W47" s="251">
        <f t="shared" si="11"/>
        <v>2057.3387647999998</v>
      </c>
      <c r="X47" s="251">
        <f t="shared" si="12"/>
        <v>3.4652352000002793</v>
      </c>
      <c r="Y47" s="251">
        <f t="shared" si="13"/>
        <v>2.3101567999999477</v>
      </c>
    </row>
    <row r="48" spans="1:25" x14ac:dyDescent="0.3">
      <c r="A48" s="244">
        <v>41884</v>
      </c>
      <c r="B48" s="245" t="s">
        <v>88</v>
      </c>
      <c r="C48" s="246">
        <v>23</v>
      </c>
      <c r="D48" s="247">
        <v>14620</v>
      </c>
      <c r="E48" s="248">
        <v>20404</v>
      </c>
      <c r="F48" s="248">
        <f t="shared" si="0"/>
        <v>5784</v>
      </c>
      <c r="G48" s="249">
        <v>0.10100000000000001</v>
      </c>
      <c r="H48" s="250">
        <v>1.6</v>
      </c>
      <c r="I48" s="251">
        <v>35.979999999999997</v>
      </c>
      <c r="J48" s="251">
        <f t="shared" si="14"/>
        <v>57.567999999999998</v>
      </c>
      <c r="K48" s="252">
        <f t="shared" si="1"/>
        <v>1174.6174719999999</v>
      </c>
      <c r="L48" s="252">
        <f t="shared" si="2"/>
        <v>841.64415999999994</v>
      </c>
      <c r="M48" s="253">
        <f t="shared" si="3"/>
        <v>57.568000000000005</v>
      </c>
      <c r="N48" s="251">
        <f t="shared" si="4"/>
        <v>332.97331199999996</v>
      </c>
      <c r="O48" s="254">
        <f>+OI_darthrlmp_iso_2433!D50</f>
        <v>38.9</v>
      </c>
      <c r="P48" s="255">
        <f t="shared" si="16"/>
        <v>224.99759999999998</v>
      </c>
      <c r="Q48" s="251">
        <f t="shared" si="5"/>
        <v>107.97571199999999</v>
      </c>
      <c r="R48" s="251">
        <f t="shared" si="6"/>
        <v>1476.6200000000001</v>
      </c>
      <c r="S48" s="251">
        <f t="shared" si="7"/>
        <v>1476.6200000000001</v>
      </c>
      <c r="T48" s="253">
        <f t="shared" si="8"/>
        <v>294.40097279999998</v>
      </c>
      <c r="U48" s="251">
        <f t="shared" si="9"/>
        <v>1771.0209728</v>
      </c>
      <c r="V48" s="255">
        <f t="shared" si="10"/>
        <v>2060.8040000000001</v>
      </c>
      <c r="W48" s="251">
        <f t="shared" si="11"/>
        <v>1996.0185727999999</v>
      </c>
      <c r="X48" s="251">
        <f t="shared" si="12"/>
        <v>64.785427200000186</v>
      </c>
      <c r="Y48" s="251">
        <f t="shared" si="13"/>
        <v>43.190284800000001</v>
      </c>
    </row>
    <row r="49" spans="1:25" x14ac:dyDescent="0.3">
      <c r="A49" s="244">
        <v>41884</v>
      </c>
      <c r="B49" s="245" t="s">
        <v>88</v>
      </c>
      <c r="C49" s="246">
        <v>24</v>
      </c>
      <c r="D49" s="247">
        <v>14660</v>
      </c>
      <c r="E49" s="248">
        <v>20404</v>
      </c>
      <c r="F49" s="248">
        <f t="shared" si="0"/>
        <v>5744</v>
      </c>
      <c r="G49" s="249">
        <v>0.10100000000000001</v>
      </c>
      <c r="H49" s="250">
        <v>1.6</v>
      </c>
      <c r="I49" s="251">
        <v>35.979999999999997</v>
      </c>
      <c r="J49" s="251">
        <f t="shared" si="14"/>
        <v>57.567999999999998</v>
      </c>
      <c r="K49" s="252">
        <f t="shared" si="1"/>
        <v>1174.6174719999999</v>
      </c>
      <c r="L49" s="252">
        <f t="shared" si="2"/>
        <v>843.94687999999996</v>
      </c>
      <c r="M49" s="253">
        <f t="shared" si="3"/>
        <v>57.567999999999984</v>
      </c>
      <c r="N49" s="251">
        <f t="shared" si="4"/>
        <v>330.67059199999994</v>
      </c>
      <c r="O49" s="254">
        <f>+OI_darthrlmp_iso_2433!D51</f>
        <v>54.7</v>
      </c>
      <c r="P49" s="255">
        <f t="shared" si="16"/>
        <v>314.1968</v>
      </c>
      <c r="Q49" s="251">
        <f t="shared" si="5"/>
        <v>16.473791999999946</v>
      </c>
      <c r="R49" s="251">
        <f t="shared" si="6"/>
        <v>1480.66</v>
      </c>
      <c r="S49" s="251">
        <f t="shared" si="7"/>
        <v>1480.66</v>
      </c>
      <c r="T49" s="253">
        <f t="shared" si="8"/>
        <v>256.06292480000002</v>
      </c>
      <c r="U49" s="251">
        <f t="shared" si="9"/>
        <v>1736.7229248000001</v>
      </c>
      <c r="V49" s="255">
        <f t="shared" si="10"/>
        <v>2060.8040000000001</v>
      </c>
      <c r="W49" s="251">
        <f t="shared" si="11"/>
        <v>2050.9197248</v>
      </c>
      <c r="X49" s="251">
        <f t="shared" si="12"/>
        <v>9.8842752000000473</v>
      </c>
      <c r="Y49" s="251">
        <f t="shared" si="13"/>
        <v>6.5895167999999789</v>
      </c>
    </row>
    <row r="50" spans="1:25" x14ac:dyDescent="0.3">
      <c r="A50" s="244">
        <v>41885</v>
      </c>
      <c r="B50" s="245" t="s">
        <v>88</v>
      </c>
      <c r="C50" s="246">
        <v>1</v>
      </c>
      <c r="D50" s="247">
        <v>14600</v>
      </c>
      <c r="E50" s="248">
        <v>20404</v>
      </c>
      <c r="F50" s="248">
        <f t="shared" si="0"/>
        <v>5804</v>
      </c>
      <c r="G50" s="249">
        <v>0.10100000000000001</v>
      </c>
      <c r="H50" s="250">
        <v>1.6</v>
      </c>
      <c r="I50" s="251">
        <v>35.979999999999997</v>
      </c>
      <c r="J50" s="251">
        <f t="shared" si="14"/>
        <v>57.567999999999998</v>
      </c>
      <c r="K50" s="252">
        <f t="shared" si="1"/>
        <v>1174.6174719999999</v>
      </c>
      <c r="L50" s="252">
        <f t="shared" si="2"/>
        <v>840.49279999999999</v>
      </c>
      <c r="M50" s="253">
        <f t="shared" si="3"/>
        <v>57.567999999999984</v>
      </c>
      <c r="N50" s="251">
        <f t="shared" si="4"/>
        <v>334.12467199999992</v>
      </c>
      <c r="O50" s="254">
        <f>+OI_darthrlmp_iso_2433!D52</f>
        <v>60.11</v>
      </c>
      <c r="P50" s="255">
        <f t="shared" si="16"/>
        <v>348.87844000000001</v>
      </c>
      <c r="Q50" s="251">
        <f t="shared" si="5"/>
        <v>-14.753768000000093</v>
      </c>
      <c r="R50" s="251">
        <f t="shared" si="6"/>
        <v>1474.6000000000001</v>
      </c>
      <c r="S50" s="251">
        <f t="shared" si="7"/>
        <v>1474.6000000000001</v>
      </c>
      <c r="T50" s="253">
        <f t="shared" si="8"/>
        <v>246.17782080000009</v>
      </c>
      <c r="U50" s="251">
        <f t="shared" si="9"/>
        <v>1720.7778208000002</v>
      </c>
      <c r="V50" s="255">
        <f t="shared" si="10"/>
        <v>2060.8040000000001</v>
      </c>
      <c r="W50" s="251">
        <f t="shared" si="11"/>
        <v>2069.6562607999999</v>
      </c>
      <c r="X50" s="251">
        <f t="shared" si="12"/>
        <v>-8.8522607999998399</v>
      </c>
      <c r="Y50" s="251">
        <f t="shared" si="13"/>
        <v>-5.9015072000000375</v>
      </c>
    </row>
    <row r="51" spans="1:25" x14ac:dyDescent="0.3">
      <c r="A51" s="244">
        <v>41885</v>
      </c>
      <c r="B51" s="245" t="s">
        <v>88</v>
      </c>
      <c r="C51" s="246">
        <v>2</v>
      </c>
      <c r="D51" s="247">
        <v>14760</v>
      </c>
      <c r="E51" s="248">
        <v>20404</v>
      </c>
      <c r="F51" s="248">
        <f t="shared" si="0"/>
        <v>5644</v>
      </c>
      <c r="G51" s="249">
        <v>0.10100000000000001</v>
      </c>
      <c r="H51" s="250">
        <v>1.6</v>
      </c>
      <c r="I51" s="251">
        <v>35.979999999999997</v>
      </c>
      <c r="J51" s="251">
        <f t="shared" si="14"/>
        <v>57.567999999999998</v>
      </c>
      <c r="K51" s="252">
        <f t="shared" si="1"/>
        <v>1174.6174719999999</v>
      </c>
      <c r="L51" s="252">
        <f t="shared" si="2"/>
        <v>849.70367999999996</v>
      </c>
      <c r="M51" s="253">
        <f t="shared" si="3"/>
        <v>57.568000000000005</v>
      </c>
      <c r="N51" s="251">
        <f t="shared" si="4"/>
        <v>324.91379199999994</v>
      </c>
      <c r="O51" s="254">
        <f>+OI_darthrlmp_iso_2433!D53</f>
        <v>61.08</v>
      </c>
      <c r="P51" s="255">
        <f t="shared" si="16"/>
        <v>344.73552000000001</v>
      </c>
      <c r="Q51" s="251">
        <f t="shared" si="5"/>
        <v>-19.821728000000064</v>
      </c>
      <c r="R51" s="251">
        <f t="shared" si="6"/>
        <v>1490.76</v>
      </c>
      <c r="S51" s="251">
        <f t="shared" si="7"/>
        <v>1490.76</v>
      </c>
      <c r="T51" s="253">
        <f t="shared" si="8"/>
        <v>237.20151680000001</v>
      </c>
      <c r="U51" s="251">
        <f t="shared" si="9"/>
        <v>1727.9615168</v>
      </c>
      <c r="V51" s="255">
        <f t="shared" si="10"/>
        <v>2060.8040000000001</v>
      </c>
      <c r="W51" s="251">
        <f t="shared" si="11"/>
        <v>2072.6970368000002</v>
      </c>
      <c r="X51" s="251">
        <f t="shared" si="12"/>
        <v>-11.893036800000118</v>
      </c>
      <c r="Y51" s="251">
        <f t="shared" si="13"/>
        <v>-7.928691200000026</v>
      </c>
    </row>
    <row r="52" spans="1:25" x14ac:dyDescent="0.3">
      <c r="A52" s="244">
        <v>41885</v>
      </c>
      <c r="B52" s="245" t="s">
        <v>88</v>
      </c>
      <c r="C52" s="246">
        <v>3</v>
      </c>
      <c r="D52" s="247">
        <v>14680</v>
      </c>
      <c r="E52" s="248">
        <v>20404</v>
      </c>
      <c r="F52" s="248">
        <f t="shared" si="0"/>
        <v>5724</v>
      </c>
      <c r="G52" s="249">
        <v>0.10100000000000001</v>
      </c>
      <c r="H52" s="250">
        <v>1.6</v>
      </c>
      <c r="I52" s="251">
        <v>35.979999999999997</v>
      </c>
      <c r="J52" s="251">
        <f t="shared" si="14"/>
        <v>57.567999999999998</v>
      </c>
      <c r="K52" s="252">
        <f t="shared" si="1"/>
        <v>1174.6174719999999</v>
      </c>
      <c r="L52" s="252">
        <f t="shared" si="2"/>
        <v>845.09823999999992</v>
      </c>
      <c r="M52" s="253">
        <f t="shared" si="3"/>
        <v>57.568000000000005</v>
      </c>
      <c r="N52" s="251">
        <f t="shared" si="4"/>
        <v>329.51923199999999</v>
      </c>
      <c r="O52" s="254">
        <f>+OI_darthrlmp_iso_2433!D54</f>
        <v>42.91</v>
      </c>
      <c r="P52" s="255">
        <f t="shared" si="16"/>
        <v>245.61684</v>
      </c>
      <c r="Q52" s="251">
        <f t="shared" si="5"/>
        <v>83.902391999999992</v>
      </c>
      <c r="R52" s="251">
        <f t="shared" si="6"/>
        <v>1482.68</v>
      </c>
      <c r="S52" s="251">
        <f t="shared" si="7"/>
        <v>1482.68</v>
      </c>
      <c r="T52" s="253">
        <f t="shared" si="8"/>
        <v>282.16572480000002</v>
      </c>
      <c r="U52" s="251">
        <f t="shared" si="9"/>
        <v>1764.8457248</v>
      </c>
      <c r="V52" s="255">
        <f t="shared" si="10"/>
        <v>2060.8040000000001</v>
      </c>
      <c r="W52" s="251">
        <f t="shared" si="11"/>
        <v>2010.4625647999999</v>
      </c>
      <c r="X52" s="251">
        <f t="shared" si="12"/>
        <v>50.341435200000205</v>
      </c>
      <c r="Y52" s="251">
        <f t="shared" si="13"/>
        <v>33.5609568</v>
      </c>
    </row>
    <row r="53" spans="1:25" x14ac:dyDescent="0.3">
      <c r="A53" s="244">
        <v>41885</v>
      </c>
      <c r="B53" s="245" t="s">
        <v>88</v>
      </c>
      <c r="C53" s="246">
        <v>4</v>
      </c>
      <c r="D53" s="247">
        <v>14520</v>
      </c>
      <c r="E53" s="248">
        <v>20404</v>
      </c>
      <c r="F53" s="248">
        <f t="shared" si="0"/>
        <v>5884</v>
      </c>
      <c r="G53" s="249">
        <v>0.10100000000000001</v>
      </c>
      <c r="H53" s="250">
        <v>1.6</v>
      </c>
      <c r="I53" s="251">
        <v>35.979999999999997</v>
      </c>
      <c r="J53" s="251">
        <f t="shared" si="14"/>
        <v>57.567999999999998</v>
      </c>
      <c r="K53" s="252">
        <f t="shared" si="1"/>
        <v>1174.6174719999999</v>
      </c>
      <c r="L53" s="252">
        <f t="shared" si="2"/>
        <v>835.88735999999994</v>
      </c>
      <c r="M53" s="253">
        <f t="shared" si="3"/>
        <v>57.568000000000005</v>
      </c>
      <c r="N53" s="251">
        <f t="shared" si="4"/>
        <v>338.73011199999996</v>
      </c>
      <c r="O53" s="254">
        <f>+OI_darthrlmp_iso_2433!D55</f>
        <v>39.270000000000003</v>
      </c>
      <c r="P53" s="255">
        <f t="shared" si="16"/>
        <v>231.06468000000004</v>
      </c>
      <c r="Q53" s="251">
        <f t="shared" si="5"/>
        <v>107.66543199999992</v>
      </c>
      <c r="R53" s="251">
        <f t="shared" si="6"/>
        <v>1466.52</v>
      </c>
      <c r="S53" s="251">
        <f t="shared" si="7"/>
        <v>1466.52</v>
      </c>
      <c r="T53" s="253">
        <f t="shared" si="8"/>
        <v>298.62006079999998</v>
      </c>
      <c r="U53" s="251">
        <f t="shared" si="9"/>
        <v>1765.1400607999999</v>
      </c>
      <c r="V53" s="255">
        <f t="shared" si="10"/>
        <v>2060.8040000000001</v>
      </c>
      <c r="W53" s="251">
        <f t="shared" si="11"/>
        <v>1996.2047408000001</v>
      </c>
      <c r="X53" s="251">
        <f t="shared" si="12"/>
        <v>64.599259200000006</v>
      </c>
      <c r="Y53" s="251">
        <f t="shared" si="13"/>
        <v>43.066172799999975</v>
      </c>
    </row>
    <row r="54" spans="1:25" x14ac:dyDescent="0.3">
      <c r="A54" s="244">
        <v>41885</v>
      </c>
      <c r="B54" s="245" t="s">
        <v>88</v>
      </c>
      <c r="C54" s="246">
        <v>5</v>
      </c>
      <c r="D54" s="247">
        <v>14080</v>
      </c>
      <c r="E54" s="248">
        <v>20404</v>
      </c>
      <c r="F54" s="248">
        <f t="shared" si="0"/>
        <v>6324</v>
      </c>
      <c r="G54" s="249">
        <v>0.10100000000000001</v>
      </c>
      <c r="H54" s="250">
        <v>1.6</v>
      </c>
      <c r="I54" s="251">
        <v>35.979999999999997</v>
      </c>
      <c r="J54" s="251">
        <f t="shared" si="14"/>
        <v>57.567999999999998</v>
      </c>
      <c r="K54" s="252">
        <f t="shared" si="1"/>
        <v>1174.6174719999999</v>
      </c>
      <c r="L54" s="252">
        <f t="shared" si="2"/>
        <v>810.55743999999993</v>
      </c>
      <c r="M54" s="253">
        <f t="shared" si="3"/>
        <v>57.567999999999984</v>
      </c>
      <c r="N54" s="251">
        <f t="shared" si="4"/>
        <v>364.06003199999998</v>
      </c>
      <c r="O54" s="254">
        <f>+OI_darthrlmp_iso_2433!D56</f>
        <v>33.92</v>
      </c>
      <c r="P54" s="255">
        <f t="shared" si="16"/>
        <v>214.51008000000002</v>
      </c>
      <c r="Q54" s="251">
        <f t="shared" si="5"/>
        <v>149.54995199999996</v>
      </c>
      <c r="R54" s="251">
        <f t="shared" si="6"/>
        <v>1422.0800000000002</v>
      </c>
      <c r="S54" s="251">
        <f t="shared" si="7"/>
        <v>1422.0800000000002</v>
      </c>
      <c r="T54" s="253">
        <f t="shared" si="8"/>
        <v>334.48394880000006</v>
      </c>
      <c r="U54" s="251">
        <f t="shared" si="9"/>
        <v>1756.5639488000002</v>
      </c>
      <c r="V54" s="255">
        <f t="shared" si="10"/>
        <v>2060.8040000000001</v>
      </c>
      <c r="W54" s="251">
        <f t="shared" si="11"/>
        <v>1971.0740288000002</v>
      </c>
      <c r="X54" s="251">
        <f t="shared" si="12"/>
        <v>89.729971199999909</v>
      </c>
      <c r="Y54" s="251">
        <f t="shared" si="13"/>
        <v>59.819980799999989</v>
      </c>
    </row>
    <row r="55" spans="1:25" x14ac:dyDescent="0.3">
      <c r="A55" s="244">
        <v>41885</v>
      </c>
      <c r="B55" s="245" t="s">
        <v>88</v>
      </c>
      <c r="C55" s="246">
        <v>6</v>
      </c>
      <c r="D55" s="247">
        <v>14240</v>
      </c>
      <c r="E55" s="248">
        <v>20404</v>
      </c>
      <c r="F55" s="248">
        <f t="shared" si="0"/>
        <v>6164</v>
      </c>
      <c r="G55" s="249">
        <v>0.10100000000000001</v>
      </c>
      <c r="H55" s="250">
        <v>1.6</v>
      </c>
      <c r="I55" s="251">
        <v>35.979999999999997</v>
      </c>
      <c r="J55" s="251">
        <f t="shared" si="14"/>
        <v>57.567999999999998</v>
      </c>
      <c r="K55" s="252">
        <f t="shared" si="1"/>
        <v>1174.6174719999999</v>
      </c>
      <c r="L55" s="252">
        <f t="shared" si="2"/>
        <v>819.76832000000002</v>
      </c>
      <c r="M55" s="253">
        <f t="shared" si="3"/>
        <v>57.567999999999984</v>
      </c>
      <c r="N55" s="251">
        <f t="shared" si="4"/>
        <v>354.84915199999989</v>
      </c>
      <c r="O55" s="254">
        <f>+OI_darthrlmp_iso_2433!D57</f>
        <v>40.04</v>
      </c>
      <c r="P55" s="255">
        <f t="shared" si="16"/>
        <v>246.80655999999999</v>
      </c>
      <c r="Q55" s="251">
        <f t="shared" si="5"/>
        <v>108.0425919999999</v>
      </c>
      <c r="R55" s="251">
        <f t="shared" si="6"/>
        <v>1438.24</v>
      </c>
      <c r="S55" s="251">
        <f t="shared" si="7"/>
        <v>1438.24</v>
      </c>
      <c r="T55" s="253">
        <f t="shared" si="8"/>
        <v>310.93188480000003</v>
      </c>
      <c r="U55" s="251">
        <f t="shared" si="9"/>
        <v>1749.1718848</v>
      </c>
      <c r="V55" s="255">
        <f t="shared" si="10"/>
        <v>2060.8040000000001</v>
      </c>
      <c r="W55" s="251">
        <f t="shared" si="11"/>
        <v>1995.9784448000003</v>
      </c>
      <c r="X55" s="251">
        <f t="shared" si="12"/>
        <v>64.825555199999826</v>
      </c>
      <c r="Y55" s="251">
        <f t="shared" si="13"/>
        <v>43.21703679999996</v>
      </c>
    </row>
    <row r="56" spans="1:25" x14ac:dyDescent="0.3">
      <c r="A56" s="244">
        <v>41885</v>
      </c>
      <c r="B56" s="245" t="s">
        <v>88</v>
      </c>
      <c r="C56" s="246">
        <v>7</v>
      </c>
      <c r="D56" s="247">
        <v>14220</v>
      </c>
      <c r="E56" s="248">
        <v>20404</v>
      </c>
      <c r="F56" s="248">
        <f t="shared" si="0"/>
        <v>6184</v>
      </c>
      <c r="G56" s="249">
        <v>0.10100000000000001</v>
      </c>
      <c r="H56" s="250">
        <v>1.6</v>
      </c>
      <c r="I56" s="251">
        <v>35.979999999999997</v>
      </c>
      <c r="J56" s="251">
        <f t="shared" si="14"/>
        <v>57.567999999999998</v>
      </c>
      <c r="K56" s="252">
        <f t="shared" si="1"/>
        <v>1174.6174719999999</v>
      </c>
      <c r="L56" s="252">
        <f t="shared" si="2"/>
        <v>818.61696000000006</v>
      </c>
      <c r="M56" s="253">
        <f t="shared" si="3"/>
        <v>57.567999999999984</v>
      </c>
      <c r="N56" s="251">
        <f t="shared" si="4"/>
        <v>356.00051199999984</v>
      </c>
      <c r="O56" s="254">
        <f>+OI_darthrlmp_iso_2433!D58</f>
        <v>38.86</v>
      </c>
      <c r="P56" s="255">
        <f t="shared" si="16"/>
        <v>240.31023999999999</v>
      </c>
      <c r="Q56" s="251">
        <f t="shared" si="5"/>
        <v>115.69027199999985</v>
      </c>
      <c r="R56" s="251">
        <f t="shared" si="6"/>
        <v>1436.22</v>
      </c>
      <c r="S56" s="251">
        <f t="shared" si="7"/>
        <v>1436.22</v>
      </c>
      <c r="T56" s="253">
        <f t="shared" si="8"/>
        <v>314.85959680000008</v>
      </c>
      <c r="U56" s="251">
        <f t="shared" si="9"/>
        <v>1751.0795968000002</v>
      </c>
      <c r="V56" s="255">
        <f t="shared" si="10"/>
        <v>2060.8040000000001</v>
      </c>
      <c r="W56" s="251">
        <f t="shared" si="11"/>
        <v>1991.3898368000002</v>
      </c>
      <c r="X56" s="251">
        <f t="shared" si="12"/>
        <v>69.414163199999848</v>
      </c>
      <c r="Y56" s="251">
        <f t="shared" si="13"/>
        <v>46.276108799999946</v>
      </c>
    </row>
    <row r="57" spans="1:25" x14ac:dyDescent="0.3">
      <c r="A57" s="244">
        <v>41885</v>
      </c>
      <c r="B57" s="245" t="s">
        <v>88</v>
      </c>
      <c r="C57" s="246">
        <v>8</v>
      </c>
      <c r="D57" s="247">
        <v>14080</v>
      </c>
      <c r="E57" s="248">
        <v>20404</v>
      </c>
      <c r="F57" s="248">
        <f t="shared" si="0"/>
        <v>6324</v>
      </c>
      <c r="G57" s="249">
        <v>0.10100000000000001</v>
      </c>
      <c r="H57" s="250">
        <v>1.6</v>
      </c>
      <c r="I57" s="251">
        <v>35.979999999999997</v>
      </c>
      <c r="J57" s="251">
        <f t="shared" si="14"/>
        <v>57.567999999999998</v>
      </c>
      <c r="K57" s="252">
        <f t="shared" si="1"/>
        <v>1174.6174719999999</v>
      </c>
      <c r="L57" s="252">
        <f t="shared" si="2"/>
        <v>810.55743999999993</v>
      </c>
      <c r="M57" s="253">
        <f t="shared" si="3"/>
        <v>57.567999999999984</v>
      </c>
      <c r="N57" s="251">
        <f t="shared" si="4"/>
        <v>364.06003199999998</v>
      </c>
      <c r="O57" s="254">
        <f>+OI_darthrlmp_iso_2433!D59</f>
        <v>35.24</v>
      </c>
      <c r="P57" s="255">
        <f t="shared" si="16"/>
        <v>222.85776000000001</v>
      </c>
      <c r="Q57" s="251">
        <f t="shared" si="5"/>
        <v>141.20227199999997</v>
      </c>
      <c r="R57" s="251">
        <f t="shared" si="6"/>
        <v>1422.0800000000002</v>
      </c>
      <c r="S57" s="251">
        <f t="shared" si="7"/>
        <v>1422.0800000000002</v>
      </c>
      <c r="T57" s="253">
        <f t="shared" si="8"/>
        <v>331.14487680000002</v>
      </c>
      <c r="U57" s="251">
        <f t="shared" si="9"/>
        <v>1753.2248768000002</v>
      </c>
      <c r="V57" s="255">
        <f t="shared" si="10"/>
        <v>2060.8040000000001</v>
      </c>
      <c r="W57" s="251">
        <f t="shared" si="11"/>
        <v>1976.0826368000003</v>
      </c>
      <c r="X57" s="251">
        <f t="shared" si="12"/>
        <v>84.721363199999814</v>
      </c>
      <c r="Y57" s="251">
        <f t="shared" si="13"/>
        <v>56.480908799999987</v>
      </c>
    </row>
    <row r="58" spans="1:25" x14ac:dyDescent="0.3">
      <c r="A58" s="244">
        <v>41885</v>
      </c>
      <c r="B58" s="245" t="s">
        <v>88</v>
      </c>
      <c r="C58" s="246">
        <v>9</v>
      </c>
      <c r="D58" s="247">
        <v>14080</v>
      </c>
      <c r="E58" s="248">
        <v>20404</v>
      </c>
      <c r="F58" s="248">
        <f t="shared" si="0"/>
        <v>6324</v>
      </c>
      <c r="G58" s="249">
        <v>0.10100000000000001</v>
      </c>
      <c r="H58" s="250">
        <v>1.6</v>
      </c>
      <c r="I58" s="251">
        <v>35.979999999999997</v>
      </c>
      <c r="J58" s="251">
        <f t="shared" si="14"/>
        <v>57.567999999999998</v>
      </c>
      <c r="K58" s="252">
        <f t="shared" si="1"/>
        <v>1174.6174719999999</v>
      </c>
      <c r="L58" s="252">
        <f t="shared" si="2"/>
        <v>810.55743999999993</v>
      </c>
      <c r="M58" s="253">
        <f t="shared" si="3"/>
        <v>57.567999999999984</v>
      </c>
      <c r="N58" s="251">
        <f t="shared" si="4"/>
        <v>364.06003199999998</v>
      </c>
      <c r="O58" s="254">
        <f>+OI_darthrlmp_iso_2433!D60</f>
        <v>28.67</v>
      </c>
      <c r="P58" s="255">
        <f t="shared" si="16"/>
        <v>181.30907999999999</v>
      </c>
      <c r="Q58" s="251">
        <f t="shared" si="5"/>
        <v>182.75095199999998</v>
      </c>
      <c r="R58" s="251">
        <f t="shared" si="6"/>
        <v>1422.0800000000002</v>
      </c>
      <c r="S58" s="251">
        <f t="shared" si="7"/>
        <v>1422.0800000000002</v>
      </c>
      <c r="T58" s="253">
        <f t="shared" si="8"/>
        <v>347.76434880000005</v>
      </c>
      <c r="U58" s="251">
        <f t="shared" si="9"/>
        <v>1769.8443488000003</v>
      </c>
      <c r="V58" s="255">
        <f t="shared" si="10"/>
        <v>2060.8040000000001</v>
      </c>
      <c r="W58" s="251">
        <f t="shared" si="11"/>
        <v>1951.1534288000003</v>
      </c>
      <c r="X58" s="251">
        <f t="shared" si="12"/>
        <v>109.65057119999983</v>
      </c>
      <c r="Y58" s="251">
        <f t="shared" si="13"/>
        <v>73.100380799999996</v>
      </c>
    </row>
    <row r="59" spans="1:25" x14ac:dyDescent="0.3">
      <c r="A59" s="244">
        <v>41885</v>
      </c>
      <c r="B59" s="245" t="s">
        <v>88</v>
      </c>
      <c r="C59" s="246">
        <v>10</v>
      </c>
      <c r="D59" s="247">
        <v>14240</v>
      </c>
      <c r="E59" s="248">
        <v>20404</v>
      </c>
      <c r="F59" s="248">
        <f t="shared" si="0"/>
        <v>6164</v>
      </c>
      <c r="G59" s="249">
        <v>0.10100000000000001</v>
      </c>
      <c r="H59" s="250">
        <v>1.6</v>
      </c>
      <c r="I59" s="251">
        <v>35.979999999999997</v>
      </c>
      <c r="J59" s="251">
        <f t="shared" si="14"/>
        <v>57.567999999999998</v>
      </c>
      <c r="K59" s="252">
        <f t="shared" si="1"/>
        <v>1174.6174719999999</v>
      </c>
      <c r="L59" s="252">
        <f t="shared" si="2"/>
        <v>819.76832000000002</v>
      </c>
      <c r="M59" s="253">
        <f t="shared" si="3"/>
        <v>57.567999999999984</v>
      </c>
      <c r="N59" s="251">
        <f t="shared" si="4"/>
        <v>354.84915199999989</v>
      </c>
      <c r="O59" s="254">
        <f>+OI_darthrlmp_iso_2433!D61</f>
        <v>26.5</v>
      </c>
      <c r="P59" s="255">
        <f t="shared" si="16"/>
        <v>163.346</v>
      </c>
      <c r="Q59" s="251">
        <f t="shared" si="5"/>
        <v>191.50315199999989</v>
      </c>
      <c r="R59" s="251">
        <f t="shared" si="6"/>
        <v>1438.24</v>
      </c>
      <c r="S59" s="251">
        <f t="shared" si="7"/>
        <v>1438.24</v>
      </c>
      <c r="T59" s="253">
        <f t="shared" si="8"/>
        <v>344.31610880000005</v>
      </c>
      <c r="U59" s="251">
        <f t="shared" si="9"/>
        <v>1782.5561087999999</v>
      </c>
      <c r="V59" s="255">
        <f t="shared" si="10"/>
        <v>2060.8040000000001</v>
      </c>
      <c r="W59" s="251">
        <f t="shared" si="11"/>
        <v>1945.9021088000002</v>
      </c>
      <c r="X59" s="251">
        <f t="shared" si="12"/>
        <v>114.90189119999991</v>
      </c>
      <c r="Y59" s="251">
        <f t="shared" si="13"/>
        <v>76.601260799999963</v>
      </c>
    </row>
    <row r="60" spans="1:25" x14ac:dyDescent="0.3">
      <c r="A60" s="244">
        <v>41885</v>
      </c>
      <c r="B60" s="245" t="s">
        <v>88</v>
      </c>
      <c r="C60" s="246">
        <v>11</v>
      </c>
      <c r="D60" s="247">
        <v>14220</v>
      </c>
      <c r="E60" s="248">
        <v>20404</v>
      </c>
      <c r="F60" s="248">
        <f t="shared" si="0"/>
        <v>6184</v>
      </c>
      <c r="G60" s="249">
        <v>0.10100000000000001</v>
      </c>
      <c r="H60" s="250">
        <v>1.6</v>
      </c>
      <c r="I60" s="251">
        <v>35.979999999999997</v>
      </c>
      <c r="J60" s="251">
        <f t="shared" si="14"/>
        <v>57.567999999999998</v>
      </c>
      <c r="K60" s="252">
        <f t="shared" si="1"/>
        <v>1174.6174719999999</v>
      </c>
      <c r="L60" s="252">
        <f t="shared" si="2"/>
        <v>818.61696000000006</v>
      </c>
      <c r="M60" s="253">
        <f t="shared" si="3"/>
        <v>57.567999999999984</v>
      </c>
      <c r="N60" s="251">
        <f t="shared" si="4"/>
        <v>356.00051199999984</v>
      </c>
      <c r="O60" s="254">
        <f>+OI_darthrlmp_iso_2433!D62</f>
        <v>29.37</v>
      </c>
      <c r="P60" s="255">
        <f t="shared" si="16"/>
        <v>181.62408000000002</v>
      </c>
      <c r="Q60" s="251">
        <f t="shared" si="5"/>
        <v>174.37643199999982</v>
      </c>
      <c r="R60" s="251">
        <f t="shared" si="6"/>
        <v>1436.22</v>
      </c>
      <c r="S60" s="251">
        <f t="shared" si="7"/>
        <v>1436.22</v>
      </c>
      <c r="T60" s="253">
        <f t="shared" si="8"/>
        <v>338.33406080000009</v>
      </c>
      <c r="U60" s="251">
        <f t="shared" si="9"/>
        <v>1774.5540608000001</v>
      </c>
      <c r="V60" s="255">
        <f t="shared" si="10"/>
        <v>2060.8040000000001</v>
      </c>
      <c r="W60" s="251">
        <f t="shared" si="11"/>
        <v>1956.1781408000002</v>
      </c>
      <c r="X60" s="251">
        <f t="shared" si="12"/>
        <v>104.62585919999992</v>
      </c>
      <c r="Y60" s="251">
        <f t="shared" si="13"/>
        <v>69.750572799999929</v>
      </c>
    </row>
    <row r="61" spans="1:25" x14ac:dyDescent="0.3">
      <c r="A61" s="244">
        <v>41885</v>
      </c>
      <c r="B61" s="245" t="s">
        <v>88</v>
      </c>
      <c r="C61" s="246">
        <v>12</v>
      </c>
      <c r="D61" s="247">
        <v>14300</v>
      </c>
      <c r="E61" s="248">
        <v>20404</v>
      </c>
      <c r="F61" s="248">
        <f t="shared" si="0"/>
        <v>6104</v>
      </c>
      <c r="G61" s="249">
        <v>0.10100000000000001</v>
      </c>
      <c r="H61" s="250">
        <v>1.6</v>
      </c>
      <c r="I61" s="251">
        <v>35.979999999999997</v>
      </c>
      <c r="J61" s="251">
        <f t="shared" si="14"/>
        <v>57.567999999999998</v>
      </c>
      <c r="K61" s="252">
        <f t="shared" si="1"/>
        <v>1174.6174719999999</v>
      </c>
      <c r="L61" s="252">
        <f t="shared" si="2"/>
        <v>823.22239999999999</v>
      </c>
      <c r="M61" s="253">
        <f t="shared" si="3"/>
        <v>57.567999999999984</v>
      </c>
      <c r="N61" s="251">
        <f t="shared" si="4"/>
        <v>351.39507199999991</v>
      </c>
      <c r="O61" s="254">
        <f>+OI_darthrlmp_iso_2433!D63</f>
        <v>38.409999999999997</v>
      </c>
      <c r="P61" s="255">
        <f t="shared" si="16"/>
        <v>234.45463999999998</v>
      </c>
      <c r="Q61" s="251">
        <f t="shared" si="5"/>
        <v>116.94043199999993</v>
      </c>
      <c r="R61" s="251">
        <f t="shared" si="6"/>
        <v>1444.3000000000002</v>
      </c>
      <c r="S61" s="251">
        <f t="shared" si="7"/>
        <v>1444.3000000000002</v>
      </c>
      <c r="T61" s="253">
        <f t="shared" si="8"/>
        <v>311.88510080000009</v>
      </c>
      <c r="U61" s="251">
        <f t="shared" si="9"/>
        <v>1756.1851008000003</v>
      </c>
      <c r="V61" s="255">
        <f t="shared" si="10"/>
        <v>2060.8040000000001</v>
      </c>
      <c r="W61" s="251">
        <f t="shared" si="11"/>
        <v>1990.6397408000003</v>
      </c>
      <c r="X61" s="251">
        <f t="shared" si="12"/>
        <v>70.164259199999833</v>
      </c>
      <c r="Y61" s="251">
        <f t="shared" si="13"/>
        <v>46.776172799999976</v>
      </c>
    </row>
    <row r="62" spans="1:25" x14ac:dyDescent="0.3">
      <c r="A62" s="244">
        <v>41885</v>
      </c>
      <c r="B62" s="245" t="s">
        <v>88</v>
      </c>
      <c r="C62" s="246">
        <v>13</v>
      </c>
      <c r="D62" s="247">
        <v>14240</v>
      </c>
      <c r="E62" s="248">
        <v>20404</v>
      </c>
      <c r="F62" s="248">
        <f t="shared" si="0"/>
        <v>6164</v>
      </c>
      <c r="G62" s="249">
        <v>0.10100000000000001</v>
      </c>
      <c r="H62" s="250">
        <v>1.6</v>
      </c>
      <c r="I62" s="251">
        <v>35.979999999999997</v>
      </c>
      <c r="J62" s="251">
        <f t="shared" si="14"/>
        <v>57.567999999999998</v>
      </c>
      <c r="K62" s="252">
        <f t="shared" si="1"/>
        <v>1174.6174719999999</v>
      </c>
      <c r="L62" s="252">
        <f t="shared" si="2"/>
        <v>819.76832000000002</v>
      </c>
      <c r="M62" s="253">
        <f t="shared" si="3"/>
        <v>57.567999999999984</v>
      </c>
      <c r="N62" s="251">
        <f t="shared" si="4"/>
        <v>354.84915199999989</v>
      </c>
      <c r="O62" s="254">
        <f>+OI_darthrlmp_iso_2433!D64</f>
        <v>39.99</v>
      </c>
      <c r="P62" s="255">
        <f t="shared" si="16"/>
        <v>246.49835999999999</v>
      </c>
      <c r="Q62" s="251">
        <f t="shared" si="5"/>
        <v>108.3507919999999</v>
      </c>
      <c r="R62" s="251">
        <f t="shared" si="6"/>
        <v>1438.24</v>
      </c>
      <c r="S62" s="251">
        <f t="shared" si="7"/>
        <v>1438.24</v>
      </c>
      <c r="T62" s="253">
        <f t="shared" si="8"/>
        <v>311.05516480000006</v>
      </c>
      <c r="U62" s="251">
        <f t="shared" si="9"/>
        <v>1749.2951648000001</v>
      </c>
      <c r="V62" s="255">
        <f t="shared" si="10"/>
        <v>2060.8040000000001</v>
      </c>
      <c r="W62" s="251">
        <f t="shared" si="11"/>
        <v>1995.7935248000003</v>
      </c>
      <c r="X62" s="251">
        <f t="shared" si="12"/>
        <v>65.010475199999746</v>
      </c>
      <c r="Y62" s="251">
        <f t="shared" si="13"/>
        <v>43.340316799999961</v>
      </c>
    </row>
    <row r="63" spans="1:25" x14ac:dyDescent="0.3">
      <c r="A63" s="244">
        <v>41885</v>
      </c>
      <c r="B63" s="245" t="s">
        <v>88</v>
      </c>
      <c r="C63" s="246">
        <v>14</v>
      </c>
      <c r="D63" s="247">
        <v>14300</v>
      </c>
      <c r="E63" s="248">
        <v>20404</v>
      </c>
      <c r="F63" s="248">
        <f t="shared" si="0"/>
        <v>6104</v>
      </c>
      <c r="G63" s="249">
        <v>0.10100000000000001</v>
      </c>
      <c r="H63" s="250">
        <v>1.6</v>
      </c>
      <c r="I63" s="251">
        <v>35.979999999999997</v>
      </c>
      <c r="J63" s="251">
        <f t="shared" si="14"/>
        <v>57.567999999999998</v>
      </c>
      <c r="K63" s="252">
        <f t="shared" si="1"/>
        <v>1174.6174719999999</v>
      </c>
      <c r="L63" s="252">
        <f t="shared" si="2"/>
        <v>823.22239999999999</v>
      </c>
      <c r="M63" s="253">
        <f t="shared" si="3"/>
        <v>57.567999999999984</v>
      </c>
      <c r="N63" s="251">
        <f t="shared" si="4"/>
        <v>351.39507199999991</v>
      </c>
      <c r="O63" s="254">
        <f>+OI_darthrlmp_iso_2433!D65</f>
        <v>40.21</v>
      </c>
      <c r="P63" s="255">
        <f t="shared" si="16"/>
        <v>245.44184000000001</v>
      </c>
      <c r="Q63" s="251">
        <f t="shared" si="5"/>
        <v>105.9532319999999</v>
      </c>
      <c r="R63" s="251">
        <f t="shared" si="6"/>
        <v>1444.3000000000002</v>
      </c>
      <c r="S63" s="251">
        <f t="shared" si="7"/>
        <v>1444.3000000000002</v>
      </c>
      <c r="T63" s="253">
        <f t="shared" si="8"/>
        <v>307.49022080000003</v>
      </c>
      <c r="U63" s="251">
        <f t="shared" si="9"/>
        <v>1751.7902208000003</v>
      </c>
      <c r="V63" s="255">
        <f t="shared" si="10"/>
        <v>2060.8040000000001</v>
      </c>
      <c r="W63" s="251">
        <f t="shared" si="11"/>
        <v>1997.2320608000002</v>
      </c>
      <c r="X63" s="251">
        <f t="shared" si="12"/>
        <v>63.571939199999861</v>
      </c>
      <c r="Y63" s="251">
        <f t="shared" si="13"/>
        <v>42.381292799999962</v>
      </c>
    </row>
    <row r="64" spans="1:25" x14ac:dyDescent="0.3">
      <c r="A64" s="244">
        <v>41885</v>
      </c>
      <c r="B64" s="245" t="s">
        <v>88</v>
      </c>
      <c r="C64" s="246">
        <v>15</v>
      </c>
      <c r="D64" s="247">
        <v>14200</v>
      </c>
      <c r="E64" s="248">
        <v>20404</v>
      </c>
      <c r="F64" s="248">
        <f t="shared" si="0"/>
        <v>6204</v>
      </c>
      <c r="G64" s="249">
        <v>0.10100000000000001</v>
      </c>
      <c r="H64" s="250">
        <v>1.6</v>
      </c>
      <c r="I64" s="251">
        <v>35.979999999999997</v>
      </c>
      <c r="J64" s="251">
        <f t="shared" si="14"/>
        <v>57.567999999999998</v>
      </c>
      <c r="K64" s="252">
        <f t="shared" si="1"/>
        <v>1174.6174719999999</v>
      </c>
      <c r="L64" s="252">
        <f t="shared" si="2"/>
        <v>817.46559999999988</v>
      </c>
      <c r="M64" s="253">
        <f t="shared" si="3"/>
        <v>57.568000000000005</v>
      </c>
      <c r="N64" s="251">
        <f t="shared" si="4"/>
        <v>357.15187200000003</v>
      </c>
      <c r="O64" s="254">
        <f>+OI_darthrlmp_iso_2433!D66</f>
        <v>39.840000000000003</v>
      </c>
      <c r="P64" s="255">
        <f t="shared" si="16"/>
        <v>247.16736</v>
      </c>
      <c r="Q64" s="251">
        <f t="shared" si="5"/>
        <v>109.98451200000002</v>
      </c>
      <c r="R64" s="251">
        <f t="shared" si="6"/>
        <v>1434.2</v>
      </c>
      <c r="S64" s="251">
        <f t="shared" si="7"/>
        <v>1434.2</v>
      </c>
      <c r="T64" s="253">
        <f t="shared" si="8"/>
        <v>313.44593279999998</v>
      </c>
      <c r="U64" s="251">
        <f t="shared" si="9"/>
        <v>1747.6459328000001</v>
      </c>
      <c r="V64" s="255">
        <f t="shared" si="10"/>
        <v>2060.8040000000001</v>
      </c>
      <c r="W64" s="251">
        <f t="shared" si="11"/>
        <v>1994.8132928</v>
      </c>
      <c r="X64" s="251">
        <f t="shared" si="12"/>
        <v>65.990707200000088</v>
      </c>
      <c r="Y64" s="251">
        <f t="shared" si="13"/>
        <v>43.993804800000014</v>
      </c>
    </row>
    <row r="65" spans="1:25" x14ac:dyDescent="0.3">
      <c r="A65" s="244">
        <v>41885</v>
      </c>
      <c r="B65" s="245" t="s">
        <v>88</v>
      </c>
      <c r="C65" s="246">
        <v>16</v>
      </c>
      <c r="D65" s="247">
        <v>14320</v>
      </c>
      <c r="E65" s="248">
        <v>20404</v>
      </c>
      <c r="F65" s="248">
        <f t="shared" si="0"/>
        <v>6084</v>
      </c>
      <c r="G65" s="249">
        <v>0.10100000000000001</v>
      </c>
      <c r="H65" s="250">
        <v>1.6</v>
      </c>
      <c r="I65" s="251">
        <v>35.979999999999997</v>
      </c>
      <c r="J65" s="251">
        <f t="shared" si="14"/>
        <v>57.567999999999998</v>
      </c>
      <c r="K65" s="252">
        <f t="shared" si="1"/>
        <v>1174.6174719999999</v>
      </c>
      <c r="L65" s="252">
        <f t="shared" si="2"/>
        <v>824.37375999999995</v>
      </c>
      <c r="M65" s="253">
        <f t="shared" si="3"/>
        <v>57.567999999999984</v>
      </c>
      <c r="N65" s="251">
        <f t="shared" si="4"/>
        <v>350.24371199999996</v>
      </c>
      <c r="O65" s="254">
        <f>+OI_darthrlmp_iso_2433!D67</f>
        <v>42.03</v>
      </c>
      <c r="P65" s="255">
        <f t="shared" si="16"/>
        <v>255.71052</v>
      </c>
      <c r="Q65" s="251">
        <f t="shared" si="5"/>
        <v>94.533191999999957</v>
      </c>
      <c r="R65" s="251">
        <f t="shared" si="6"/>
        <v>1446.3200000000002</v>
      </c>
      <c r="S65" s="251">
        <f t="shared" si="7"/>
        <v>1446.3200000000002</v>
      </c>
      <c r="T65" s="253">
        <f t="shared" si="8"/>
        <v>302.05356480000006</v>
      </c>
      <c r="U65" s="251">
        <f t="shared" si="9"/>
        <v>1748.3735648000002</v>
      </c>
      <c r="V65" s="255">
        <f t="shared" si="10"/>
        <v>2060.8040000000001</v>
      </c>
      <c r="W65" s="251">
        <f t="shared" si="11"/>
        <v>2004.0840848000003</v>
      </c>
      <c r="X65" s="251">
        <f t="shared" si="12"/>
        <v>56.719915199999832</v>
      </c>
      <c r="Y65" s="251">
        <f t="shared" si="13"/>
        <v>37.813276799999983</v>
      </c>
    </row>
    <row r="66" spans="1:25" x14ac:dyDescent="0.3">
      <c r="A66" s="244">
        <v>41885</v>
      </c>
      <c r="B66" s="245" t="s">
        <v>88</v>
      </c>
      <c r="C66" s="246">
        <v>17</v>
      </c>
      <c r="D66" s="247">
        <v>14260</v>
      </c>
      <c r="E66" s="248">
        <v>20404</v>
      </c>
      <c r="F66" s="248">
        <f t="shared" ref="F66:F121" si="17">+E66-D66</f>
        <v>6144</v>
      </c>
      <c r="G66" s="249">
        <v>0.10100000000000001</v>
      </c>
      <c r="H66" s="250">
        <v>1.6</v>
      </c>
      <c r="I66" s="251">
        <v>35.979999999999997</v>
      </c>
      <c r="J66" s="251">
        <f t="shared" si="14"/>
        <v>57.567999999999998</v>
      </c>
      <c r="K66" s="252">
        <f t="shared" ref="K66:K122" si="18">(E66/1000)*H66*I66</f>
        <v>1174.6174719999999</v>
      </c>
      <c r="L66" s="252">
        <f t="shared" ref="L66:L122" si="19">(D66/1000)*J66</f>
        <v>820.91967999999997</v>
      </c>
      <c r="M66" s="253">
        <f t="shared" ref="M66:M122" si="20">((K66/F66)-(L66/F66))*1000</f>
        <v>57.568000000000005</v>
      </c>
      <c r="N66" s="251">
        <f t="shared" ref="N66:N122" si="21">K66-L66</f>
        <v>353.69779199999994</v>
      </c>
      <c r="O66" s="254">
        <f>+OI_darthrlmp_iso_2433!D68</f>
        <v>42.75</v>
      </c>
      <c r="P66" s="255">
        <f t="shared" si="16"/>
        <v>262.65600000000001</v>
      </c>
      <c r="Q66" s="251">
        <f t="shared" ref="Q66:Q124" si="22">N66-P66</f>
        <v>91.04179199999993</v>
      </c>
      <c r="R66" s="251">
        <f t="shared" ref="R66:R124" si="23">D66*G66</f>
        <v>1440.26</v>
      </c>
      <c r="S66" s="251">
        <f t="shared" ref="S66:S124" si="24">+D66*G66</f>
        <v>1440.26</v>
      </c>
      <c r="T66" s="253">
        <f t="shared" ref="T66:T124" si="25">(F66/1000)*((G66*1000)-M66+(0.4*(M66-O66)))</f>
        <v>303.26292480000001</v>
      </c>
      <c r="U66" s="251">
        <f t="shared" ref="U66:U124" si="26">+T66+R66</f>
        <v>1743.5229248000001</v>
      </c>
      <c r="V66" s="255">
        <f t="shared" ref="V66:V124" si="27">E66*G66</f>
        <v>2060.8040000000001</v>
      </c>
      <c r="W66" s="251">
        <f t="shared" ref="W66:W124" si="28">V66-N66+P66+Y66</f>
        <v>2006.1789248</v>
      </c>
      <c r="X66" s="251">
        <f t="shared" ref="X66:X124" si="29">V66-W66</f>
        <v>54.625075200000083</v>
      </c>
      <c r="Y66" s="251">
        <f t="shared" ref="Y66:Y124" si="30">Q66*0.4</f>
        <v>36.416716799999975</v>
      </c>
    </row>
    <row r="67" spans="1:25" x14ac:dyDescent="0.3">
      <c r="A67" s="244">
        <v>41885</v>
      </c>
      <c r="B67" s="245" t="s">
        <v>88</v>
      </c>
      <c r="C67" s="246">
        <v>18</v>
      </c>
      <c r="D67" s="247">
        <v>14340</v>
      </c>
      <c r="E67" s="248">
        <v>20404</v>
      </c>
      <c r="F67" s="248">
        <f t="shared" si="17"/>
        <v>6064</v>
      </c>
      <c r="G67" s="249">
        <v>0.10100000000000001</v>
      </c>
      <c r="H67" s="250">
        <v>1.6</v>
      </c>
      <c r="I67" s="251">
        <v>35.979999999999997</v>
      </c>
      <c r="J67" s="251">
        <f t="shared" ref="J67:J130" si="31">I67*H67</f>
        <v>57.567999999999998</v>
      </c>
      <c r="K67" s="252">
        <f t="shared" si="18"/>
        <v>1174.6174719999999</v>
      </c>
      <c r="L67" s="252">
        <f t="shared" si="19"/>
        <v>825.52512000000002</v>
      </c>
      <c r="M67" s="253">
        <f t="shared" si="20"/>
        <v>57.567999999999984</v>
      </c>
      <c r="N67" s="251">
        <f t="shared" si="21"/>
        <v>349.09235199999989</v>
      </c>
      <c r="O67" s="254">
        <f>+OI_darthrlmp_iso_2433!D69</f>
        <v>43.31</v>
      </c>
      <c r="P67" s="255">
        <f t="shared" si="16"/>
        <v>262.63184000000001</v>
      </c>
      <c r="Q67" s="251">
        <f t="shared" si="22"/>
        <v>86.460511999999881</v>
      </c>
      <c r="R67" s="251">
        <f t="shared" si="23"/>
        <v>1448.3400000000001</v>
      </c>
      <c r="S67" s="251">
        <f t="shared" si="24"/>
        <v>1448.3400000000001</v>
      </c>
      <c r="T67" s="253">
        <f t="shared" si="25"/>
        <v>297.95585280000006</v>
      </c>
      <c r="U67" s="251">
        <f t="shared" si="26"/>
        <v>1746.2958528000001</v>
      </c>
      <c r="V67" s="255">
        <f t="shared" si="27"/>
        <v>2060.8040000000001</v>
      </c>
      <c r="W67" s="251">
        <f t="shared" si="28"/>
        <v>2008.9276928000002</v>
      </c>
      <c r="X67" s="251">
        <f t="shared" si="29"/>
        <v>51.876307199999928</v>
      </c>
      <c r="Y67" s="251">
        <f t="shared" si="30"/>
        <v>34.584204799999952</v>
      </c>
    </row>
    <row r="68" spans="1:25" x14ac:dyDescent="0.3">
      <c r="A68" s="244">
        <v>41885</v>
      </c>
      <c r="B68" s="245" t="s">
        <v>88</v>
      </c>
      <c r="C68" s="246">
        <v>19</v>
      </c>
      <c r="D68" s="247">
        <v>14200</v>
      </c>
      <c r="E68" s="248">
        <v>20404</v>
      </c>
      <c r="F68" s="248">
        <f t="shared" si="17"/>
        <v>6204</v>
      </c>
      <c r="G68" s="249">
        <v>0.10100000000000001</v>
      </c>
      <c r="H68" s="250">
        <v>1.6</v>
      </c>
      <c r="I68" s="251">
        <v>35.979999999999997</v>
      </c>
      <c r="J68" s="251">
        <f t="shared" si="31"/>
        <v>57.567999999999998</v>
      </c>
      <c r="K68" s="252">
        <f t="shared" si="18"/>
        <v>1174.6174719999999</v>
      </c>
      <c r="L68" s="252">
        <f t="shared" si="19"/>
        <v>817.46559999999988</v>
      </c>
      <c r="M68" s="253">
        <f t="shared" si="20"/>
        <v>57.568000000000005</v>
      </c>
      <c r="N68" s="251">
        <f t="shared" si="21"/>
        <v>357.15187200000003</v>
      </c>
      <c r="O68" s="254">
        <f>+OI_darthrlmp_iso_2433!D70</f>
        <v>43.12</v>
      </c>
      <c r="P68" s="255">
        <f t="shared" si="16"/>
        <v>267.51647999999994</v>
      </c>
      <c r="Q68" s="251">
        <f t="shared" si="22"/>
        <v>89.635392000000081</v>
      </c>
      <c r="R68" s="251">
        <f t="shared" si="23"/>
        <v>1434.2</v>
      </c>
      <c r="S68" s="251">
        <f t="shared" si="24"/>
        <v>1434.2</v>
      </c>
      <c r="T68" s="253">
        <f t="shared" si="25"/>
        <v>305.30628479999996</v>
      </c>
      <c r="U68" s="251">
        <f t="shared" si="26"/>
        <v>1739.5062848</v>
      </c>
      <c r="V68" s="255">
        <f t="shared" si="27"/>
        <v>2060.8040000000001</v>
      </c>
      <c r="W68" s="251">
        <f t="shared" si="28"/>
        <v>2007.0227648000002</v>
      </c>
      <c r="X68" s="251">
        <f t="shared" si="29"/>
        <v>53.781235199999855</v>
      </c>
      <c r="Y68" s="251">
        <f t="shared" si="30"/>
        <v>35.854156800000034</v>
      </c>
    </row>
    <row r="69" spans="1:25" x14ac:dyDescent="0.3">
      <c r="A69" s="244">
        <v>41885</v>
      </c>
      <c r="B69" s="245" t="s">
        <v>88</v>
      </c>
      <c r="C69" s="246">
        <v>20</v>
      </c>
      <c r="D69" s="247">
        <v>14240</v>
      </c>
      <c r="E69" s="248">
        <v>20404</v>
      </c>
      <c r="F69" s="248">
        <f t="shared" si="17"/>
        <v>6164</v>
      </c>
      <c r="G69" s="249">
        <v>0.10100000000000001</v>
      </c>
      <c r="H69" s="250">
        <v>1.6</v>
      </c>
      <c r="I69" s="251">
        <v>35.979999999999997</v>
      </c>
      <c r="J69" s="251">
        <f t="shared" si="31"/>
        <v>57.567999999999998</v>
      </c>
      <c r="K69" s="252">
        <f t="shared" si="18"/>
        <v>1174.6174719999999</v>
      </c>
      <c r="L69" s="252">
        <f t="shared" si="19"/>
        <v>819.76832000000002</v>
      </c>
      <c r="M69" s="253">
        <f t="shared" si="20"/>
        <v>57.567999999999984</v>
      </c>
      <c r="N69" s="251">
        <f t="shared" si="21"/>
        <v>354.84915199999989</v>
      </c>
      <c r="O69" s="254">
        <f>+OI_darthrlmp_iso_2433!D71</f>
        <v>40.98</v>
      </c>
      <c r="P69" s="255">
        <f t="shared" si="16"/>
        <v>252.60071999999997</v>
      </c>
      <c r="Q69" s="251">
        <f t="shared" si="22"/>
        <v>102.24843199999992</v>
      </c>
      <c r="R69" s="251">
        <f t="shared" si="23"/>
        <v>1438.24</v>
      </c>
      <c r="S69" s="251">
        <f t="shared" si="24"/>
        <v>1438.24</v>
      </c>
      <c r="T69" s="253">
        <f t="shared" si="25"/>
        <v>308.61422080000006</v>
      </c>
      <c r="U69" s="251">
        <f t="shared" si="26"/>
        <v>1746.8542208000001</v>
      </c>
      <c r="V69" s="255">
        <f t="shared" si="27"/>
        <v>2060.8040000000001</v>
      </c>
      <c r="W69" s="251">
        <f t="shared" si="28"/>
        <v>1999.4549408000003</v>
      </c>
      <c r="X69" s="251">
        <f t="shared" si="29"/>
        <v>61.349059199999829</v>
      </c>
      <c r="Y69" s="251">
        <f t="shared" si="30"/>
        <v>40.899372799999973</v>
      </c>
    </row>
    <row r="70" spans="1:25" x14ac:dyDescent="0.3">
      <c r="A70" s="244">
        <v>41885</v>
      </c>
      <c r="B70" s="245" t="s">
        <v>88</v>
      </c>
      <c r="C70" s="246">
        <v>21</v>
      </c>
      <c r="D70" s="247">
        <v>14280</v>
      </c>
      <c r="E70" s="248">
        <v>20404</v>
      </c>
      <c r="F70" s="248">
        <f t="shared" si="17"/>
        <v>6124</v>
      </c>
      <c r="G70" s="249">
        <v>0.10100000000000001</v>
      </c>
      <c r="H70" s="250">
        <v>1.6</v>
      </c>
      <c r="I70" s="251">
        <v>35.979999999999997</v>
      </c>
      <c r="J70" s="251">
        <f t="shared" si="31"/>
        <v>57.567999999999998</v>
      </c>
      <c r="K70" s="252">
        <f t="shared" si="18"/>
        <v>1174.6174719999999</v>
      </c>
      <c r="L70" s="252">
        <f t="shared" si="19"/>
        <v>822.07103999999993</v>
      </c>
      <c r="M70" s="253">
        <f t="shared" si="20"/>
        <v>57.567999999999984</v>
      </c>
      <c r="N70" s="251">
        <f t="shared" si="21"/>
        <v>352.54643199999998</v>
      </c>
      <c r="O70" s="254">
        <f>+OI_darthrlmp_iso_2433!D72</f>
        <v>36.799999999999997</v>
      </c>
      <c r="P70" s="255">
        <f t="shared" si="16"/>
        <v>225.36319999999998</v>
      </c>
      <c r="Q70" s="251">
        <f t="shared" si="22"/>
        <v>127.183232</v>
      </c>
      <c r="R70" s="251">
        <f t="shared" si="23"/>
        <v>1442.2800000000002</v>
      </c>
      <c r="S70" s="251">
        <f t="shared" si="24"/>
        <v>1442.2800000000002</v>
      </c>
      <c r="T70" s="253">
        <f t="shared" si="25"/>
        <v>316.85086080000008</v>
      </c>
      <c r="U70" s="251">
        <f t="shared" si="26"/>
        <v>1759.1308608000004</v>
      </c>
      <c r="V70" s="255">
        <f t="shared" si="27"/>
        <v>2060.8040000000001</v>
      </c>
      <c r="W70" s="251">
        <f t="shared" si="28"/>
        <v>1984.4940607999999</v>
      </c>
      <c r="X70" s="251">
        <f t="shared" si="29"/>
        <v>76.309939200000144</v>
      </c>
      <c r="Y70" s="251">
        <f t="shared" si="30"/>
        <v>50.873292800000002</v>
      </c>
    </row>
    <row r="71" spans="1:25" x14ac:dyDescent="0.3">
      <c r="A71" s="244">
        <v>41885</v>
      </c>
      <c r="B71" s="245" t="s">
        <v>88</v>
      </c>
      <c r="C71" s="246">
        <v>22</v>
      </c>
      <c r="D71" s="247">
        <v>14200</v>
      </c>
      <c r="E71" s="248">
        <v>20404</v>
      </c>
      <c r="F71" s="248">
        <f t="shared" si="17"/>
        <v>6204</v>
      </c>
      <c r="G71" s="249">
        <v>0.10100000000000001</v>
      </c>
      <c r="H71" s="250">
        <v>1.6</v>
      </c>
      <c r="I71" s="251">
        <v>35.979999999999997</v>
      </c>
      <c r="J71" s="251">
        <f t="shared" si="31"/>
        <v>57.567999999999998</v>
      </c>
      <c r="K71" s="252">
        <f t="shared" si="18"/>
        <v>1174.6174719999999</v>
      </c>
      <c r="L71" s="252">
        <f t="shared" si="19"/>
        <v>817.46559999999988</v>
      </c>
      <c r="M71" s="253">
        <f t="shared" si="20"/>
        <v>57.568000000000005</v>
      </c>
      <c r="N71" s="251">
        <f t="shared" si="21"/>
        <v>357.15187200000003</v>
      </c>
      <c r="O71" s="254">
        <f>+OI_darthrlmp_iso_2433!D73</f>
        <v>37.76</v>
      </c>
      <c r="P71" s="255">
        <f t="shared" si="16"/>
        <v>234.26303999999999</v>
      </c>
      <c r="Q71" s="251">
        <f t="shared" si="22"/>
        <v>122.88883200000004</v>
      </c>
      <c r="R71" s="251">
        <f t="shared" si="23"/>
        <v>1434.2</v>
      </c>
      <c r="S71" s="251">
        <f t="shared" si="24"/>
        <v>1434.2</v>
      </c>
      <c r="T71" s="253">
        <f t="shared" si="25"/>
        <v>318.60766079999996</v>
      </c>
      <c r="U71" s="251">
        <f t="shared" si="26"/>
        <v>1752.8076608000001</v>
      </c>
      <c r="V71" s="255">
        <f t="shared" si="27"/>
        <v>2060.8040000000001</v>
      </c>
      <c r="W71" s="251">
        <f t="shared" si="28"/>
        <v>1987.0707008000002</v>
      </c>
      <c r="X71" s="251">
        <f t="shared" si="29"/>
        <v>73.733299199999919</v>
      </c>
      <c r="Y71" s="251">
        <f t="shared" si="30"/>
        <v>49.155532800000017</v>
      </c>
    </row>
    <row r="72" spans="1:25" x14ac:dyDescent="0.3">
      <c r="A72" s="244">
        <v>41885</v>
      </c>
      <c r="B72" s="245" t="s">
        <v>88</v>
      </c>
      <c r="C72" s="246">
        <v>23</v>
      </c>
      <c r="D72" s="247">
        <v>14180</v>
      </c>
      <c r="E72" s="248">
        <v>20404</v>
      </c>
      <c r="F72" s="248">
        <f t="shared" si="17"/>
        <v>6224</v>
      </c>
      <c r="G72" s="249">
        <v>0.10100000000000001</v>
      </c>
      <c r="H72" s="250">
        <v>1.6</v>
      </c>
      <c r="I72" s="251">
        <v>35.979999999999997</v>
      </c>
      <c r="J72" s="251">
        <f t="shared" si="31"/>
        <v>57.567999999999998</v>
      </c>
      <c r="K72" s="252">
        <f t="shared" si="18"/>
        <v>1174.6174719999999</v>
      </c>
      <c r="L72" s="252">
        <f t="shared" si="19"/>
        <v>816.31423999999993</v>
      </c>
      <c r="M72" s="253">
        <f t="shared" si="20"/>
        <v>57.568000000000005</v>
      </c>
      <c r="N72" s="251">
        <f t="shared" si="21"/>
        <v>358.30323199999998</v>
      </c>
      <c r="O72" s="254">
        <f>+OI_darthrlmp_iso_2433!D74</f>
        <v>31.15</v>
      </c>
      <c r="P72" s="255">
        <f t="shared" ref="P72:P135" si="32">+O72*(F72/1000)</f>
        <v>193.8776</v>
      </c>
      <c r="Q72" s="251">
        <f t="shared" si="22"/>
        <v>164.42563199999998</v>
      </c>
      <c r="R72" s="251">
        <f t="shared" si="23"/>
        <v>1432.18</v>
      </c>
      <c r="S72" s="251">
        <f t="shared" si="24"/>
        <v>1432.18</v>
      </c>
      <c r="T72" s="253">
        <f t="shared" si="25"/>
        <v>336.09102080000002</v>
      </c>
      <c r="U72" s="251">
        <f t="shared" si="26"/>
        <v>1768.2710208000001</v>
      </c>
      <c r="V72" s="255">
        <f t="shared" si="27"/>
        <v>2060.8040000000001</v>
      </c>
      <c r="W72" s="251">
        <f t="shared" si="28"/>
        <v>1962.1486208000001</v>
      </c>
      <c r="X72" s="251">
        <f t="shared" si="29"/>
        <v>98.65537919999997</v>
      </c>
      <c r="Y72" s="251">
        <f t="shared" si="30"/>
        <v>65.770252799999994</v>
      </c>
    </row>
    <row r="73" spans="1:25" x14ac:dyDescent="0.3">
      <c r="A73" s="244">
        <v>41885</v>
      </c>
      <c r="B73" s="245" t="s">
        <v>88</v>
      </c>
      <c r="C73" s="246">
        <v>24</v>
      </c>
      <c r="D73" s="247">
        <v>14320</v>
      </c>
      <c r="E73" s="248">
        <v>20404</v>
      </c>
      <c r="F73" s="248">
        <f t="shared" si="17"/>
        <v>6084</v>
      </c>
      <c r="G73" s="249">
        <v>0.10100000000000001</v>
      </c>
      <c r="H73" s="250">
        <v>1.6</v>
      </c>
      <c r="I73" s="251">
        <v>35.979999999999997</v>
      </c>
      <c r="J73" s="251">
        <f t="shared" si="31"/>
        <v>57.567999999999998</v>
      </c>
      <c r="K73" s="252">
        <f t="shared" si="18"/>
        <v>1174.6174719999999</v>
      </c>
      <c r="L73" s="252">
        <f t="shared" si="19"/>
        <v>824.37375999999995</v>
      </c>
      <c r="M73" s="253">
        <f t="shared" si="20"/>
        <v>57.567999999999984</v>
      </c>
      <c r="N73" s="251">
        <f t="shared" si="21"/>
        <v>350.24371199999996</v>
      </c>
      <c r="O73" s="254">
        <f>+OI_darthrlmp_iso_2433!D75</f>
        <v>33.409999999999997</v>
      </c>
      <c r="P73" s="255">
        <f t="shared" si="32"/>
        <v>203.26643999999996</v>
      </c>
      <c r="Q73" s="251">
        <f t="shared" si="22"/>
        <v>146.977272</v>
      </c>
      <c r="R73" s="251">
        <f t="shared" si="23"/>
        <v>1446.3200000000002</v>
      </c>
      <c r="S73" s="251">
        <f t="shared" si="24"/>
        <v>1446.3200000000002</v>
      </c>
      <c r="T73" s="253">
        <f t="shared" si="25"/>
        <v>323.03119680000003</v>
      </c>
      <c r="U73" s="251">
        <f t="shared" si="26"/>
        <v>1769.3511968000003</v>
      </c>
      <c r="V73" s="255">
        <f t="shared" si="27"/>
        <v>2060.8040000000001</v>
      </c>
      <c r="W73" s="251">
        <f t="shared" si="28"/>
        <v>1972.6176367999999</v>
      </c>
      <c r="X73" s="251">
        <f t="shared" si="29"/>
        <v>88.186363200000187</v>
      </c>
      <c r="Y73" s="251">
        <f t="shared" si="30"/>
        <v>58.790908800000004</v>
      </c>
    </row>
    <row r="74" spans="1:25" x14ac:dyDescent="0.3">
      <c r="A74" s="244">
        <v>41886</v>
      </c>
      <c r="B74" s="245" t="s">
        <v>88</v>
      </c>
      <c r="C74" s="246">
        <v>1</v>
      </c>
      <c r="D74" s="247">
        <v>3580</v>
      </c>
      <c r="E74" s="248">
        <v>20404</v>
      </c>
      <c r="F74" s="248">
        <f t="shared" si="17"/>
        <v>16824</v>
      </c>
      <c r="G74" s="249">
        <v>0.10100000000000001</v>
      </c>
      <c r="H74" s="250">
        <v>1.6</v>
      </c>
      <c r="I74" s="251">
        <v>35.979999999999997</v>
      </c>
      <c r="J74" s="251">
        <f t="shared" si="31"/>
        <v>57.567999999999998</v>
      </c>
      <c r="K74" s="252">
        <f t="shared" si="18"/>
        <v>1174.6174719999999</v>
      </c>
      <c r="L74" s="252">
        <f t="shared" si="19"/>
        <v>206.09343999999999</v>
      </c>
      <c r="M74" s="253">
        <f t="shared" si="20"/>
        <v>57.567999999999991</v>
      </c>
      <c r="N74" s="251">
        <f t="shared" si="21"/>
        <v>968.52403199999992</v>
      </c>
      <c r="O74" s="254">
        <f>+OI_darthrlmp_iso_2433!D76</f>
        <v>30.56</v>
      </c>
      <c r="P74" s="255">
        <f t="shared" si="32"/>
        <v>514.14143999999999</v>
      </c>
      <c r="Q74" s="251">
        <f t="shared" si="22"/>
        <v>454.38259199999993</v>
      </c>
      <c r="R74" s="251">
        <f t="shared" si="23"/>
        <v>361.58000000000004</v>
      </c>
      <c r="S74" s="251">
        <f t="shared" si="24"/>
        <v>361.58000000000004</v>
      </c>
      <c r="T74" s="253">
        <f t="shared" si="25"/>
        <v>912.45300480000014</v>
      </c>
      <c r="U74" s="251">
        <f t="shared" si="26"/>
        <v>1274.0330048000001</v>
      </c>
      <c r="V74" s="255">
        <f t="shared" si="27"/>
        <v>2060.8040000000001</v>
      </c>
      <c r="W74" s="251">
        <f t="shared" si="28"/>
        <v>1788.1744448000002</v>
      </c>
      <c r="X74" s="251">
        <f t="shared" si="29"/>
        <v>272.62955519999991</v>
      </c>
      <c r="Y74" s="251">
        <f t="shared" si="30"/>
        <v>181.75303679999999</v>
      </c>
    </row>
    <row r="75" spans="1:25" x14ac:dyDescent="0.3">
      <c r="A75" s="244">
        <v>41886</v>
      </c>
      <c r="B75" s="245" t="s">
        <v>88</v>
      </c>
      <c r="C75" s="246">
        <v>2</v>
      </c>
      <c r="D75" s="247">
        <v>0</v>
      </c>
      <c r="E75" s="248">
        <v>20404</v>
      </c>
      <c r="F75" s="248">
        <f t="shared" si="17"/>
        <v>20404</v>
      </c>
      <c r="G75" s="249">
        <v>0.10100000000000001</v>
      </c>
      <c r="H75" s="250">
        <v>1.6</v>
      </c>
      <c r="I75" s="251">
        <v>35.979999999999997</v>
      </c>
      <c r="J75" s="251">
        <f t="shared" si="31"/>
        <v>57.567999999999998</v>
      </c>
      <c r="K75" s="252">
        <f t="shared" si="18"/>
        <v>1174.6174719999999</v>
      </c>
      <c r="L75" s="252">
        <f t="shared" si="19"/>
        <v>0</v>
      </c>
      <c r="M75" s="253">
        <f t="shared" si="20"/>
        <v>57.567999999999991</v>
      </c>
      <c r="N75" s="251">
        <f t="shared" si="21"/>
        <v>1174.6174719999999</v>
      </c>
      <c r="O75" s="254">
        <f>+OI_darthrlmp_iso_2433!D77</f>
        <v>27.56</v>
      </c>
      <c r="P75" s="255">
        <f t="shared" si="32"/>
        <v>562.33424000000002</v>
      </c>
      <c r="Q75" s="251">
        <f t="shared" si="22"/>
        <v>612.28323199999988</v>
      </c>
      <c r="R75" s="251">
        <f t="shared" si="23"/>
        <v>0</v>
      </c>
      <c r="S75" s="251">
        <f t="shared" si="24"/>
        <v>0</v>
      </c>
      <c r="T75" s="253">
        <f t="shared" si="25"/>
        <v>1131.0998208000001</v>
      </c>
      <c r="U75" s="251">
        <f t="shared" si="26"/>
        <v>1131.0998208000001</v>
      </c>
      <c r="V75" s="255">
        <f t="shared" si="27"/>
        <v>2060.8040000000001</v>
      </c>
      <c r="W75" s="251">
        <f t="shared" si="28"/>
        <v>1693.4340608000002</v>
      </c>
      <c r="X75" s="251">
        <f t="shared" si="29"/>
        <v>367.36993919999986</v>
      </c>
      <c r="Y75" s="251">
        <f t="shared" si="30"/>
        <v>244.91329279999997</v>
      </c>
    </row>
    <row r="76" spans="1:25" x14ac:dyDescent="0.3">
      <c r="A76" s="244">
        <v>41886</v>
      </c>
      <c r="B76" s="245" t="s">
        <v>88</v>
      </c>
      <c r="C76" s="246">
        <v>3</v>
      </c>
      <c r="D76" s="247">
        <v>0</v>
      </c>
      <c r="E76" s="248">
        <v>20404</v>
      </c>
      <c r="F76" s="248">
        <f t="shared" si="17"/>
        <v>20404</v>
      </c>
      <c r="G76" s="249">
        <v>0.10100000000000001</v>
      </c>
      <c r="H76" s="250">
        <v>1.6</v>
      </c>
      <c r="I76" s="251">
        <v>35.979999999999997</v>
      </c>
      <c r="J76" s="251">
        <f t="shared" si="31"/>
        <v>57.567999999999998</v>
      </c>
      <c r="K76" s="252">
        <f t="shared" si="18"/>
        <v>1174.6174719999999</v>
      </c>
      <c r="L76" s="252">
        <f t="shared" si="19"/>
        <v>0</v>
      </c>
      <c r="M76" s="253">
        <f t="shared" si="20"/>
        <v>57.567999999999991</v>
      </c>
      <c r="N76" s="251">
        <f t="shared" si="21"/>
        <v>1174.6174719999999</v>
      </c>
      <c r="O76" s="254">
        <f>+OI_darthrlmp_iso_2433!D78</f>
        <v>28.2</v>
      </c>
      <c r="P76" s="255">
        <f t="shared" si="32"/>
        <v>575.39279999999997</v>
      </c>
      <c r="Q76" s="251">
        <f t="shared" si="22"/>
        <v>599.22467199999994</v>
      </c>
      <c r="R76" s="251">
        <f t="shared" si="23"/>
        <v>0</v>
      </c>
      <c r="S76" s="251">
        <f t="shared" si="24"/>
        <v>0</v>
      </c>
      <c r="T76" s="253">
        <f t="shared" si="25"/>
        <v>1125.8763968000001</v>
      </c>
      <c r="U76" s="251">
        <f t="shared" si="26"/>
        <v>1125.8763968000001</v>
      </c>
      <c r="V76" s="255">
        <f t="shared" si="27"/>
        <v>2060.8040000000001</v>
      </c>
      <c r="W76" s="251">
        <f t="shared" si="28"/>
        <v>1701.2691968000004</v>
      </c>
      <c r="X76" s="251">
        <f t="shared" si="29"/>
        <v>359.53480319999971</v>
      </c>
      <c r="Y76" s="251">
        <f t="shared" si="30"/>
        <v>239.6898688</v>
      </c>
    </row>
    <row r="77" spans="1:25" x14ac:dyDescent="0.3">
      <c r="A77" s="244">
        <v>41886</v>
      </c>
      <c r="B77" s="245" t="s">
        <v>88</v>
      </c>
      <c r="C77" s="246">
        <v>4</v>
      </c>
      <c r="D77" s="247">
        <v>0</v>
      </c>
      <c r="E77" s="248">
        <v>20404</v>
      </c>
      <c r="F77" s="248">
        <f t="shared" si="17"/>
        <v>20404</v>
      </c>
      <c r="G77" s="249">
        <v>0.10100000000000001</v>
      </c>
      <c r="H77" s="250">
        <v>1.6</v>
      </c>
      <c r="I77" s="251">
        <v>35.979999999999997</v>
      </c>
      <c r="J77" s="251">
        <f t="shared" si="31"/>
        <v>57.567999999999998</v>
      </c>
      <c r="K77" s="252">
        <f t="shared" si="18"/>
        <v>1174.6174719999999</v>
      </c>
      <c r="L77" s="252">
        <f t="shared" si="19"/>
        <v>0</v>
      </c>
      <c r="M77" s="253">
        <f t="shared" si="20"/>
        <v>57.567999999999991</v>
      </c>
      <c r="N77" s="251">
        <f t="shared" si="21"/>
        <v>1174.6174719999999</v>
      </c>
      <c r="O77" s="254">
        <f>+OI_darthrlmp_iso_2433!D79</f>
        <v>27.85</v>
      </c>
      <c r="P77" s="255">
        <f t="shared" si="32"/>
        <v>568.25139999999999</v>
      </c>
      <c r="Q77" s="251">
        <f t="shared" si="22"/>
        <v>606.36607199999992</v>
      </c>
      <c r="R77" s="251">
        <f t="shared" si="23"/>
        <v>0</v>
      </c>
      <c r="S77" s="251">
        <f t="shared" si="24"/>
        <v>0</v>
      </c>
      <c r="T77" s="253">
        <f t="shared" si="25"/>
        <v>1128.7329568000002</v>
      </c>
      <c r="U77" s="251">
        <f t="shared" si="26"/>
        <v>1128.7329568000002</v>
      </c>
      <c r="V77" s="255">
        <f t="shared" si="27"/>
        <v>2060.8040000000001</v>
      </c>
      <c r="W77" s="251">
        <f t="shared" si="28"/>
        <v>1696.9843568000003</v>
      </c>
      <c r="X77" s="251">
        <f t="shared" si="29"/>
        <v>363.81964319999975</v>
      </c>
      <c r="Y77" s="251">
        <f t="shared" si="30"/>
        <v>242.54642879999997</v>
      </c>
    </row>
    <row r="78" spans="1:25" x14ac:dyDescent="0.3">
      <c r="A78" s="244">
        <v>41886</v>
      </c>
      <c r="B78" s="245" t="s">
        <v>88</v>
      </c>
      <c r="C78" s="246">
        <v>5</v>
      </c>
      <c r="D78" s="247">
        <v>0</v>
      </c>
      <c r="E78" s="248">
        <v>20404</v>
      </c>
      <c r="F78" s="248">
        <f t="shared" si="17"/>
        <v>20404</v>
      </c>
      <c r="G78" s="249">
        <v>0.10100000000000001</v>
      </c>
      <c r="H78" s="250">
        <v>1.6</v>
      </c>
      <c r="I78" s="251">
        <v>35.979999999999997</v>
      </c>
      <c r="J78" s="251">
        <f t="shared" si="31"/>
        <v>57.567999999999998</v>
      </c>
      <c r="K78" s="252">
        <f t="shared" si="18"/>
        <v>1174.6174719999999</v>
      </c>
      <c r="L78" s="252">
        <f t="shared" si="19"/>
        <v>0</v>
      </c>
      <c r="M78" s="253">
        <f t="shared" si="20"/>
        <v>57.567999999999991</v>
      </c>
      <c r="N78" s="251">
        <f t="shared" si="21"/>
        <v>1174.6174719999999</v>
      </c>
      <c r="O78" s="254">
        <f>+OI_darthrlmp_iso_2433!D80</f>
        <v>27.8</v>
      </c>
      <c r="P78" s="255">
        <f t="shared" si="32"/>
        <v>567.23120000000006</v>
      </c>
      <c r="Q78" s="251">
        <f t="shared" si="22"/>
        <v>607.38627199999985</v>
      </c>
      <c r="R78" s="251">
        <f t="shared" si="23"/>
        <v>0</v>
      </c>
      <c r="S78" s="251">
        <f t="shared" si="24"/>
        <v>0</v>
      </c>
      <c r="T78" s="253">
        <f t="shared" si="25"/>
        <v>1129.1410368000002</v>
      </c>
      <c r="U78" s="251">
        <f t="shared" si="26"/>
        <v>1129.1410368000002</v>
      </c>
      <c r="V78" s="255">
        <f t="shared" si="27"/>
        <v>2060.8040000000001</v>
      </c>
      <c r="W78" s="251">
        <f t="shared" si="28"/>
        <v>1696.3722368000003</v>
      </c>
      <c r="X78" s="251">
        <f t="shared" si="29"/>
        <v>364.43176319999975</v>
      </c>
      <c r="Y78" s="251">
        <f t="shared" si="30"/>
        <v>242.95450879999996</v>
      </c>
    </row>
    <row r="79" spans="1:25" x14ac:dyDescent="0.3">
      <c r="A79" s="244">
        <v>41886</v>
      </c>
      <c r="B79" s="245" t="s">
        <v>88</v>
      </c>
      <c r="C79" s="246">
        <v>6</v>
      </c>
      <c r="D79" s="247">
        <v>0</v>
      </c>
      <c r="E79" s="248">
        <v>20404</v>
      </c>
      <c r="F79" s="248">
        <f t="shared" si="17"/>
        <v>20404</v>
      </c>
      <c r="G79" s="249">
        <v>0.10100000000000001</v>
      </c>
      <c r="H79" s="250">
        <v>1.6</v>
      </c>
      <c r="I79" s="251">
        <v>35.979999999999997</v>
      </c>
      <c r="J79" s="251">
        <f t="shared" si="31"/>
        <v>57.567999999999998</v>
      </c>
      <c r="K79" s="252">
        <f t="shared" si="18"/>
        <v>1174.6174719999999</v>
      </c>
      <c r="L79" s="252">
        <f t="shared" si="19"/>
        <v>0</v>
      </c>
      <c r="M79" s="253">
        <f t="shared" si="20"/>
        <v>57.567999999999991</v>
      </c>
      <c r="N79" s="251">
        <f t="shared" si="21"/>
        <v>1174.6174719999999</v>
      </c>
      <c r="O79" s="254">
        <f>+OI_darthrlmp_iso_2433!D81</f>
        <v>29.81</v>
      </c>
      <c r="P79" s="255">
        <f t="shared" si="32"/>
        <v>608.24324000000001</v>
      </c>
      <c r="Q79" s="251">
        <f t="shared" si="22"/>
        <v>566.37423199999989</v>
      </c>
      <c r="R79" s="251">
        <f t="shared" si="23"/>
        <v>0</v>
      </c>
      <c r="S79" s="251">
        <f t="shared" si="24"/>
        <v>0</v>
      </c>
      <c r="T79" s="253">
        <f t="shared" si="25"/>
        <v>1112.7362208</v>
      </c>
      <c r="U79" s="251">
        <f t="shared" si="26"/>
        <v>1112.7362208</v>
      </c>
      <c r="V79" s="255">
        <f t="shared" si="27"/>
        <v>2060.8040000000001</v>
      </c>
      <c r="W79" s="251">
        <f t="shared" si="28"/>
        <v>1720.9794608000002</v>
      </c>
      <c r="X79" s="251">
        <f t="shared" si="29"/>
        <v>339.82453919999989</v>
      </c>
      <c r="Y79" s="251">
        <f t="shared" si="30"/>
        <v>226.54969279999997</v>
      </c>
    </row>
    <row r="80" spans="1:25" x14ac:dyDescent="0.3">
      <c r="A80" s="244">
        <v>41886</v>
      </c>
      <c r="B80" s="245" t="s">
        <v>88</v>
      </c>
      <c r="C80" s="246">
        <v>7</v>
      </c>
      <c r="D80" s="247">
        <v>0</v>
      </c>
      <c r="E80" s="248">
        <v>20404</v>
      </c>
      <c r="F80" s="248">
        <f t="shared" si="17"/>
        <v>20404</v>
      </c>
      <c r="G80" s="249">
        <v>0.10100000000000001</v>
      </c>
      <c r="H80" s="250">
        <v>1.6</v>
      </c>
      <c r="I80" s="251">
        <v>35.979999999999997</v>
      </c>
      <c r="J80" s="251">
        <f t="shared" si="31"/>
        <v>57.567999999999998</v>
      </c>
      <c r="K80" s="252">
        <f t="shared" si="18"/>
        <v>1174.6174719999999</v>
      </c>
      <c r="L80" s="252">
        <f t="shared" si="19"/>
        <v>0</v>
      </c>
      <c r="M80" s="253">
        <f t="shared" si="20"/>
        <v>57.567999999999991</v>
      </c>
      <c r="N80" s="251">
        <f t="shared" si="21"/>
        <v>1174.6174719999999</v>
      </c>
      <c r="O80" s="254">
        <f>+OI_darthrlmp_iso_2433!D82</f>
        <v>28.03</v>
      </c>
      <c r="P80" s="255">
        <f t="shared" si="32"/>
        <v>571.92412000000002</v>
      </c>
      <c r="Q80" s="251">
        <f t="shared" si="22"/>
        <v>602.69335199999989</v>
      </c>
      <c r="R80" s="251">
        <f t="shared" si="23"/>
        <v>0</v>
      </c>
      <c r="S80" s="251">
        <f t="shared" si="24"/>
        <v>0</v>
      </c>
      <c r="T80" s="253">
        <f t="shared" si="25"/>
        <v>1127.2638688000002</v>
      </c>
      <c r="U80" s="251">
        <f t="shared" si="26"/>
        <v>1127.2638688000002</v>
      </c>
      <c r="V80" s="255">
        <f t="shared" si="27"/>
        <v>2060.8040000000001</v>
      </c>
      <c r="W80" s="251">
        <f t="shared" si="28"/>
        <v>1699.1879888000003</v>
      </c>
      <c r="X80" s="251">
        <f t="shared" si="29"/>
        <v>361.61601119999978</v>
      </c>
      <c r="Y80" s="251">
        <f t="shared" si="30"/>
        <v>241.07734079999997</v>
      </c>
    </row>
    <row r="81" spans="1:25" x14ac:dyDescent="0.3">
      <c r="A81" s="244">
        <v>41886</v>
      </c>
      <c r="B81" s="245" t="s">
        <v>88</v>
      </c>
      <c r="C81" s="246">
        <v>8</v>
      </c>
      <c r="D81" s="247">
        <v>0</v>
      </c>
      <c r="E81" s="248">
        <v>20404</v>
      </c>
      <c r="F81" s="248">
        <f t="shared" si="17"/>
        <v>20404</v>
      </c>
      <c r="G81" s="249">
        <v>0.10100000000000001</v>
      </c>
      <c r="H81" s="250">
        <v>1.6</v>
      </c>
      <c r="I81" s="251">
        <v>35.979999999999997</v>
      </c>
      <c r="J81" s="251">
        <f t="shared" si="31"/>
        <v>57.567999999999998</v>
      </c>
      <c r="K81" s="252">
        <f t="shared" si="18"/>
        <v>1174.6174719999999</v>
      </c>
      <c r="L81" s="252">
        <f t="shared" si="19"/>
        <v>0</v>
      </c>
      <c r="M81" s="253">
        <f t="shared" si="20"/>
        <v>57.567999999999991</v>
      </c>
      <c r="N81" s="251">
        <f t="shared" si="21"/>
        <v>1174.6174719999999</v>
      </c>
      <c r="O81" s="254">
        <f>+OI_darthrlmp_iso_2433!D83</f>
        <v>24.88</v>
      </c>
      <c r="P81" s="255">
        <f t="shared" si="32"/>
        <v>507.65152</v>
      </c>
      <c r="Q81" s="251">
        <f t="shared" si="22"/>
        <v>666.9659519999999</v>
      </c>
      <c r="R81" s="251">
        <f t="shared" si="23"/>
        <v>0</v>
      </c>
      <c r="S81" s="251">
        <f t="shared" si="24"/>
        <v>0</v>
      </c>
      <c r="T81" s="253">
        <f t="shared" si="25"/>
        <v>1152.9729088000001</v>
      </c>
      <c r="U81" s="251">
        <f t="shared" si="26"/>
        <v>1152.9729088000001</v>
      </c>
      <c r="V81" s="255">
        <f t="shared" si="27"/>
        <v>2060.8040000000001</v>
      </c>
      <c r="W81" s="251">
        <f t="shared" si="28"/>
        <v>1660.6244288</v>
      </c>
      <c r="X81" s="251">
        <f t="shared" si="29"/>
        <v>400.17957120000005</v>
      </c>
      <c r="Y81" s="251">
        <f t="shared" si="30"/>
        <v>266.78638079999996</v>
      </c>
    </row>
    <row r="82" spans="1:25" x14ac:dyDescent="0.3">
      <c r="A82" s="244">
        <v>41886</v>
      </c>
      <c r="B82" s="245" t="s">
        <v>88</v>
      </c>
      <c r="C82" s="246">
        <v>9</v>
      </c>
      <c r="D82" s="247">
        <v>0</v>
      </c>
      <c r="E82" s="248">
        <v>20404</v>
      </c>
      <c r="F82" s="248">
        <f t="shared" si="17"/>
        <v>20404</v>
      </c>
      <c r="G82" s="249">
        <v>0.10100000000000001</v>
      </c>
      <c r="H82" s="250">
        <v>1.6</v>
      </c>
      <c r="I82" s="251">
        <v>35.979999999999997</v>
      </c>
      <c r="J82" s="251">
        <f t="shared" si="31"/>
        <v>57.567999999999998</v>
      </c>
      <c r="K82" s="252">
        <f t="shared" si="18"/>
        <v>1174.6174719999999</v>
      </c>
      <c r="L82" s="252">
        <f t="shared" si="19"/>
        <v>0</v>
      </c>
      <c r="M82" s="253">
        <f t="shared" si="20"/>
        <v>57.567999999999991</v>
      </c>
      <c r="N82" s="251">
        <f t="shared" si="21"/>
        <v>1174.6174719999999</v>
      </c>
      <c r="O82" s="254">
        <f>+OI_darthrlmp_iso_2433!D84</f>
        <v>25.26</v>
      </c>
      <c r="P82" s="255">
        <f t="shared" si="32"/>
        <v>515.40503999999999</v>
      </c>
      <c r="Q82" s="251">
        <f t="shared" si="22"/>
        <v>659.21243199999992</v>
      </c>
      <c r="R82" s="251">
        <f t="shared" si="23"/>
        <v>0</v>
      </c>
      <c r="S82" s="251">
        <f t="shared" si="24"/>
        <v>0</v>
      </c>
      <c r="T82" s="253">
        <f t="shared" si="25"/>
        <v>1149.8715008000001</v>
      </c>
      <c r="U82" s="251">
        <f t="shared" si="26"/>
        <v>1149.8715008000001</v>
      </c>
      <c r="V82" s="255">
        <f t="shared" si="27"/>
        <v>2060.8040000000001</v>
      </c>
      <c r="W82" s="251">
        <f t="shared" si="28"/>
        <v>1665.2765408000002</v>
      </c>
      <c r="X82" s="251">
        <f t="shared" si="29"/>
        <v>395.52745919999984</v>
      </c>
      <c r="Y82" s="251">
        <f t="shared" si="30"/>
        <v>263.68497279999997</v>
      </c>
    </row>
    <row r="83" spans="1:25" x14ac:dyDescent="0.3">
      <c r="A83" s="244">
        <v>41886</v>
      </c>
      <c r="B83" s="245" t="s">
        <v>88</v>
      </c>
      <c r="C83" s="246">
        <v>10</v>
      </c>
      <c r="D83" s="247">
        <v>0</v>
      </c>
      <c r="E83" s="248">
        <v>20404</v>
      </c>
      <c r="F83" s="248">
        <f t="shared" si="17"/>
        <v>20404</v>
      </c>
      <c r="G83" s="249">
        <v>0.10100000000000001</v>
      </c>
      <c r="H83" s="250">
        <v>1.6</v>
      </c>
      <c r="I83" s="251">
        <v>35.979999999999997</v>
      </c>
      <c r="J83" s="251">
        <f t="shared" si="31"/>
        <v>57.567999999999998</v>
      </c>
      <c r="K83" s="252">
        <f t="shared" si="18"/>
        <v>1174.6174719999999</v>
      </c>
      <c r="L83" s="252">
        <f t="shared" si="19"/>
        <v>0</v>
      </c>
      <c r="M83" s="253">
        <f t="shared" si="20"/>
        <v>57.567999999999991</v>
      </c>
      <c r="N83" s="251">
        <f t="shared" si="21"/>
        <v>1174.6174719999999</v>
      </c>
      <c r="O83" s="254">
        <f>+OI_darthrlmp_iso_2433!D85</f>
        <v>31.32</v>
      </c>
      <c r="P83" s="255">
        <f t="shared" si="32"/>
        <v>639.05327999999997</v>
      </c>
      <c r="Q83" s="251">
        <f t="shared" si="22"/>
        <v>535.56419199999993</v>
      </c>
      <c r="R83" s="251">
        <f t="shared" si="23"/>
        <v>0</v>
      </c>
      <c r="S83" s="251">
        <f t="shared" si="24"/>
        <v>0</v>
      </c>
      <c r="T83" s="253">
        <f t="shared" si="25"/>
        <v>1100.4122048000002</v>
      </c>
      <c r="U83" s="251">
        <f t="shared" si="26"/>
        <v>1100.4122048000002</v>
      </c>
      <c r="V83" s="255">
        <f t="shared" si="27"/>
        <v>2060.8040000000001</v>
      </c>
      <c r="W83" s="251">
        <f t="shared" si="28"/>
        <v>1739.4654848000002</v>
      </c>
      <c r="X83" s="251">
        <f t="shared" si="29"/>
        <v>321.33851519999985</v>
      </c>
      <c r="Y83" s="251">
        <f t="shared" si="30"/>
        <v>214.22567679999997</v>
      </c>
    </row>
    <row r="84" spans="1:25" x14ac:dyDescent="0.3">
      <c r="A84" s="244">
        <v>41886</v>
      </c>
      <c r="B84" s="245" t="s">
        <v>88</v>
      </c>
      <c r="C84" s="246">
        <v>11</v>
      </c>
      <c r="D84" s="247">
        <v>0</v>
      </c>
      <c r="E84" s="248">
        <v>20404</v>
      </c>
      <c r="F84" s="248">
        <f t="shared" si="17"/>
        <v>20404</v>
      </c>
      <c r="G84" s="249">
        <v>0.10100000000000001</v>
      </c>
      <c r="H84" s="250">
        <v>1.6</v>
      </c>
      <c r="I84" s="251">
        <v>35.979999999999997</v>
      </c>
      <c r="J84" s="251">
        <f t="shared" si="31"/>
        <v>57.567999999999998</v>
      </c>
      <c r="K84" s="252">
        <f t="shared" si="18"/>
        <v>1174.6174719999999</v>
      </c>
      <c r="L84" s="252">
        <f t="shared" si="19"/>
        <v>0</v>
      </c>
      <c r="M84" s="253">
        <f t="shared" si="20"/>
        <v>57.567999999999991</v>
      </c>
      <c r="N84" s="251">
        <f t="shared" si="21"/>
        <v>1174.6174719999999</v>
      </c>
      <c r="O84" s="254">
        <f>+OI_darthrlmp_iso_2433!D86</f>
        <v>36.799999999999997</v>
      </c>
      <c r="P84" s="255">
        <f t="shared" si="32"/>
        <v>750.86719999999991</v>
      </c>
      <c r="Q84" s="251">
        <f t="shared" si="22"/>
        <v>423.750272</v>
      </c>
      <c r="R84" s="251">
        <f t="shared" si="23"/>
        <v>0</v>
      </c>
      <c r="S84" s="251">
        <f t="shared" si="24"/>
        <v>0</v>
      </c>
      <c r="T84" s="253">
        <f t="shared" si="25"/>
        <v>1055.6866368000003</v>
      </c>
      <c r="U84" s="251">
        <f t="shared" si="26"/>
        <v>1055.6866368000003</v>
      </c>
      <c r="V84" s="255">
        <f t="shared" si="27"/>
        <v>2060.8040000000001</v>
      </c>
      <c r="W84" s="251">
        <f t="shared" si="28"/>
        <v>1806.5538368000002</v>
      </c>
      <c r="X84" s="251">
        <f t="shared" si="29"/>
        <v>254.25016319999986</v>
      </c>
      <c r="Y84" s="251">
        <f t="shared" si="30"/>
        <v>169.50010880000002</v>
      </c>
    </row>
    <row r="85" spans="1:25" x14ac:dyDescent="0.3">
      <c r="A85" s="244">
        <v>41886</v>
      </c>
      <c r="B85" s="245" t="s">
        <v>88</v>
      </c>
      <c r="C85" s="246">
        <v>12</v>
      </c>
      <c r="D85" s="247">
        <v>0</v>
      </c>
      <c r="E85" s="248">
        <v>20404</v>
      </c>
      <c r="F85" s="248">
        <f t="shared" si="17"/>
        <v>20404</v>
      </c>
      <c r="G85" s="249">
        <v>0.10100000000000001</v>
      </c>
      <c r="H85" s="250">
        <v>1.6</v>
      </c>
      <c r="I85" s="251">
        <v>35.979999999999997</v>
      </c>
      <c r="J85" s="251">
        <f t="shared" si="31"/>
        <v>57.567999999999998</v>
      </c>
      <c r="K85" s="252">
        <f t="shared" si="18"/>
        <v>1174.6174719999999</v>
      </c>
      <c r="L85" s="252">
        <f t="shared" si="19"/>
        <v>0</v>
      </c>
      <c r="M85" s="253">
        <f t="shared" si="20"/>
        <v>57.567999999999991</v>
      </c>
      <c r="N85" s="251">
        <f t="shared" si="21"/>
        <v>1174.6174719999999</v>
      </c>
      <c r="O85" s="254">
        <f>+OI_darthrlmp_iso_2433!D87</f>
        <v>38.36</v>
      </c>
      <c r="P85" s="255">
        <f t="shared" si="32"/>
        <v>782.69744000000003</v>
      </c>
      <c r="Q85" s="251">
        <f t="shared" si="22"/>
        <v>391.92003199999988</v>
      </c>
      <c r="R85" s="251">
        <f t="shared" si="23"/>
        <v>0</v>
      </c>
      <c r="S85" s="251">
        <f t="shared" si="24"/>
        <v>0</v>
      </c>
      <c r="T85" s="253">
        <f t="shared" si="25"/>
        <v>1042.9545408000001</v>
      </c>
      <c r="U85" s="251">
        <f t="shared" si="26"/>
        <v>1042.9545408000001</v>
      </c>
      <c r="V85" s="255">
        <f t="shared" si="27"/>
        <v>2060.8040000000001</v>
      </c>
      <c r="W85" s="251">
        <f t="shared" si="28"/>
        <v>1825.6519808</v>
      </c>
      <c r="X85" s="251">
        <f t="shared" si="29"/>
        <v>235.15201920000004</v>
      </c>
      <c r="Y85" s="251">
        <f t="shared" si="30"/>
        <v>156.76801279999995</v>
      </c>
    </row>
    <row r="86" spans="1:25" x14ac:dyDescent="0.3">
      <c r="A86" s="244">
        <v>41886</v>
      </c>
      <c r="B86" s="245" t="s">
        <v>88</v>
      </c>
      <c r="C86" s="246">
        <v>13</v>
      </c>
      <c r="D86" s="247">
        <v>0</v>
      </c>
      <c r="E86" s="248">
        <v>20404</v>
      </c>
      <c r="F86" s="248">
        <f t="shared" si="17"/>
        <v>20404</v>
      </c>
      <c r="G86" s="249">
        <v>0.10100000000000001</v>
      </c>
      <c r="H86" s="250">
        <v>1.6</v>
      </c>
      <c r="I86" s="251">
        <v>35.979999999999997</v>
      </c>
      <c r="J86" s="251">
        <f t="shared" si="31"/>
        <v>57.567999999999998</v>
      </c>
      <c r="K86" s="252">
        <f t="shared" si="18"/>
        <v>1174.6174719999999</v>
      </c>
      <c r="L86" s="252">
        <f t="shared" si="19"/>
        <v>0</v>
      </c>
      <c r="M86" s="253">
        <f t="shared" si="20"/>
        <v>57.567999999999991</v>
      </c>
      <c r="N86" s="251">
        <f t="shared" si="21"/>
        <v>1174.6174719999999</v>
      </c>
      <c r="O86" s="254">
        <f>+OI_darthrlmp_iso_2433!D88</f>
        <v>42.02</v>
      </c>
      <c r="P86" s="255">
        <f t="shared" si="32"/>
        <v>857.37608000000012</v>
      </c>
      <c r="Q86" s="251">
        <f t="shared" si="22"/>
        <v>317.24139199999979</v>
      </c>
      <c r="R86" s="251">
        <f t="shared" si="23"/>
        <v>0</v>
      </c>
      <c r="S86" s="251">
        <f t="shared" si="24"/>
        <v>0</v>
      </c>
      <c r="T86" s="253">
        <f t="shared" si="25"/>
        <v>1013.0830848000001</v>
      </c>
      <c r="U86" s="251">
        <f t="shared" si="26"/>
        <v>1013.0830848000001</v>
      </c>
      <c r="V86" s="255">
        <f t="shared" si="27"/>
        <v>2060.8040000000001</v>
      </c>
      <c r="W86" s="251">
        <f t="shared" si="28"/>
        <v>1870.4591648000001</v>
      </c>
      <c r="X86" s="251">
        <f t="shared" si="29"/>
        <v>190.34483520000003</v>
      </c>
      <c r="Y86" s="251">
        <f t="shared" si="30"/>
        <v>126.89655679999993</v>
      </c>
    </row>
    <row r="87" spans="1:25" x14ac:dyDescent="0.3">
      <c r="A87" s="244">
        <v>41886</v>
      </c>
      <c r="B87" s="245" t="s">
        <v>88</v>
      </c>
      <c r="C87" s="246">
        <v>14</v>
      </c>
      <c r="D87" s="247">
        <v>0</v>
      </c>
      <c r="E87" s="248">
        <v>20404</v>
      </c>
      <c r="F87" s="248">
        <f t="shared" si="17"/>
        <v>20404</v>
      </c>
      <c r="G87" s="249">
        <v>0.10100000000000001</v>
      </c>
      <c r="H87" s="250">
        <v>1.6</v>
      </c>
      <c r="I87" s="251">
        <v>35.979999999999997</v>
      </c>
      <c r="J87" s="251">
        <f t="shared" si="31"/>
        <v>57.567999999999998</v>
      </c>
      <c r="K87" s="252">
        <f t="shared" si="18"/>
        <v>1174.6174719999999</v>
      </c>
      <c r="L87" s="252">
        <f t="shared" si="19"/>
        <v>0</v>
      </c>
      <c r="M87" s="253">
        <f t="shared" si="20"/>
        <v>57.567999999999991</v>
      </c>
      <c r="N87" s="251">
        <f t="shared" si="21"/>
        <v>1174.6174719999999</v>
      </c>
      <c r="O87" s="254">
        <f>+OI_darthrlmp_iso_2433!D89</f>
        <v>43.02</v>
      </c>
      <c r="P87" s="255">
        <f t="shared" si="32"/>
        <v>877.78008000000011</v>
      </c>
      <c r="Q87" s="251">
        <f t="shared" si="22"/>
        <v>296.8373919999998</v>
      </c>
      <c r="R87" s="251">
        <f t="shared" si="23"/>
        <v>0</v>
      </c>
      <c r="S87" s="251">
        <f t="shared" si="24"/>
        <v>0</v>
      </c>
      <c r="T87" s="253">
        <f t="shared" si="25"/>
        <v>1004.9214848</v>
      </c>
      <c r="U87" s="251">
        <f t="shared" si="26"/>
        <v>1004.9214848</v>
      </c>
      <c r="V87" s="255">
        <f t="shared" si="27"/>
        <v>2060.8040000000001</v>
      </c>
      <c r="W87" s="251">
        <f t="shared" si="28"/>
        <v>1882.7015648000001</v>
      </c>
      <c r="X87" s="251">
        <f t="shared" si="29"/>
        <v>178.10243519999995</v>
      </c>
      <c r="Y87" s="251">
        <f t="shared" si="30"/>
        <v>118.73495679999992</v>
      </c>
    </row>
    <row r="88" spans="1:25" x14ac:dyDescent="0.3">
      <c r="A88" s="244">
        <v>41886</v>
      </c>
      <c r="B88" s="245" t="s">
        <v>88</v>
      </c>
      <c r="C88" s="246">
        <v>15</v>
      </c>
      <c r="D88" s="247">
        <v>0</v>
      </c>
      <c r="E88" s="248">
        <v>20404</v>
      </c>
      <c r="F88" s="248">
        <f t="shared" si="17"/>
        <v>20404</v>
      </c>
      <c r="G88" s="249">
        <v>0.10100000000000001</v>
      </c>
      <c r="H88" s="250">
        <v>1.6</v>
      </c>
      <c r="I88" s="251">
        <v>35.979999999999997</v>
      </c>
      <c r="J88" s="251">
        <f t="shared" si="31"/>
        <v>57.567999999999998</v>
      </c>
      <c r="K88" s="252">
        <f t="shared" si="18"/>
        <v>1174.6174719999999</v>
      </c>
      <c r="L88" s="252">
        <f t="shared" si="19"/>
        <v>0</v>
      </c>
      <c r="M88" s="253">
        <f t="shared" si="20"/>
        <v>57.567999999999991</v>
      </c>
      <c r="N88" s="251">
        <f t="shared" si="21"/>
        <v>1174.6174719999999</v>
      </c>
      <c r="O88" s="254">
        <f>+OI_darthrlmp_iso_2433!D90</f>
        <v>50.23</v>
      </c>
      <c r="P88" s="255">
        <f t="shared" si="32"/>
        <v>1024.89292</v>
      </c>
      <c r="Q88" s="251">
        <f t="shared" si="22"/>
        <v>149.7245519999999</v>
      </c>
      <c r="R88" s="251">
        <f t="shared" si="23"/>
        <v>0</v>
      </c>
      <c r="S88" s="251">
        <f t="shared" si="24"/>
        <v>0</v>
      </c>
      <c r="T88" s="253">
        <f t="shared" si="25"/>
        <v>946.07634880000012</v>
      </c>
      <c r="U88" s="251">
        <f t="shared" si="26"/>
        <v>946.07634880000012</v>
      </c>
      <c r="V88" s="255">
        <f t="shared" si="27"/>
        <v>2060.8040000000001</v>
      </c>
      <c r="W88" s="251">
        <f t="shared" si="28"/>
        <v>1970.9692688000002</v>
      </c>
      <c r="X88" s="251">
        <f t="shared" si="29"/>
        <v>89.834731199999851</v>
      </c>
      <c r="Y88" s="251">
        <f t="shared" si="30"/>
        <v>59.889820799999967</v>
      </c>
    </row>
    <row r="89" spans="1:25" x14ac:dyDescent="0.3">
      <c r="A89" s="244">
        <v>41886</v>
      </c>
      <c r="B89" s="245" t="s">
        <v>88</v>
      </c>
      <c r="C89" s="246">
        <v>16</v>
      </c>
      <c r="D89" s="247">
        <v>0</v>
      </c>
      <c r="E89" s="248">
        <v>20404</v>
      </c>
      <c r="F89" s="248">
        <f t="shared" si="17"/>
        <v>20404</v>
      </c>
      <c r="G89" s="249">
        <v>0.10100000000000001</v>
      </c>
      <c r="H89" s="250">
        <v>1.6</v>
      </c>
      <c r="I89" s="251">
        <v>35.979999999999997</v>
      </c>
      <c r="J89" s="251">
        <f t="shared" si="31"/>
        <v>57.567999999999998</v>
      </c>
      <c r="K89" s="252">
        <f t="shared" si="18"/>
        <v>1174.6174719999999</v>
      </c>
      <c r="L89" s="252">
        <f t="shared" si="19"/>
        <v>0</v>
      </c>
      <c r="M89" s="253">
        <f t="shared" si="20"/>
        <v>57.567999999999991</v>
      </c>
      <c r="N89" s="251">
        <f t="shared" si="21"/>
        <v>1174.6174719999999</v>
      </c>
      <c r="O89" s="254">
        <f>+OI_darthrlmp_iso_2433!D91</f>
        <v>43.84</v>
      </c>
      <c r="P89" s="255">
        <f t="shared" si="32"/>
        <v>894.51136000000008</v>
      </c>
      <c r="Q89" s="251">
        <f t="shared" si="22"/>
        <v>280.10611199999983</v>
      </c>
      <c r="R89" s="251">
        <f t="shared" si="23"/>
        <v>0</v>
      </c>
      <c r="S89" s="251">
        <f t="shared" si="24"/>
        <v>0</v>
      </c>
      <c r="T89" s="253">
        <f t="shared" si="25"/>
        <v>998.22897280000018</v>
      </c>
      <c r="U89" s="251">
        <f t="shared" si="26"/>
        <v>998.22897280000018</v>
      </c>
      <c r="V89" s="255">
        <f t="shared" si="27"/>
        <v>2060.8040000000001</v>
      </c>
      <c r="W89" s="251">
        <f t="shared" si="28"/>
        <v>1892.7403328</v>
      </c>
      <c r="X89" s="251">
        <f t="shared" si="29"/>
        <v>168.06366720000005</v>
      </c>
      <c r="Y89" s="251">
        <f t="shared" si="30"/>
        <v>112.04244479999994</v>
      </c>
    </row>
    <row r="90" spans="1:25" x14ac:dyDescent="0.3">
      <c r="A90" s="244">
        <v>41886</v>
      </c>
      <c r="B90" s="245" t="s">
        <v>88</v>
      </c>
      <c r="C90" s="246">
        <v>17</v>
      </c>
      <c r="D90" s="247">
        <v>0</v>
      </c>
      <c r="E90" s="248">
        <v>20404</v>
      </c>
      <c r="F90" s="248">
        <f t="shared" si="17"/>
        <v>20404</v>
      </c>
      <c r="G90" s="249">
        <v>0.10100000000000001</v>
      </c>
      <c r="H90" s="250">
        <v>1.6</v>
      </c>
      <c r="I90" s="251">
        <v>35.979999999999997</v>
      </c>
      <c r="J90" s="251">
        <f t="shared" si="31"/>
        <v>57.567999999999998</v>
      </c>
      <c r="K90" s="252">
        <f t="shared" si="18"/>
        <v>1174.6174719999999</v>
      </c>
      <c r="L90" s="252">
        <f t="shared" si="19"/>
        <v>0</v>
      </c>
      <c r="M90" s="253">
        <f t="shared" si="20"/>
        <v>57.567999999999991</v>
      </c>
      <c r="N90" s="251">
        <f t="shared" si="21"/>
        <v>1174.6174719999999</v>
      </c>
      <c r="O90" s="254">
        <f>+OI_darthrlmp_iso_2433!D92</f>
        <v>49.25</v>
      </c>
      <c r="P90" s="255">
        <f t="shared" si="32"/>
        <v>1004.897</v>
      </c>
      <c r="Q90" s="251">
        <f t="shared" si="22"/>
        <v>169.72047199999986</v>
      </c>
      <c r="R90" s="251">
        <f t="shared" si="23"/>
        <v>0</v>
      </c>
      <c r="S90" s="251">
        <f t="shared" si="24"/>
        <v>0</v>
      </c>
      <c r="T90" s="253">
        <f t="shared" si="25"/>
        <v>954.07471680000015</v>
      </c>
      <c r="U90" s="251">
        <f t="shared" si="26"/>
        <v>954.07471680000015</v>
      </c>
      <c r="V90" s="255">
        <f t="shared" si="27"/>
        <v>2060.8040000000001</v>
      </c>
      <c r="W90" s="251">
        <f t="shared" si="28"/>
        <v>1958.9717168</v>
      </c>
      <c r="X90" s="251">
        <f t="shared" si="29"/>
        <v>101.83228320000012</v>
      </c>
      <c r="Y90" s="251">
        <f t="shared" si="30"/>
        <v>67.888188799999952</v>
      </c>
    </row>
    <row r="91" spans="1:25" x14ac:dyDescent="0.3">
      <c r="A91" s="244">
        <v>41886</v>
      </c>
      <c r="B91" s="245" t="s">
        <v>88</v>
      </c>
      <c r="C91" s="246">
        <v>18</v>
      </c>
      <c r="D91" s="247">
        <v>0</v>
      </c>
      <c r="E91" s="248">
        <v>20404</v>
      </c>
      <c r="F91" s="248">
        <f t="shared" si="17"/>
        <v>20404</v>
      </c>
      <c r="G91" s="249">
        <v>0.10100000000000001</v>
      </c>
      <c r="H91" s="250">
        <v>1.6</v>
      </c>
      <c r="I91" s="251">
        <v>35.979999999999997</v>
      </c>
      <c r="J91" s="251">
        <f t="shared" si="31"/>
        <v>57.567999999999998</v>
      </c>
      <c r="K91" s="252">
        <f t="shared" si="18"/>
        <v>1174.6174719999999</v>
      </c>
      <c r="L91" s="252">
        <f t="shared" si="19"/>
        <v>0</v>
      </c>
      <c r="M91" s="253">
        <f t="shared" si="20"/>
        <v>57.567999999999991</v>
      </c>
      <c r="N91" s="251">
        <f t="shared" si="21"/>
        <v>1174.6174719999999</v>
      </c>
      <c r="O91" s="254">
        <f>+OI_darthrlmp_iso_2433!D93</f>
        <v>59.52</v>
      </c>
      <c r="P91" s="255">
        <f t="shared" si="32"/>
        <v>1214.4460800000002</v>
      </c>
      <c r="Q91" s="251">
        <f t="shared" si="22"/>
        <v>-39.828608000000258</v>
      </c>
      <c r="R91" s="251">
        <f t="shared" si="23"/>
        <v>0</v>
      </c>
      <c r="S91" s="251">
        <f t="shared" si="24"/>
        <v>0</v>
      </c>
      <c r="T91" s="253">
        <f t="shared" si="25"/>
        <v>870.25508480000008</v>
      </c>
      <c r="U91" s="251">
        <f t="shared" si="26"/>
        <v>870.25508480000008</v>
      </c>
      <c r="V91" s="255">
        <f t="shared" si="27"/>
        <v>2060.8040000000001</v>
      </c>
      <c r="W91" s="251">
        <f t="shared" si="28"/>
        <v>2084.7011648000002</v>
      </c>
      <c r="X91" s="251">
        <f t="shared" si="29"/>
        <v>-23.897164800000155</v>
      </c>
      <c r="Y91" s="251">
        <f t="shared" si="30"/>
        <v>-15.931443200000103</v>
      </c>
    </row>
    <row r="92" spans="1:25" x14ac:dyDescent="0.3">
      <c r="A92" s="244">
        <v>41886</v>
      </c>
      <c r="B92" s="245" t="s">
        <v>88</v>
      </c>
      <c r="C92" s="246">
        <v>19</v>
      </c>
      <c r="D92" s="247">
        <v>0</v>
      </c>
      <c r="E92" s="248">
        <v>20404</v>
      </c>
      <c r="F92" s="248">
        <f t="shared" si="17"/>
        <v>20404</v>
      </c>
      <c r="G92" s="249">
        <v>0.10100000000000001</v>
      </c>
      <c r="H92" s="250">
        <v>1.6</v>
      </c>
      <c r="I92" s="251">
        <v>35.979999999999997</v>
      </c>
      <c r="J92" s="251">
        <f t="shared" si="31"/>
        <v>57.567999999999998</v>
      </c>
      <c r="K92" s="252">
        <f t="shared" si="18"/>
        <v>1174.6174719999999</v>
      </c>
      <c r="L92" s="252">
        <f t="shared" si="19"/>
        <v>0</v>
      </c>
      <c r="M92" s="253">
        <f t="shared" si="20"/>
        <v>57.567999999999991</v>
      </c>
      <c r="N92" s="251">
        <f t="shared" si="21"/>
        <v>1174.6174719999999</v>
      </c>
      <c r="O92" s="254">
        <f>+OI_darthrlmp_iso_2433!D94</f>
        <v>53.62</v>
      </c>
      <c r="P92" s="255">
        <f t="shared" si="32"/>
        <v>1094.0624800000001</v>
      </c>
      <c r="Q92" s="251">
        <f t="shared" si="22"/>
        <v>80.554991999999856</v>
      </c>
      <c r="R92" s="251">
        <f t="shared" si="23"/>
        <v>0</v>
      </c>
      <c r="S92" s="251">
        <f t="shared" si="24"/>
        <v>0</v>
      </c>
      <c r="T92" s="253">
        <f t="shared" si="25"/>
        <v>918.40852480000024</v>
      </c>
      <c r="U92" s="251">
        <f t="shared" si="26"/>
        <v>918.40852480000024</v>
      </c>
      <c r="V92" s="255">
        <f t="shared" si="27"/>
        <v>2060.8040000000001</v>
      </c>
      <c r="W92" s="251">
        <f t="shared" si="28"/>
        <v>2012.4710048000002</v>
      </c>
      <c r="X92" s="251">
        <f t="shared" si="29"/>
        <v>48.332995199999914</v>
      </c>
      <c r="Y92" s="251">
        <f t="shared" si="30"/>
        <v>32.221996799999943</v>
      </c>
    </row>
    <row r="93" spans="1:25" x14ac:dyDescent="0.3">
      <c r="A93" s="244">
        <v>41886</v>
      </c>
      <c r="B93" s="245" t="s">
        <v>88</v>
      </c>
      <c r="C93" s="246">
        <v>20</v>
      </c>
      <c r="D93" s="247">
        <v>0</v>
      </c>
      <c r="E93" s="248">
        <v>20404</v>
      </c>
      <c r="F93" s="248">
        <f t="shared" si="17"/>
        <v>20404</v>
      </c>
      <c r="G93" s="249">
        <v>0.10100000000000001</v>
      </c>
      <c r="H93" s="250">
        <v>1.6</v>
      </c>
      <c r="I93" s="251">
        <v>35.979999999999997</v>
      </c>
      <c r="J93" s="251">
        <f t="shared" si="31"/>
        <v>57.567999999999998</v>
      </c>
      <c r="K93" s="252">
        <f t="shared" si="18"/>
        <v>1174.6174719999999</v>
      </c>
      <c r="L93" s="252">
        <f t="shared" si="19"/>
        <v>0</v>
      </c>
      <c r="M93" s="253">
        <f t="shared" si="20"/>
        <v>57.567999999999991</v>
      </c>
      <c r="N93" s="251">
        <f t="shared" si="21"/>
        <v>1174.6174719999999</v>
      </c>
      <c r="O93" s="254">
        <f>+OI_darthrlmp_iso_2433!D95</f>
        <v>59.79</v>
      </c>
      <c r="P93" s="255">
        <f t="shared" si="32"/>
        <v>1219.95516</v>
      </c>
      <c r="Q93" s="251">
        <f t="shared" si="22"/>
        <v>-45.337688000000071</v>
      </c>
      <c r="R93" s="251">
        <f t="shared" si="23"/>
        <v>0</v>
      </c>
      <c r="S93" s="251">
        <f t="shared" si="24"/>
        <v>0</v>
      </c>
      <c r="T93" s="253">
        <f t="shared" si="25"/>
        <v>868.05145280000011</v>
      </c>
      <c r="U93" s="251">
        <f t="shared" si="26"/>
        <v>868.05145280000011</v>
      </c>
      <c r="V93" s="255">
        <f t="shared" si="27"/>
        <v>2060.8040000000001</v>
      </c>
      <c r="W93" s="251">
        <f t="shared" si="28"/>
        <v>2088.0066128000003</v>
      </c>
      <c r="X93" s="251">
        <f t="shared" si="29"/>
        <v>-27.202612800000225</v>
      </c>
      <c r="Y93" s="251">
        <f t="shared" si="30"/>
        <v>-18.135075200000028</v>
      </c>
    </row>
    <row r="94" spans="1:25" x14ac:dyDescent="0.3">
      <c r="A94" s="244">
        <v>41886</v>
      </c>
      <c r="B94" s="245" t="s">
        <v>88</v>
      </c>
      <c r="C94" s="246">
        <v>21</v>
      </c>
      <c r="D94" s="247">
        <v>0</v>
      </c>
      <c r="E94" s="248">
        <v>20404</v>
      </c>
      <c r="F94" s="248">
        <f t="shared" si="17"/>
        <v>20404</v>
      </c>
      <c r="G94" s="249">
        <v>0.10100000000000001</v>
      </c>
      <c r="H94" s="250">
        <v>1.6</v>
      </c>
      <c r="I94" s="251">
        <v>35.979999999999997</v>
      </c>
      <c r="J94" s="251">
        <f t="shared" si="31"/>
        <v>57.567999999999998</v>
      </c>
      <c r="K94" s="252">
        <f t="shared" si="18"/>
        <v>1174.6174719999999</v>
      </c>
      <c r="L94" s="252">
        <f t="shared" si="19"/>
        <v>0</v>
      </c>
      <c r="M94" s="253">
        <f t="shared" si="20"/>
        <v>57.567999999999991</v>
      </c>
      <c r="N94" s="251">
        <f t="shared" si="21"/>
        <v>1174.6174719999999</v>
      </c>
      <c r="O94" s="254">
        <f>+OI_darthrlmp_iso_2433!D96</f>
        <v>56.22</v>
      </c>
      <c r="P94" s="255">
        <f t="shared" si="32"/>
        <v>1147.1128799999999</v>
      </c>
      <c r="Q94" s="251">
        <f t="shared" si="22"/>
        <v>27.504592000000002</v>
      </c>
      <c r="R94" s="251">
        <f t="shared" si="23"/>
        <v>0</v>
      </c>
      <c r="S94" s="251">
        <f t="shared" si="24"/>
        <v>0</v>
      </c>
      <c r="T94" s="253">
        <f t="shared" si="25"/>
        <v>897.18836480000004</v>
      </c>
      <c r="U94" s="251">
        <f t="shared" si="26"/>
        <v>897.18836480000004</v>
      </c>
      <c r="V94" s="255">
        <f t="shared" si="27"/>
        <v>2060.8040000000001</v>
      </c>
      <c r="W94" s="251">
        <f t="shared" si="28"/>
        <v>2044.3012448000002</v>
      </c>
      <c r="X94" s="251">
        <f t="shared" si="29"/>
        <v>16.50275519999991</v>
      </c>
      <c r="Y94" s="251">
        <f t="shared" si="30"/>
        <v>11.001836800000001</v>
      </c>
    </row>
    <row r="95" spans="1:25" x14ac:dyDescent="0.3">
      <c r="A95" s="244">
        <v>41886</v>
      </c>
      <c r="B95" s="245" t="s">
        <v>88</v>
      </c>
      <c r="C95" s="246">
        <v>22</v>
      </c>
      <c r="D95" s="247">
        <v>0</v>
      </c>
      <c r="E95" s="248">
        <v>20404</v>
      </c>
      <c r="F95" s="248">
        <f t="shared" si="17"/>
        <v>20404</v>
      </c>
      <c r="G95" s="249">
        <v>0.10100000000000001</v>
      </c>
      <c r="H95" s="250">
        <v>1.6</v>
      </c>
      <c r="I95" s="251">
        <v>35.979999999999997</v>
      </c>
      <c r="J95" s="251">
        <f t="shared" si="31"/>
        <v>57.567999999999998</v>
      </c>
      <c r="K95" s="252">
        <f t="shared" si="18"/>
        <v>1174.6174719999999</v>
      </c>
      <c r="L95" s="252">
        <f t="shared" si="19"/>
        <v>0</v>
      </c>
      <c r="M95" s="253">
        <f t="shared" si="20"/>
        <v>57.567999999999991</v>
      </c>
      <c r="N95" s="251">
        <f t="shared" si="21"/>
        <v>1174.6174719999999</v>
      </c>
      <c r="O95" s="254">
        <f>+OI_darthrlmp_iso_2433!D97</f>
        <v>36.72</v>
      </c>
      <c r="P95" s="255">
        <f t="shared" si="32"/>
        <v>749.23487999999998</v>
      </c>
      <c r="Q95" s="251">
        <f t="shared" si="22"/>
        <v>425.38259199999993</v>
      </c>
      <c r="R95" s="251">
        <f t="shared" si="23"/>
        <v>0</v>
      </c>
      <c r="S95" s="251">
        <f t="shared" si="24"/>
        <v>0</v>
      </c>
      <c r="T95" s="253">
        <f t="shared" si="25"/>
        <v>1056.3395648000001</v>
      </c>
      <c r="U95" s="251">
        <f t="shared" si="26"/>
        <v>1056.3395648000001</v>
      </c>
      <c r="V95" s="255">
        <f t="shared" si="27"/>
        <v>2060.8040000000001</v>
      </c>
      <c r="W95" s="251">
        <f t="shared" si="28"/>
        <v>1805.5744448</v>
      </c>
      <c r="X95" s="251">
        <f t="shared" si="29"/>
        <v>255.22955520000005</v>
      </c>
      <c r="Y95" s="251">
        <f t="shared" si="30"/>
        <v>170.1530368</v>
      </c>
    </row>
    <row r="96" spans="1:25" x14ac:dyDescent="0.3">
      <c r="A96" s="244">
        <v>41886</v>
      </c>
      <c r="B96" s="245" t="s">
        <v>88</v>
      </c>
      <c r="C96" s="246">
        <v>23</v>
      </c>
      <c r="D96" s="247">
        <v>0</v>
      </c>
      <c r="E96" s="248">
        <v>20404</v>
      </c>
      <c r="F96" s="248">
        <f t="shared" si="17"/>
        <v>20404</v>
      </c>
      <c r="G96" s="249">
        <v>0.10100000000000001</v>
      </c>
      <c r="H96" s="250">
        <v>1.6</v>
      </c>
      <c r="I96" s="251">
        <v>35.979999999999997</v>
      </c>
      <c r="J96" s="251">
        <f t="shared" si="31"/>
        <v>57.567999999999998</v>
      </c>
      <c r="K96" s="252">
        <f t="shared" si="18"/>
        <v>1174.6174719999999</v>
      </c>
      <c r="L96" s="252">
        <f t="shared" si="19"/>
        <v>0</v>
      </c>
      <c r="M96" s="253">
        <f t="shared" si="20"/>
        <v>57.567999999999991</v>
      </c>
      <c r="N96" s="251">
        <f t="shared" si="21"/>
        <v>1174.6174719999999</v>
      </c>
      <c r="O96" s="254">
        <f>+OI_darthrlmp_iso_2433!D98</f>
        <v>36.79</v>
      </c>
      <c r="P96" s="255">
        <f t="shared" si="32"/>
        <v>750.66315999999995</v>
      </c>
      <c r="Q96" s="251">
        <f t="shared" si="22"/>
        <v>423.95431199999996</v>
      </c>
      <c r="R96" s="251">
        <f t="shared" si="23"/>
        <v>0</v>
      </c>
      <c r="S96" s="251">
        <f t="shared" si="24"/>
        <v>0</v>
      </c>
      <c r="T96" s="253">
        <f t="shared" si="25"/>
        <v>1055.7682528000003</v>
      </c>
      <c r="U96" s="251">
        <f t="shared" si="26"/>
        <v>1055.7682528000003</v>
      </c>
      <c r="V96" s="255">
        <f t="shared" si="27"/>
        <v>2060.8040000000001</v>
      </c>
      <c r="W96" s="251">
        <f t="shared" si="28"/>
        <v>1806.4314128000003</v>
      </c>
      <c r="X96" s="251">
        <f t="shared" si="29"/>
        <v>254.37258719999977</v>
      </c>
      <c r="Y96" s="251">
        <f t="shared" si="30"/>
        <v>169.58172479999999</v>
      </c>
    </row>
    <row r="97" spans="1:25" x14ac:dyDescent="0.3">
      <c r="A97" s="244">
        <v>41886</v>
      </c>
      <c r="B97" s="245" t="s">
        <v>88</v>
      </c>
      <c r="C97" s="246">
        <v>24</v>
      </c>
      <c r="D97" s="247">
        <v>0</v>
      </c>
      <c r="E97" s="248">
        <v>20404</v>
      </c>
      <c r="F97" s="248">
        <f t="shared" si="17"/>
        <v>20404</v>
      </c>
      <c r="G97" s="249">
        <v>0.10100000000000001</v>
      </c>
      <c r="H97" s="250">
        <v>1.6</v>
      </c>
      <c r="I97" s="251">
        <v>35.979999999999997</v>
      </c>
      <c r="J97" s="251">
        <f t="shared" si="31"/>
        <v>57.567999999999998</v>
      </c>
      <c r="K97" s="252">
        <f t="shared" si="18"/>
        <v>1174.6174719999999</v>
      </c>
      <c r="L97" s="252">
        <f t="shared" si="19"/>
        <v>0</v>
      </c>
      <c r="M97" s="253">
        <f t="shared" si="20"/>
        <v>57.567999999999991</v>
      </c>
      <c r="N97" s="251">
        <f t="shared" si="21"/>
        <v>1174.6174719999999</v>
      </c>
      <c r="O97" s="254">
        <f>+OI_darthrlmp_iso_2433!D99</f>
        <v>45.43</v>
      </c>
      <c r="P97" s="255">
        <f t="shared" si="32"/>
        <v>926.95371999999998</v>
      </c>
      <c r="Q97" s="251">
        <f t="shared" si="22"/>
        <v>247.66375199999993</v>
      </c>
      <c r="R97" s="251">
        <f t="shared" si="23"/>
        <v>0</v>
      </c>
      <c r="S97" s="251">
        <f t="shared" si="24"/>
        <v>0</v>
      </c>
      <c r="T97" s="253">
        <f t="shared" si="25"/>
        <v>985.25202880000006</v>
      </c>
      <c r="U97" s="251">
        <f t="shared" si="26"/>
        <v>985.25202880000006</v>
      </c>
      <c r="V97" s="255">
        <f t="shared" si="27"/>
        <v>2060.8040000000001</v>
      </c>
      <c r="W97" s="251">
        <f t="shared" si="28"/>
        <v>1912.2057488</v>
      </c>
      <c r="X97" s="251">
        <f t="shared" si="29"/>
        <v>148.59825120000005</v>
      </c>
      <c r="Y97" s="251">
        <f t="shared" si="30"/>
        <v>99.065500799999981</v>
      </c>
    </row>
    <row r="98" spans="1:25" x14ac:dyDescent="0.3">
      <c r="A98" s="244">
        <v>41887</v>
      </c>
      <c r="B98" s="245" t="s">
        <v>88</v>
      </c>
      <c r="C98" s="246">
        <v>1</v>
      </c>
      <c r="D98" s="247">
        <v>0</v>
      </c>
      <c r="E98" s="248">
        <v>20404</v>
      </c>
      <c r="F98" s="248">
        <f t="shared" si="17"/>
        <v>20404</v>
      </c>
      <c r="G98" s="249">
        <v>0.10100000000000001</v>
      </c>
      <c r="H98" s="250">
        <v>1.6</v>
      </c>
      <c r="I98" s="251">
        <v>35.979999999999997</v>
      </c>
      <c r="J98" s="251">
        <f t="shared" si="31"/>
        <v>57.567999999999998</v>
      </c>
      <c r="K98" s="252">
        <f t="shared" si="18"/>
        <v>1174.6174719999999</v>
      </c>
      <c r="L98" s="252">
        <f t="shared" si="19"/>
        <v>0</v>
      </c>
      <c r="M98" s="253">
        <f t="shared" si="20"/>
        <v>57.567999999999991</v>
      </c>
      <c r="N98" s="251">
        <f t="shared" si="21"/>
        <v>1174.6174719999999</v>
      </c>
      <c r="O98" s="254">
        <f>+OI_darthrlmp_iso_2433!D100</f>
        <v>30.58</v>
      </c>
      <c r="P98" s="255">
        <f t="shared" si="32"/>
        <v>623.95431999999994</v>
      </c>
      <c r="Q98" s="251">
        <f t="shared" si="22"/>
        <v>550.66315199999997</v>
      </c>
      <c r="R98" s="251">
        <f t="shared" si="23"/>
        <v>0</v>
      </c>
      <c r="S98" s="251">
        <f t="shared" si="24"/>
        <v>0</v>
      </c>
      <c r="T98" s="253">
        <f t="shared" si="25"/>
        <v>1106.4517888000003</v>
      </c>
      <c r="U98" s="251">
        <f t="shared" si="26"/>
        <v>1106.4517888000003</v>
      </c>
      <c r="V98" s="255">
        <f t="shared" si="27"/>
        <v>2060.8040000000001</v>
      </c>
      <c r="W98" s="251">
        <f t="shared" si="28"/>
        <v>1730.4061088000001</v>
      </c>
      <c r="X98" s="251">
        <f t="shared" si="29"/>
        <v>330.3978912</v>
      </c>
      <c r="Y98" s="251">
        <f t="shared" si="30"/>
        <v>220.26526079999999</v>
      </c>
    </row>
    <row r="99" spans="1:25" x14ac:dyDescent="0.3">
      <c r="A99" s="244">
        <v>41887</v>
      </c>
      <c r="B99" s="245" t="s">
        <v>88</v>
      </c>
      <c r="C99" s="246">
        <v>2</v>
      </c>
      <c r="D99" s="247">
        <v>0</v>
      </c>
      <c r="E99" s="248">
        <v>20404</v>
      </c>
      <c r="F99" s="248">
        <f t="shared" si="17"/>
        <v>20404</v>
      </c>
      <c r="G99" s="249">
        <v>0.10100000000000001</v>
      </c>
      <c r="H99" s="250">
        <v>1.6</v>
      </c>
      <c r="I99" s="251">
        <v>35.979999999999997</v>
      </c>
      <c r="J99" s="251">
        <f t="shared" si="31"/>
        <v>57.567999999999998</v>
      </c>
      <c r="K99" s="252">
        <f t="shared" si="18"/>
        <v>1174.6174719999999</v>
      </c>
      <c r="L99" s="252">
        <f t="shared" si="19"/>
        <v>0</v>
      </c>
      <c r="M99" s="253">
        <f t="shared" si="20"/>
        <v>57.567999999999991</v>
      </c>
      <c r="N99" s="251">
        <f t="shared" si="21"/>
        <v>1174.6174719999999</v>
      </c>
      <c r="O99" s="254">
        <f>+OI_darthrlmp_iso_2433!D101</f>
        <v>26.59</v>
      </c>
      <c r="P99" s="255">
        <f t="shared" si="32"/>
        <v>542.54236000000003</v>
      </c>
      <c r="Q99" s="251">
        <f t="shared" si="22"/>
        <v>632.07511199999988</v>
      </c>
      <c r="R99" s="251">
        <f t="shared" si="23"/>
        <v>0</v>
      </c>
      <c r="S99" s="251">
        <f t="shared" si="24"/>
        <v>0</v>
      </c>
      <c r="T99" s="253">
        <f t="shared" si="25"/>
        <v>1139.0165728000002</v>
      </c>
      <c r="U99" s="251">
        <f t="shared" si="26"/>
        <v>1139.0165728000002</v>
      </c>
      <c r="V99" s="255">
        <f t="shared" si="27"/>
        <v>2060.8040000000001</v>
      </c>
      <c r="W99" s="251">
        <f t="shared" si="28"/>
        <v>1681.5589328000001</v>
      </c>
      <c r="X99" s="251">
        <f t="shared" si="29"/>
        <v>379.24506719999999</v>
      </c>
      <c r="Y99" s="251">
        <f t="shared" si="30"/>
        <v>252.83004479999997</v>
      </c>
    </row>
    <row r="100" spans="1:25" x14ac:dyDescent="0.3">
      <c r="A100" s="244">
        <v>41887</v>
      </c>
      <c r="B100" s="245" t="s">
        <v>88</v>
      </c>
      <c r="C100" s="246">
        <v>3</v>
      </c>
      <c r="D100" s="247">
        <v>0</v>
      </c>
      <c r="E100" s="248">
        <v>20404</v>
      </c>
      <c r="F100" s="248">
        <f t="shared" si="17"/>
        <v>20404</v>
      </c>
      <c r="G100" s="249">
        <v>0.10100000000000001</v>
      </c>
      <c r="H100" s="250">
        <v>1.6</v>
      </c>
      <c r="I100" s="251">
        <v>35.979999999999997</v>
      </c>
      <c r="J100" s="251">
        <f t="shared" si="31"/>
        <v>57.567999999999998</v>
      </c>
      <c r="K100" s="252">
        <f t="shared" si="18"/>
        <v>1174.6174719999999</v>
      </c>
      <c r="L100" s="252">
        <f t="shared" si="19"/>
        <v>0</v>
      </c>
      <c r="M100" s="253">
        <f t="shared" si="20"/>
        <v>57.567999999999991</v>
      </c>
      <c r="N100" s="251">
        <f t="shared" si="21"/>
        <v>1174.6174719999999</v>
      </c>
      <c r="O100" s="254">
        <f>+OI_darthrlmp_iso_2433!D102</f>
        <v>27.15</v>
      </c>
      <c r="P100" s="255">
        <f t="shared" si="32"/>
        <v>553.96859999999992</v>
      </c>
      <c r="Q100" s="251">
        <f t="shared" si="22"/>
        <v>620.64887199999998</v>
      </c>
      <c r="R100" s="251">
        <f t="shared" si="23"/>
        <v>0</v>
      </c>
      <c r="S100" s="251">
        <f t="shared" si="24"/>
        <v>0</v>
      </c>
      <c r="T100" s="253">
        <f t="shared" si="25"/>
        <v>1134.4460768000001</v>
      </c>
      <c r="U100" s="251">
        <f t="shared" si="26"/>
        <v>1134.4460768000001</v>
      </c>
      <c r="V100" s="255">
        <f t="shared" si="27"/>
        <v>2060.8040000000001</v>
      </c>
      <c r="W100" s="251">
        <f t="shared" si="28"/>
        <v>1688.4146768000001</v>
      </c>
      <c r="X100" s="251">
        <f t="shared" si="29"/>
        <v>372.38932320000004</v>
      </c>
      <c r="Y100" s="251">
        <f t="shared" si="30"/>
        <v>248.2595488</v>
      </c>
    </row>
    <row r="101" spans="1:25" x14ac:dyDescent="0.3">
      <c r="A101" s="244">
        <v>41887</v>
      </c>
      <c r="B101" s="245" t="s">
        <v>88</v>
      </c>
      <c r="C101" s="246">
        <v>4</v>
      </c>
      <c r="D101" s="247">
        <v>0</v>
      </c>
      <c r="E101" s="248">
        <v>20404</v>
      </c>
      <c r="F101" s="248">
        <f t="shared" si="17"/>
        <v>20404</v>
      </c>
      <c r="G101" s="249">
        <v>0.10100000000000001</v>
      </c>
      <c r="H101" s="250">
        <v>1.6</v>
      </c>
      <c r="I101" s="251">
        <v>35.979999999999997</v>
      </c>
      <c r="J101" s="251">
        <f t="shared" si="31"/>
        <v>57.567999999999998</v>
      </c>
      <c r="K101" s="252">
        <f t="shared" si="18"/>
        <v>1174.6174719999999</v>
      </c>
      <c r="L101" s="252">
        <f t="shared" si="19"/>
        <v>0</v>
      </c>
      <c r="M101" s="253">
        <f t="shared" si="20"/>
        <v>57.567999999999991</v>
      </c>
      <c r="N101" s="251">
        <f t="shared" si="21"/>
        <v>1174.6174719999999</v>
      </c>
      <c r="O101" s="254">
        <f>+OI_darthrlmp_iso_2433!D103</f>
        <v>26.39</v>
      </c>
      <c r="P101" s="255">
        <f t="shared" si="32"/>
        <v>538.46155999999996</v>
      </c>
      <c r="Q101" s="251">
        <f t="shared" si="22"/>
        <v>636.15591199999994</v>
      </c>
      <c r="R101" s="251">
        <f t="shared" si="23"/>
        <v>0</v>
      </c>
      <c r="S101" s="251">
        <f t="shared" si="24"/>
        <v>0</v>
      </c>
      <c r="T101" s="253">
        <f t="shared" si="25"/>
        <v>1140.6488928000001</v>
      </c>
      <c r="U101" s="251">
        <f t="shared" si="26"/>
        <v>1140.6488928000001</v>
      </c>
      <c r="V101" s="255">
        <f t="shared" si="27"/>
        <v>2060.8040000000001</v>
      </c>
      <c r="W101" s="251">
        <f t="shared" si="28"/>
        <v>1679.1104528000001</v>
      </c>
      <c r="X101" s="251">
        <f t="shared" si="29"/>
        <v>381.69354720000001</v>
      </c>
      <c r="Y101" s="251">
        <f t="shared" si="30"/>
        <v>254.46236479999999</v>
      </c>
    </row>
    <row r="102" spans="1:25" x14ac:dyDescent="0.3">
      <c r="A102" s="244">
        <v>41887</v>
      </c>
      <c r="B102" s="245" t="s">
        <v>88</v>
      </c>
      <c r="C102" s="246">
        <v>5</v>
      </c>
      <c r="D102" s="247">
        <v>0</v>
      </c>
      <c r="E102" s="248">
        <v>20404</v>
      </c>
      <c r="F102" s="248">
        <f t="shared" si="17"/>
        <v>20404</v>
      </c>
      <c r="G102" s="249">
        <v>0.10100000000000001</v>
      </c>
      <c r="H102" s="250">
        <v>1.6</v>
      </c>
      <c r="I102" s="251">
        <v>35.979999999999997</v>
      </c>
      <c r="J102" s="251">
        <f t="shared" si="31"/>
        <v>57.567999999999998</v>
      </c>
      <c r="K102" s="252">
        <f t="shared" si="18"/>
        <v>1174.6174719999999</v>
      </c>
      <c r="L102" s="252">
        <f t="shared" si="19"/>
        <v>0</v>
      </c>
      <c r="M102" s="253">
        <f t="shared" si="20"/>
        <v>57.567999999999991</v>
      </c>
      <c r="N102" s="251">
        <f t="shared" si="21"/>
        <v>1174.6174719999999</v>
      </c>
      <c r="O102" s="254">
        <f>+OI_darthrlmp_iso_2433!D104</f>
        <v>26.58</v>
      </c>
      <c r="P102" s="255">
        <f t="shared" si="32"/>
        <v>542.33831999999995</v>
      </c>
      <c r="Q102" s="251">
        <f t="shared" si="22"/>
        <v>632.27915199999995</v>
      </c>
      <c r="R102" s="251">
        <f t="shared" si="23"/>
        <v>0</v>
      </c>
      <c r="S102" s="251">
        <f t="shared" si="24"/>
        <v>0</v>
      </c>
      <c r="T102" s="253">
        <f t="shared" si="25"/>
        <v>1139.0981888000001</v>
      </c>
      <c r="U102" s="251">
        <f t="shared" si="26"/>
        <v>1139.0981888000001</v>
      </c>
      <c r="V102" s="255">
        <f t="shared" si="27"/>
        <v>2060.8040000000001</v>
      </c>
      <c r="W102" s="251">
        <f t="shared" si="28"/>
        <v>1681.4365088</v>
      </c>
      <c r="X102" s="251">
        <f t="shared" si="29"/>
        <v>379.36749120000013</v>
      </c>
      <c r="Y102" s="251">
        <f t="shared" si="30"/>
        <v>252.91166079999999</v>
      </c>
    </row>
    <row r="103" spans="1:25" x14ac:dyDescent="0.3">
      <c r="A103" s="244">
        <v>41887</v>
      </c>
      <c r="B103" s="245" t="s">
        <v>88</v>
      </c>
      <c r="C103" s="246">
        <v>6</v>
      </c>
      <c r="D103" s="247">
        <v>0</v>
      </c>
      <c r="E103" s="248">
        <v>20404</v>
      </c>
      <c r="F103" s="248">
        <f t="shared" si="17"/>
        <v>20404</v>
      </c>
      <c r="G103" s="249">
        <v>0.10100000000000001</v>
      </c>
      <c r="H103" s="250">
        <v>1.6</v>
      </c>
      <c r="I103" s="251">
        <v>35.979999999999997</v>
      </c>
      <c r="J103" s="251">
        <f t="shared" si="31"/>
        <v>57.567999999999998</v>
      </c>
      <c r="K103" s="252">
        <f t="shared" si="18"/>
        <v>1174.6174719999999</v>
      </c>
      <c r="L103" s="252">
        <f t="shared" si="19"/>
        <v>0</v>
      </c>
      <c r="M103" s="253">
        <f t="shared" si="20"/>
        <v>57.567999999999991</v>
      </c>
      <c r="N103" s="251">
        <f t="shared" si="21"/>
        <v>1174.6174719999999</v>
      </c>
      <c r="O103" s="254">
        <f>+OI_darthrlmp_iso_2433!D105</f>
        <v>32.89</v>
      </c>
      <c r="P103" s="255">
        <f t="shared" si="32"/>
        <v>671.08756000000005</v>
      </c>
      <c r="Q103" s="251">
        <f t="shared" si="22"/>
        <v>503.52991199999985</v>
      </c>
      <c r="R103" s="251">
        <f t="shared" si="23"/>
        <v>0</v>
      </c>
      <c r="S103" s="251">
        <f t="shared" si="24"/>
        <v>0</v>
      </c>
      <c r="T103" s="253">
        <f t="shared" si="25"/>
        <v>1087.5984928</v>
      </c>
      <c r="U103" s="251">
        <f t="shared" si="26"/>
        <v>1087.5984928</v>
      </c>
      <c r="V103" s="255">
        <f t="shared" si="27"/>
        <v>2060.8040000000001</v>
      </c>
      <c r="W103" s="251">
        <f t="shared" si="28"/>
        <v>1758.6860528000002</v>
      </c>
      <c r="X103" s="251">
        <f t="shared" si="29"/>
        <v>302.11794719999989</v>
      </c>
      <c r="Y103" s="251">
        <f t="shared" si="30"/>
        <v>201.41196479999996</v>
      </c>
    </row>
    <row r="104" spans="1:25" x14ac:dyDescent="0.3">
      <c r="A104" s="244">
        <v>41887</v>
      </c>
      <c r="B104" s="245" t="s">
        <v>88</v>
      </c>
      <c r="C104" s="246">
        <v>7</v>
      </c>
      <c r="D104" s="247">
        <v>0</v>
      </c>
      <c r="E104" s="248">
        <v>20404</v>
      </c>
      <c r="F104" s="248">
        <f t="shared" si="17"/>
        <v>20404</v>
      </c>
      <c r="G104" s="249">
        <v>0.10100000000000001</v>
      </c>
      <c r="H104" s="250">
        <v>1.6</v>
      </c>
      <c r="I104" s="251">
        <v>35.979999999999997</v>
      </c>
      <c r="J104" s="251">
        <f t="shared" si="31"/>
        <v>57.567999999999998</v>
      </c>
      <c r="K104" s="252">
        <f t="shared" si="18"/>
        <v>1174.6174719999999</v>
      </c>
      <c r="L104" s="252">
        <f t="shared" si="19"/>
        <v>0</v>
      </c>
      <c r="M104" s="253">
        <f t="shared" si="20"/>
        <v>57.567999999999991</v>
      </c>
      <c r="N104" s="251">
        <f t="shared" si="21"/>
        <v>1174.6174719999999</v>
      </c>
      <c r="O104" s="254">
        <f>+OI_darthrlmp_iso_2433!D106</f>
        <v>39.35</v>
      </c>
      <c r="P104" s="255">
        <f t="shared" si="32"/>
        <v>802.89740000000006</v>
      </c>
      <c r="Q104" s="251">
        <f t="shared" si="22"/>
        <v>371.72007199999985</v>
      </c>
      <c r="R104" s="251">
        <f t="shared" si="23"/>
        <v>0</v>
      </c>
      <c r="S104" s="251">
        <f t="shared" si="24"/>
        <v>0</v>
      </c>
      <c r="T104" s="253">
        <f t="shared" si="25"/>
        <v>1034.8745568000002</v>
      </c>
      <c r="U104" s="251">
        <f t="shared" si="26"/>
        <v>1034.8745568000002</v>
      </c>
      <c r="V104" s="255">
        <f t="shared" si="27"/>
        <v>2060.8040000000001</v>
      </c>
      <c r="W104" s="251">
        <f t="shared" si="28"/>
        <v>1837.7719568000002</v>
      </c>
      <c r="X104" s="251">
        <f t="shared" si="29"/>
        <v>223.03204319999986</v>
      </c>
      <c r="Y104" s="251">
        <f t="shared" si="30"/>
        <v>148.68802879999996</v>
      </c>
    </row>
    <row r="105" spans="1:25" x14ac:dyDescent="0.3">
      <c r="A105" s="244">
        <v>41887</v>
      </c>
      <c r="B105" s="245" t="s">
        <v>88</v>
      </c>
      <c r="C105" s="246">
        <v>8</v>
      </c>
      <c r="D105" s="247">
        <v>0</v>
      </c>
      <c r="E105" s="248">
        <v>20404</v>
      </c>
      <c r="F105" s="248">
        <f t="shared" si="17"/>
        <v>20404</v>
      </c>
      <c r="G105" s="249">
        <v>0.10100000000000001</v>
      </c>
      <c r="H105" s="250">
        <v>1.6</v>
      </c>
      <c r="I105" s="251">
        <v>35.979999999999997</v>
      </c>
      <c r="J105" s="251">
        <f t="shared" si="31"/>
        <v>57.567999999999998</v>
      </c>
      <c r="K105" s="252">
        <f t="shared" si="18"/>
        <v>1174.6174719999999</v>
      </c>
      <c r="L105" s="252">
        <f t="shared" si="19"/>
        <v>0</v>
      </c>
      <c r="M105" s="253">
        <f t="shared" si="20"/>
        <v>57.567999999999991</v>
      </c>
      <c r="N105" s="251">
        <f t="shared" si="21"/>
        <v>1174.6174719999999</v>
      </c>
      <c r="O105" s="254">
        <f>+OI_darthrlmp_iso_2433!D107</f>
        <v>37.82</v>
      </c>
      <c r="P105" s="255">
        <f t="shared" si="32"/>
        <v>771.67927999999995</v>
      </c>
      <c r="Q105" s="251">
        <f t="shared" si="22"/>
        <v>402.93819199999996</v>
      </c>
      <c r="R105" s="251">
        <f t="shared" si="23"/>
        <v>0</v>
      </c>
      <c r="S105" s="251">
        <f t="shared" si="24"/>
        <v>0</v>
      </c>
      <c r="T105" s="253">
        <f t="shared" si="25"/>
        <v>1047.3618048000003</v>
      </c>
      <c r="U105" s="251">
        <f t="shared" si="26"/>
        <v>1047.3618048000003</v>
      </c>
      <c r="V105" s="255">
        <f t="shared" si="27"/>
        <v>2060.8040000000001</v>
      </c>
      <c r="W105" s="251">
        <f t="shared" si="28"/>
        <v>1819.0410848000001</v>
      </c>
      <c r="X105" s="251">
        <f t="shared" si="29"/>
        <v>241.76291519999995</v>
      </c>
      <c r="Y105" s="251">
        <f t="shared" si="30"/>
        <v>161.17527680000001</v>
      </c>
    </row>
    <row r="106" spans="1:25" x14ac:dyDescent="0.3">
      <c r="A106" s="244">
        <v>41887</v>
      </c>
      <c r="B106" s="245" t="s">
        <v>88</v>
      </c>
      <c r="C106" s="246">
        <v>9</v>
      </c>
      <c r="D106" s="247">
        <v>0</v>
      </c>
      <c r="E106" s="248">
        <v>20404</v>
      </c>
      <c r="F106" s="248">
        <f t="shared" si="17"/>
        <v>20404</v>
      </c>
      <c r="G106" s="249">
        <v>0.10100000000000001</v>
      </c>
      <c r="H106" s="250">
        <v>1.6</v>
      </c>
      <c r="I106" s="251">
        <v>35.979999999999997</v>
      </c>
      <c r="J106" s="251">
        <f t="shared" si="31"/>
        <v>57.567999999999998</v>
      </c>
      <c r="K106" s="252">
        <f t="shared" si="18"/>
        <v>1174.6174719999999</v>
      </c>
      <c r="L106" s="252">
        <f t="shared" si="19"/>
        <v>0</v>
      </c>
      <c r="M106" s="253">
        <f t="shared" si="20"/>
        <v>57.567999999999991</v>
      </c>
      <c r="N106" s="251">
        <f t="shared" si="21"/>
        <v>1174.6174719999999</v>
      </c>
      <c r="O106" s="254">
        <f>+OI_darthrlmp_iso_2433!D108</f>
        <v>40.630000000000003</v>
      </c>
      <c r="P106" s="255">
        <f t="shared" si="32"/>
        <v>829.01452000000006</v>
      </c>
      <c r="Q106" s="251">
        <f t="shared" si="22"/>
        <v>345.60295199999985</v>
      </c>
      <c r="R106" s="251">
        <f t="shared" si="23"/>
        <v>0</v>
      </c>
      <c r="S106" s="251">
        <f t="shared" si="24"/>
        <v>0</v>
      </c>
      <c r="T106" s="253">
        <f t="shared" si="25"/>
        <v>1024.4277088000001</v>
      </c>
      <c r="U106" s="251">
        <f t="shared" si="26"/>
        <v>1024.4277088000001</v>
      </c>
      <c r="V106" s="255">
        <f t="shared" si="27"/>
        <v>2060.8040000000001</v>
      </c>
      <c r="W106" s="251">
        <f t="shared" si="28"/>
        <v>1853.4422288000003</v>
      </c>
      <c r="X106" s="251">
        <f t="shared" si="29"/>
        <v>207.36177119999979</v>
      </c>
      <c r="Y106" s="251">
        <f t="shared" si="30"/>
        <v>138.24118079999994</v>
      </c>
    </row>
    <row r="107" spans="1:25" x14ac:dyDescent="0.3">
      <c r="A107" s="244">
        <v>41887</v>
      </c>
      <c r="B107" s="245" t="s">
        <v>88</v>
      </c>
      <c r="C107" s="246">
        <v>10</v>
      </c>
      <c r="D107" s="247">
        <v>0</v>
      </c>
      <c r="E107" s="248">
        <v>20404</v>
      </c>
      <c r="F107" s="248">
        <f t="shared" si="17"/>
        <v>20404</v>
      </c>
      <c r="G107" s="249">
        <v>0.10100000000000001</v>
      </c>
      <c r="H107" s="250">
        <v>1.6</v>
      </c>
      <c r="I107" s="251">
        <v>35.979999999999997</v>
      </c>
      <c r="J107" s="251">
        <f t="shared" si="31"/>
        <v>57.567999999999998</v>
      </c>
      <c r="K107" s="252">
        <f t="shared" si="18"/>
        <v>1174.6174719999999</v>
      </c>
      <c r="L107" s="252">
        <f t="shared" si="19"/>
        <v>0</v>
      </c>
      <c r="M107" s="253">
        <f t="shared" si="20"/>
        <v>57.567999999999991</v>
      </c>
      <c r="N107" s="251">
        <f t="shared" si="21"/>
        <v>1174.6174719999999</v>
      </c>
      <c r="O107" s="254">
        <f>+OI_darthrlmp_iso_2433!D109</f>
        <v>51.81</v>
      </c>
      <c r="P107" s="255">
        <f t="shared" si="32"/>
        <v>1057.1312399999999</v>
      </c>
      <c r="Q107" s="251">
        <f t="shared" si="22"/>
        <v>117.48623199999997</v>
      </c>
      <c r="R107" s="251">
        <f t="shared" si="23"/>
        <v>0</v>
      </c>
      <c r="S107" s="251">
        <f t="shared" si="24"/>
        <v>0</v>
      </c>
      <c r="T107" s="253">
        <f t="shared" si="25"/>
        <v>933.18102080000017</v>
      </c>
      <c r="U107" s="251">
        <f t="shared" si="26"/>
        <v>933.18102080000017</v>
      </c>
      <c r="V107" s="255">
        <f t="shared" si="27"/>
        <v>2060.8040000000001</v>
      </c>
      <c r="W107" s="251">
        <f t="shared" si="28"/>
        <v>1990.3122608000001</v>
      </c>
      <c r="X107" s="251">
        <f t="shared" si="29"/>
        <v>70.491739199999984</v>
      </c>
      <c r="Y107" s="251">
        <f t="shared" si="30"/>
        <v>46.994492799999989</v>
      </c>
    </row>
    <row r="108" spans="1:25" x14ac:dyDescent="0.3">
      <c r="A108" s="244">
        <v>41887</v>
      </c>
      <c r="B108" s="245" t="s">
        <v>88</v>
      </c>
      <c r="C108" s="246">
        <v>11</v>
      </c>
      <c r="D108" s="247">
        <v>0</v>
      </c>
      <c r="E108" s="248">
        <v>20404</v>
      </c>
      <c r="F108" s="248">
        <f t="shared" si="17"/>
        <v>20404</v>
      </c>
      <c r="G108" s="249">
        <v>0.10100000000000001</v>
      </c>
      <c r="H108" s="250">
        <v>1.6</v>
      </c>
      <c r="I108" s="251">
        <v>35.979999999999997</v>
      </c>
      <c r="J108" s="251">
        <f t="shared" si="31"/>
        <v>57.567999999999998</v>
      </c>
      <c r="K108" s="252">
        <f t="shared" si="18"/>
        <v>1174.6174719999999</v>
      </c>
      <c r="L108" s="252">
        <f t="shared" si="19"/>
        <v>0</v>
      </c>
      <c r="M108" s="253">
        <f t="shared" si="20"/>
        <v>57.567999999999991</v>
      </c>
      <c r="N108" s="251">
        <f t="shared" si="21"/>
        <v>1174.6174719999999</v>
      </c>
      <c r="O108" s="254">
        <f>+OI_darthrlmp_iso_2433!D110</f>
        <v>54.79</v>
      </c>
      <c r="P108" s="255">
        <f t="shared" si="32"/>
        <v>1117.93516</v>
      </c>
      <c r="Q108" s="251">
        <f t="shared" si="22"/>
        <v>56.682311999999911</v>
      </c>
      <c r="R108" s="251">
        <f t="shared" si="23"/>
        <v>0</v>
      </c>
      <c r="S108" s="251">
        <f t="shared" si="24"/>
        <v>0</v>
      </c>
      <c r="T108" s="253">
        <f t="shared" si="25"/>
        <v>908.8594528000001</v>
      </c>
      <c r="U108" s="251">
        <f t="shared" si="26"/>
        <v>908.8594528000001</v>
      </c>
      <c r="V108" s="255">
        <f t="shared" si="27"/>
        <v>2060.8040000000001</v>
      </c>
      <c r="W108" s="251">
        <f t="shared" si="28"/>
        <v>2026.7946128000001</v>
      </c>
      <c r="X108" s="251">
        <f t="shared" si="29"/>
        <v>34.009387199999992</v>
      </c>
      <c r="Y108" s="251">
        <f t="shared" si="30"/>
        <v>22.672924799999965</v>
      </c>
    </row>
    <row r="109" spans="1:25" x14ac:dyDescent="0.3">
      <c r="A109" s="244">
        <v>41887</v>
      </c>
      <c r="B109" s="245" t="s">
        <v>88</v>
      </c>
      <c r="C109" s="246">
        <v>12</v>
      </c>
      <c r="D109" s="247">
        <v>0</v>
      </c>
      <c r="E109" s="248">
        <v>20404</v>
      </c>
      <c r="F109" s="248">
        <f t="shared" si="17"/>
        <v>20404</v>
      </c>
      <c r="G109" s="249">
        <v>0.10100000000000001</v>
      </c>
      <c r="H109" s="250">
        <v>1.6</v>
      </c>
      <c r="I109" s="251">
        <v>35.979999999999997</v>
      </c>
      <c r="J109" s="251">
        <f t="shared" si="31"/>
        <v>57.567999999999998</v>
      </c>
      <c r="K109" s="252">
        <f t="shared" si="18"/>
        <v>1174.6174719999999</v>
      </c>
      <c r="L109" s="252">
        <f t="shared" si="19"/>
        <v>0</v>
      </c>
      <c r="M109" s="253">
        <f t="shared" si="20"/>
        <v>57.567999999999991</v>
      </c>
      <c r="N109" s="251">
        <f t="shared" si="21"/>
        <v>1174.6174719999999</v>
      </c>
      <c r="O109" s="254">
        <f>+OI_darthrlmp_iso_2433!D111</f>
        <v>66.8</v>
      </c>
      <c r="P109" s="255">
        <f t="shared" si="32"/>
        <v>1362.9872</v>
      </c>
      <c r="Q109" s="251">
        <f t="shared" si="22"/>
        <v>-188.36972800000012</v>
      </c>
      <c r="R109" s="251">
        <f t="shared" si="23"/>
        <v>0</v>
      </c>
      <c r="S109" s="251">
        <f t="shared" si="24"/>
        <v>0</v>
      </c>
      <c r="T109" s="253">
        <f t="shared" si="25"/>
        <v>810.83863680000013</v>
      </c>
      <c r="U109" s="251">
        <f t="shared" si="26"/>
        <v>810.83863680000013</v>
      </c>
      <c r="V109" s="255">
        <f t="shared" si="27"/>
        <v>2060.8040000000001</v>
      </c>
      <c r="W109" s="251">
        <f t="shared" si="28"/>
        <v>2173.8258368000002</v>
      </c>
      <c r="X109" s="251">
        <f t="shared" si="29"/>
        <v>-113.02183680000007</v>
      </c>
      <c r="Y109" s="251">
        <f t="shared" si="30"/>
        <v>-75.347891200000049</v>
      </c>
    </row>
    <row r="110" spans="1:25" x14ac:dyDescent="0.3">
      <c r="A110" s="244">
        <v>41887</v>
      </c>
      <c r="B110" s="245" t="s">
        <v>88</v>
      </c>
      <c r="C110" s="246">
        <v>13</v>
      </c>
      <c r="D110" s="247">
        <v>0</v>
      </c>
      <c r="E110" s="248">
        <v>20404</v>
      </c>
      <c r="F110" s="248">
        <f t="shared" si="17"/>
        <v>20404</v>
      </c>
      <c r="G110" s="249">
        <v>0.10100000000000001</v>
      </c>
      <c r="H110" s="250">
        <v>1.6</v>
      </c>
      <c r="I110" s="251">
        <v>35.979999999999997</v>
      </c>
      <c r="J110" s="251">
        <f t="shared" si="31"/>
        <v>57.567999999999998</v>
      </c>
      <c r="K110" s="252">
        <f t="shared" si="18"/>
        <v>1174.6174719999999</v>
      </c>
      <c r="L110" s="252">
        <f t="shared" si="19"/>
        <v>0</v>
      </c>
      <c r="M110" s="253">
        <f t="shared" si="20"/>
        <v>57.567999999999991</v>
      </c>
      <c r="N110" s="251">
        <f t="shared" si="21"/>
        <v>1174.6174719999999</v>
      </c>
      <c r="O110" s="254">
        <f>+OI_darthrlmp_iso_2433!D112</f>
        <v>78.52</v>
      </c>
      <c r="P110" s="255">
        <f t="shared" si="32"/>
        <v>1602.1220799999999</v>
      </c>
      <c r="Q110" s="251">
        <f t="shared" si="22"/>
        <v>-427.50460799999996</v>
      </c>
      <c r="R110" s="251">
        <f t="shared" si="23"/>
        <v>0</v>
      </c>
      <c r="S110" s="251">
        <f t="shared" si="24"/>
        <v>0</v>
      </c>
      <c r="T110" s="253">
        <f t="shared" si="25"/>
        <v>715.18468480000013</v>
      </c>
      <c r="U110" s="251">
        <f t="shared" si="26"/>
        <v>715.18468480000013</v>
      </c>
      <c r="V110" s="255">
        <f t="shared" si="27"/>
        <v>2060.8040000000001</v>
      </c>
      <c r="W110" s="251">
        <f t="shared" si="28"/>
        <v>2317.3067648000001</v>
      </c>
      <c r="X110" s="251">
        <f t="shared" si="29"/>
        <v>-256.50276480000002</v>
      </c>
      <c r="Y110" s="251">
        <f t="shared" si="30"/>
        <v>-171.0018432</v>
      </c>
    </row>
    <row r="111" spans="1:25" x14ac:dyDescent="0.3">
      <c r="A111" s="244">
        <v>41887</v>
      </c>
      <c r="B111" s="245" t="s">
        <v>88</v>
      </c>
      <c r="C111" s="246">
        <v>14</v>
      </c>
      <c r="D111" s="247">
        <v>0</v>
      </c>
      <c r="E111" s="248">
        <v>20404</v>
      </c>
      <c r="F111" s="248">
        <f t="shared" si="17"/>
        <v>20404</v>
      </c>
      <c r="G111" s="249">
        <v>0.10100000000000001</v>
      </c>
      <c r="H111" s="250">
        <v>1.6</v>
      </c>
      <c r="I111" s="251">
        <v>35.979999999999997</v>
      </c>
      <c r="J111" s="251">
        <f t="shared" si="31"/>
        <v>57.567999999999998</v>
      </c>
      <c r="K111" s="252">
        <f t="shared" si="18"/>
        <v>1174.6174719999999</v>
      </c>
      <c r="L111" s="252">
        <f t="shared" si="19"/>
        <v>0</v>
      </c>
      <c r="M111" s="253">
        <f t="shared" si="20"/>
        <v>57.567999999999991</v>
      </c>
      <c r="N111" s="251">
        <f t="shared" si="21"/>
        <v>1174.6174719999999</v>
      </c>
      <c r="O111" s="254">
        <f>+OI_darthrlmp_iso_2433!D113</f>
        <v>75.069999999999993</v>
      </c>
      <c r="P111" s="255">
        <f t="shared" si="32"/>
        <v>1531.7282799999998</v>
      </c>
      <c r="Q111" s="251">
        <f t="shared" si="22"/>
        <v>-357.11080799999991</v>
      </c>
      <c r="R111" s="251">
        <f t="shared" si="23"/>
        <v>0</v>
      </c>
      <c r="S111" s="251">
        <f t="shared" si="24"/>
        <v>0</v>
      </c>
      <c r="T111" s="253">
        <f t="shared" si="25"/>
        <v>743.3422048000001</v>
      </c>
      <c r="U111" s="251">
        <f t="shared" si="26"/>
        <v>743.3422048000001</v>
      </c>
      <c r="V111" s="255">
        <f t="shared" si="27"/>
        <v>2060.8040000000001</v>
      </c>
      <c r="W111" s="251">
        <f t="shared" si="28"/>
        <v>2275.0704848</v>
      </c>
      <c r="X111" s="251">
        <f t="shared" si="29"/>
        <v>-214.26648479999994</v>
      </c>
      <c r="Y111" s="251">
        <f t="shared" si="30"/>
        <v>-142.84432319999996</v>
      </c>
    </row>
    <row r="112" spans="1:25" x14ac:dyDescent="0.3">
      <c r="A112" s="244">
        <v>41887</v>
      </c>
      <c r="B112" s="245" t="s">
        <v>88</v>
      </c>
      <c r="C112" s="246">
        <v>15</v>
      </c>
      <c r="D112" s="247">
        <v>0</v>
      </c>
      <c r="E112" s="248">
        <v>20404</v>
      </c>
      <c r="F112" s="248">
        <f t="shared" si="17"/>
        <v>20404</v>
      </c>
      <c r="G112" s="249">
        <v>0.10100000000000001</v>
      </c>
      <c r="H112" s="250">
        <v>1.6</v>
      </c>
      <c r="I112" s="251">
        <v>35.979999999999997</v>
      </c>
      <c r="J112" s="251">
        <f t="shared" si="31"/>
        <v>57.567999999999998</v>
      </c>
      <c r="K112" s="252">
        <f t="shared" si="18"/>
        <v>1174.6174719999999</v>
      </c>
      <c r="L112" s="252">
        <f t="shared" si="19"/>
        <v>0</v>
      </c>
      <c r="M112" s="253">
        <f t="shared" si="20"/>
        <v>57.567999999999991</v>
      </c>
      <c r="N112" s="251">
        <f t="shared" si="21"/>
        <v>1174.6174719999999</v>
      </c>
      <c r="O112" s="254">
        <f>+OI_darthrlmp_iso_2433!D114</f>
        <v>79.08</v>
      </c>
      <c r="P112" s="255">
        <f t="shared" si="32"/>
        <v>1613.5483199999999</v>
      </c>
      <c r="Q112" s="251">
        <f t="shared" si="22"/>
        <v>-438.93084799999997</v>
      </c>
      <c r="R112" s="251">
        <f t="shared" si="23"/>
        <v>0</v>
      </c>
      <c r="S112" s="251">
        <f t="shared" si="24"/>
        <v>0</v>
      </c>
      <c r="T112" s="253">
        <f t="shared" si="25"/>
        <v>710.61418880000008</v>
      </c>
      <c r="U112" s="251">
        <f t="shared" si="26"/>
        <v>710.61418880000008</v>
      </c>
      <c r="V112" s="255">
        <f t="shared" si="27"/>
        <v>2060.8040000000001</v>
      </c>
      <c r="W112" s="251">
        <f t="shared" si="28"/>
        <v>2324.1625088000001</v>
      </c>
      <c r="X112" s="251">
        <f t="shared" si="29"/>
        <v>-263.35850879999998</v>
      </c>
      <c r="Y112" s="251">
        <f t="shared" si="30"/>
        <v>-175.57233919999999</v>
      </c>
    </row>
    <row r="113" spans="1:25" x14ac:dyDescent="0.3">
      <c r="A113" s="244">
        <v>41887</v>
      </c>
      <c r="B113" s="245" t="s">
        <v>88</v>
      </c>
      <c r="C113" s="246">
        <v>16</v>
      </c>
      <c r="D113" s="247">
        <v>0</v>
      </c>
      <c r="E113" s="248">
        <v>20404</v>
      </c>
      <c r="F113" s="248">
        <f t="shared" si="17"/>
        <v>20404</v>
      </c>
      <c r="G113" s="249">
        <v>0.10100000000000001</v>
      </c>
      <c r="H113" s="250">
        <v>1.6</v>
      </c>
      <c r="I113" s="251">
        <v>35.979999999999997</v>
      </c>
      <c r="J113" s="251">
        <f t="shared" si="31"/>
        <v>57.567999999999998</v>
      </c>
      <c r="K113" s="252">
        <f t="shared" si="18"/>
        <v>1174.6174719999999</v>
      </c>
      <c r="L113" s="252">
        <f t="shared" si="19"/>
        <v>0</v>
      </c>
      <c r="M113" s="253">
        <f t="shared" si="20"/>
        <v>57.567999999999991</v>
      </c>
      <c r="N113" s="251">
        <f t="shared" si="21"/>
        <v>1174.6174719999999</v>
      </c>
      <c r="O113" s="254">
        <f>+OI_darthrlmp_iso_2433!D115</f>
        <v>125.18</v>
      </c>
      <c r="P113" s="255">
        <f t="shared" si="32"/>
        <v>2554.17272</v>
      </c>
      <c r="Q113" s="251">
        <f t="shared" si="22"/>
        <v>-1379.5552480000001</v>
      </c>
      <c r="R113" s="251">
        <f t="shared" si="23"/>
        <v>0</v>
      </c>
      <c r="S113" s="251">
        <f t="shared" si="24"/>
        <v>0</v>
      </c>
      <c r="T113" s="253">
        <f t="shared" si="25"/>
        <v>334.36442879999998</v>
      </c>
      <c r="U113" s="251">
        <f t="shared" si="26"/>
        <v>334.36442879999998</v>
      </c>
      <c r="V113" s="255">
        <f t="shared" si="27"/>
        <v>2060.8040000000001</v>
      </c>
      <c r="W113" s="251">
        <f t="shared" si="28"/>
        <v>2888.5371488000001</v>
      </c>
      <c r="X113" s="251">
        <f t="shared" si="29"/>
        <v>-827.73314879999998</v>
      </c>
      <c r="Y113" s="251">
        <f t="shared" si="30"/>
        <v>-551.82209920000003</v>
      </c>
    </row>
    <row r="114" spans="1:25" x14ac:dyDescent="0.3">
      <c r="A114" s="244">
        <v>41887</v>
      </c>
      <c r="B114" s="245" t="s">
        <v>88</v>
      </c>
      <c r="C114" s="246">
        <v>17</v>
      </c>
      <c r="D114" s="247">
        <v>0</v>
      </c>
      <c r="E114" s="248">
        <v>20404</v>
      </c>
      <c r="F114" s="248">
        <f t="shared" si="17"/>
        <v>20404</v>
      </c>
      <c r="G114" s="249">
        <v>0.10100000000000001</v>
      </c>
      <c r="H114" s="250">
        <v>1.6</v>
      </c>
      <c r="I114" s="251">
        <v>35.979999999999997</v>
      </c>
      <c r="J114" s="251">
        <f t="shared" si="31"/>
        <v>57.567999999999998</v>
      </c>
      <c r="K114" s="252">
        <f t="shared" si="18"/>
        <v>1174.6174719999999</v>
      </c>
      <c r="L114" s="252">
        <f t="shared" si="19"/>
        <v>0</v>
      </c>
      <c r="M114" s="253">
        <f t="shared" si="20"/>
        <v>57.567999999999991</v>
      </c>
      <c r="N114" s="251">
        <f t="shared" si="21"/>
        <v>1174.6174719999999</v>
      </c>
      <c r="O114" s="254">
        <f>+OI_darthrlmp_iso_2433!D116</f>
        <v>129.83000000000001</v>
      </c>
      <c r="P114" s="255">
        <f t="shared" si="32"/>
        <v>2649.05132</v>
      </c>
      <c r="Q114" s="251">
        <f t="shared" si="22"/>
        <v>-1474.4338480000001</v>
      </c>
      <c r="R114" s="251">
        <f t="shared" si="23"/>
        <v>0</v>
      </c>
      <c r="S114" s="251">
        <f t="shared" si="24"/>
        <v>0</v>
      </c>
      <c r="T114" s="253">
        <f t="shared" si="25"/>
        <v>296.41298879999994</v>
      </c>
      <c r="U114" s="251">
        <f t="shared" si="26"/>
        <v>296.41298879999994</v>
      </c>
      <c r="V114" s="255">
        <f t="shared" si="27"/>
        <v>2060.8040000000001</v>
      </c>
      <c r="W114" s="251">
        <f t="shared" si="28"/>
        <v>2945.4643088000003</v>
      </c>
      <c r="X114" s="251">
        <f t="shared" si="29"/>
        <v>-884.66030880000017</v>
      </c>
      <c r="Y114" s="251">
        <f t="shared" si="30"/>
        <v>-589.77353920000007</v>
      </c>
    </row>
    <row r="115" spans="1:25" x14ac:dyDescent="0.3">
      <c r="A115" s="244">
        <v>41887</v>
      </c>
      <c r="B115" s="245" t="s">
        <v>88</v>
      </c>
      <c r="C115" s="246">
        <v>18</v>
      </c>
      <c r="D115" s="247">
        <v>0</v>
      </c>
      <c r="E115" s="248">
        <v>20404</v>
      </c>
      <c r="F115" s="248">
        <f t="shared" si="17"/>
        <v>20404</v>
      </c>
      <c r="G115" s="249">
        <v>0.10100000000000001</v>
      </c>
      <c r="H115" s="250">
        <v>1.6</v>
      </c>
      <c r="I115" s="251">
        <v>35.979999999999997</v>
      </c>
      <c r="J115" s="251">
        <f t="shared" si="31"/>
        <v>57.567999999999998</v>
      </c>
      <c r="K115" s="252">
        <f t="shared" si="18"/>
        <v>1174.6174719999999</v>
      </c>
      <c r="L115" s="252">
        <f t="shared" si="19"/>
        <v>0</v>
      </c>
      <c r="M115" s="253">
        <f t="shared" si="20"/>
        <v>57.567999999999991</v>
      </c>
      <c r="N115" s="251">
        <f t="shared" si="21"/>
        <v>1174.6174719999999</v>
      </c>
      <c r="O115" s="254">
        <f>+OI_darthrlmp_iso_2433!D117</f>
        <v>87.37</v>
      </c>
      <c r="P115" s="255">
        <f t="shared" si="32"/>
        <v>1782.69748</v>
      </c>
      <c r="Q115" s="251">
        <f t="shared" si="22"/>
        <v>-608.08000800000013</v>
      </c>
      <c r="R115" s="251">
        <f t="shared" si="23"/>
        <v>0</v>
      </c>
      <c r="S115" s="251">
        <f t="shared" si="24"/>
        <v>0</v>
      </c>
      <c r="T115" s="253">
        <f t="shared" si="25"/>
        <v>642.95452480000006</v>
      </c>
      <c r="U115" s="251">
        <f t="shared" si="26"/>
        <v>642.95452480000006</v>
      </c>
      <c r="V115" s="255">
        <f t="shared" si="27"/>
        <v>2060.8040000000001</v>
      </c>
      <c r="W115" s="251">
        <f t="shared" si="28"/>
        <v>2425.6520047999998</v>
      </c>
      <c r="X115" s="251">
        <f t="shared" si="29"/>
        <v>-364.84800479999967</v>
      </c>
      <c r="Y115" s="251">
        <f t="shared" si="30"/>
        <v>-243.23200320000007</v>
      </c>
    </row>
    <row r="116" spans="1:25" x14ac:dyDescent="0.3">
      <c r="A116" s="244">
        <v>41887</v>
      </c>
      <c r="B116" s="245" t="s">
        <v>88</v>
      </c>
      <c r="C116" s="246">
        <v>19</v>
      </c>
      <c r="D116" s="247">
        <v>0</v>
      </c>
      <c r="E116" s="248">
        <v>20404</v>
      </c>
      <c r="F116" s="248">
        <f t="shared" si="17"/>
        <v>20404</v>
      </c>
      <c r="G116" s="249">
        <v>0.10100000000000001</v>
      </c>
      <c r="H116" s="250">
        <v>1.6</v>
      </c>
      <c r="I116" s="251">
        <v>35.979999999999997</v>
      </c>
      <c r="J116" s="251">
        <f t="shared" si="31"/>
        <v>57.567999999999998</v>
      </c>
      <c r="K116" s="252">
        <f t="shared" si="18"/>
        <v>1174.6174719999999</v>
      </c>
      <c r="L116" s="252">
        <f t="shared" si="19"/>
        <v>0</v>
      </c>
      <c r="M116" s="253">
        <f t="shared" si="20"/>
        <v>57.567999999999991</v>
      </c>
      <c r="N116" s="251">
        <f t="shared" si="21"/>
        <v>1174.6174719999999</v>
      </c>
      <c r="O116" s="254">
        <f>+OI_darthrlmp_iso_2433!D118</f>
        <v>68.13</v>
      </c>
      <c r="P116" s="255">
        <f t="shared" si="32"/>
        <v>1390.1245199999998</v>
      </c>
      <c r="Q116" s="251">
        <f t="shared" si="22"/>
        <v>-215.50704799999994</v>
      </c>
      <c r="R116" s="251">
        <f t="shared" si="23"/>
        <v>0</v>
      </c>
      <c r="S116" s="251">
        <f t="shared" si="24"/>
        <v>0</v>
      </c>
      <c r="T116" s="253">
        <f t="shared" si="25"/>
        <v>799.98370880000016</v>
      </c>
      <c r="U116" s="251">
        <f t="shared" si="26"/>
        <v>799.98370880000016</v>
      </c>
      <c r="V116" s="255">
        <f t="shared" si="27"/>
        <v>2060.8040000000001</v>
      </c>
      <c r="W116" s="251">
        <f t="shared" si="28"/>
        <v>2190.1082288000002</v>
      </c>
      <c r="X116" s="251">
        <f t="shared" si="29"/>
        <v>-129.30422880000015</v>
      </c>
      <c r="Y116" s="251">
        <f t="shared" si="30"/>
        <v>-86.202819199999979</v>
      </c>
    </row>
    <row r="117" spans="1:25" x14ac:dyDescent="0.3">
      <c r="A117" s="244">
        <v>41887</v>
      </c>
      <c r="B117" s="245" t="s">
        <v>88</v>
      </c>
      <c r="C117" s="246">
        <v>20</v>
      </c>
      <c r="D117" s="247">
        <v>0</v>
      </c>
      <c r="E117" s="248">
        <v>20404</v>
      </c>
      <c r="F117" s="248">
        <f t="shared" si="17"/>
        <v>20404</v>
      </c>
      <c r="G117" s="249">
        <v>0.10100000000000001</v>
      </c>
      <c r="H117" s="250">
        <v>1.6</v>
      </c>
      <c r="I117" s="251">
        <v>35.979999999999997</v>
      </c>
      <c r="J117" s="251">
        <f t="shared" si="31"/>
        <v>57.567999999999998</v>
      </c>
      <c r="K117" s="252">
        <f t="shared" si="18"/>
        <v>1174.6174719999999</v>
      </c>
      <c r="L117" s="252">
        <f t="shared" si="19"/>
        <v>0</v>
      </c>
      <c r="M117" s="253">
        <f t="shared" si="20"/>
        <v>57.567999999999991</v>
      </c>
      <c r="N117" s="251">
        <f t="shared" si="21"/>
        <v>1174.6174719999999</v>
      </c>
      <c r="O117" s="254">
        <f>+OI_darthrlmp_iso_2433!D119</f>
        <v>70.67</v>
      </c>
      <c r="P117" s="255">
        <f t="shared" si="32"/>
        <v>1441.9506799999999</v>
      </c>
      <c r="Q117" s="251">
        <f t="shared" si="22"/>
        <v>-267.33320800000001</v>
      </c>
      <c r="R117" s="251">
        <f t="shared" si="23"/>
        <v>0</v>
      </c>
      <c r="S117" s="251">
        <f t="shared" si="24"/>
        <v>0</v>
      </c>
      <c r="T117" s="253">
        <f t="shared" si="25"/>
        <v>779.25324480000006</v>
      </c>
      <c r="U117" s="251">
        <f t="shared" si="26"/>
        <v>779.25324480000006</v>
      </c>
      <c r="V117" s="255">
        <f t="shared" si="27"/>
        <v>2060.8040000000001</v>
      </c>
      <c r="W117" s="251">
        <f t="shared" si="28"/>
        <v>2221.2039248000001</v>
      </c>
      <c r="X117" s="251">
        <f t="shared" si="29"/>
        <v>-160.39992480000001</v>
      </c>
      <c r="Y117" s="251">
        <f t="shared" si="30"/>
        <v>-106.93328320000001</v>
      </c>
    </row>
    <row r="118" spans="1:25" x14ac:dyDescent="0.3">
      <c r="A118" s="244">
        <v>41887</v>
      </c>
      <c r="B118" s="245" t="s">
        <v>88</v>
      </c>
      <c r="C118" s="246">
        <v>21</v>
      </c>
      <c r="D118" s="247">
        <v>0</v>
      </c>
      <c r="E118" s="248">
        <v>20404</v>
      </c>
      <c r="F118" s="248">
        <f t="shared" si="17"/>
        <v>20404</v>
      </c>
      <c r="G118" s="249">
        <v>0.10100000000000001</v>
      </c>
      <c r="H118" s="250">
        <v>1.6</v>
      </c>
      <c r="I118" s="251">
        <v>35.979999999999997</v>
      </c>
      <c r="J118" s="251">
        <f t="shared" si="31"/>
        <v>57.567999999999998</v>
      </c>
      <c r="K118" s="252">
        <f t="shared" si="18"/>
        <v>1174.6174719999999</v>
      </c>
      <c r="L118" s="252">
        <f t="shared" si="19"/>
        <v>0</v>
      </c>
      <c r="M118" s="253">
        <f t="shared" si="20"/>
        <v>57.567999999999991</v>
      </c>
      <c r="N118" s="251">
        <f t="shared" si="21"/>
        <v>1174.6174719999999</v>
      </c>
      <c r="O118" s="254">
        <f>+OI_darthrlmp_iso_2433!D120</f>
        <v>61.56</v>
      </c>
      <c r="P118" s="255">
        <f t="shared" si="32"/>
        <v>1256.07024</v>
      </c>
      <c r="Q118" s="251">
        <f t="shared" si="22"/>
        <v>-81.452768000000106</v>
      </c>
      <c r="R118" s="251">
        <f t="shared" si="23"/>
        <v>0</v>
      </c>
      <c r="S118" s="251">
        <f t="shared" si="24"/>
        <v>0</v>
      </c>
      <c r="T118" s="253">
        <f t="shared" si="25"/>
        <v>853.60542080000016</v>
      </c>
      <c r="U118" s="251">
        <f t="shared" si="26"/>
        <v>853.60542080000016</v>
      </c>
      <c r="V118" s="255">
        <f t="shared" si="27"/>
        <v>2060.8040000000001</v>
      </c>
      <c r="W118" s="251">
        <f t="shared" si="28"/>
        <v>2109.6756608000001</v>
      </c>
      <c r="X118" s="251">
        <f t="shared" si="29"/>
        <v>-48.871660799999972</v>
      </c>
      <c r="Y118" s="251">
        <f t="shared" si="30"/>
        <v>-32.581107200000041</v>
      </c>
    </row>
    <row r="119" spans="1:25" x14ac:dyDescent="0.3">
      <c r="A119" s="244">
        <v>41887</v>
      </c>
      <c r="B119" s="245" t="s">
        <v>88</v>
      </c>
      <c r="C119" s="246">
        <v>22</v>
      </c>
      <c r="D119" s="247">
        <v>0</v>
      </c>
      <c r="E119" s="248">
        <v>20404</v>
      </c>
      <c r="F119" s="248">
        <f t="shared" si="17"/>
        <v>20404</v>
      </c>
      <c r="G119" s="249">
        <v>0.10100000000000001</v>
      </c>
      <c r="H119" s="250">
        <v>1.6</v>
      </c>
      <c r="I119" s="251">
        <v>35.979999999999997</v>
      </c>
      <c r="J119" s="251">
        <f t="shared" si="31"/>
        <v>57.567999999999998</v>
      </c>
      <c r="K119" s="252">
        <f t="shared" si="18"/>
        <v>1174.6174719999999</v>
      </c>
      <c r="L119" s="252">
        <f t="shared" si="19"/>
        <v>0</v>
      </c>
      <c r="M119" s="253">
        <f t="shared" si="20"/>
        <v>57.567999999999991</v>
      </c>
      <c r="N119" s="251">
        <f t="shared" si="21"/>
        <v>1174.6174719999999</v>
      </c>
      <c r="O119" s="254">
        <f>+OI_darthrlmp_iso_2433!D121</f>
        <v>60.63</v>
      </c>
      <c r="P119" s="255">
        <f t="shared" si="32"/>
        <v>1237.0945200000001</v>
      </c>
      <c r="Q119" s="251">
        <f t="shared" si="22"/>
        <v>-62.477048000000195</v>
      </c>
      <c r="R119" s="251">
        <f t="shared" si="23"/>
        <v>0</v>
      </c>
      <c r="S119" s="251">
        <f t="shared" si="24"/>
        <v>0</v>
      </c>
      <c r="T119" s="253">
        <f t="shared" si="25"/>
        <v>861.19570880000015</v>
      </c>
      <c r="U119" s="251">
        <f t="shared" si="26"/>
        <v>861.19570880000015</v>
      </c>
      <c r="V119" s="255">
        <f t="shared" si="27"/>
        <v>2060.8040000000001</v>
      </c>
      <c r="W119" s="251">
        <f t="shared" si="28"/>
        <v>2098.2902288</v>
      </c>
      <c r="X119" s="251">
        <f t="shared" si="29"/>
        <v>-37.486228799999935</v>
      </c>
      <c r="Y119" s="251">
        <f t="shared" si="30"/>
        <v>-24.990819200000079</v>
      </c>
    </row>
    <row r="120" spans="1:25" x14ac:dyDescent="0.3">
      <c r="A120" s="244">
        <v>41887</v>
      </c>
      <c r="B120" s="245" t="s">
        <v>88</v>
      </c>
      <c r="C120" s="246">
        <v>23</v>
      </c>
      <c r="D120" s="247">
        <v>0</v>
      </c>
      <c r="E120" s="248">
        <v>20404</v>
      </c>
      <c r="F120" s="248">
        <f t="shared" si="17"/>
        <v>20404</v>
      </c>
      <c r="G120" s="249">
        <v>0.10100000000000001</v>
      </c>
      <c r="H120" s="250">
        <v>1.6</v>
      </c>
      <c r="I120" s="251">
        <v>35.979999999999997</v>
      </c>
      <c r="J120" s="251">
        <f t="shared" si="31"/>
        <v>57.567999999999998</v>
      </c>
      <c r="K120" s="252">
        <f t="shared" si="18"/>
        <v>1174.6174719999999</v>
      </c>
      <c r="L120" s="252">
        <f t="shared" si="19"/>
        <v>0</v>
      </c>
      <c r="M120" s="253">
        <f t="shared" si="20"/>
        <v>57.567999999999991</v>
      </c>
      <c r="N120" s="251">
        <f t="shared" si="21"/>
        <v>1174.6174719999999</v>
      </c>
      <c r="O120" s="254">
        <f>+OI_darthrlmp_iso_2433!D122</f>
        <v>66.88</v>
      </c>
      <c r="P120" s="255">
        <f t="shared" si="32"/>
        <v>1364.61952</v>
      </c>
      <c r="Q120" s="251">
        <f t="shared" si="22"/>
        <v>-190.00204800000006</v>
      </c>
      <c r="R120" s="251">
        <f t="shared" si="23"/>
        <v>0</v>
      </c>
      <c r="S120" s="251">
        <f t="shared" si="24"/>
        <v>0</v>
      </c>
      <c r="T120" s="253">
        <f t="shared" si="25"/>
        <v>810.18570880000016</v>
      </c>
      <c r="U120" s="251">
        <f t="shared" si="26"/>
        <v>810.18570880000016</v>
      </c>
      <c r="V120" s="255">
        <f t="shared" si="27"/>
        <v>2060.8040000000001</v>
      </c>
      <c r="W120" s="251">
        <f t="shared" si="28"/>
        <v>2174.8052288000004</v>
      </c>
      <c r="X120" s="251">
        <f t="shared" si="29"/>
        <v>-114.00122880000026</v>
      </c>
      <c r="Y120" s="251">
        <f t="shared" si="30"/>
        <v>-76.000819200000024</v>
      </c>
    </row>
    <row r="121" spans="1:25" ht="15" thickBot="1" x14ac:dyDescent="0.35">
      <c r="A121" s="244">
        <v>41887</v>
      </c>
      <c r="B121" s="256" t="s">
        <v>88</v>
      </c>
      <c r="C121" s="257">
        <v>24</v>
      </c>
      <c r="D121" s="247">
        <v>0</v>
      </c>
      <c r="E121" s="248">
        <v>20404</v>
      </c>
      <c r="F121" s="248">
        <f t="shared" si="17"/>
        <v>20404</v>
      </c>
      <c r="G121" s="260">
        <v>0.10100000000000001</v>
      </c>
      <c r="H121" s="250">
        <v>1.6</v>
      </c>
      <c r="I121" s="251">
        <v>35.979999999999997</v>
      </c>
      <c r="J121" s="251">
        <f t="shared" si="31"/>
        <v>57.567999999999998</v>
      </c>
      <c r="K121" s="252">
        <f t="shared" si="18"/>
        <v>1174.6174719999999</v>
      </c>
      <c r="L121" s="252">
        <f t="shared" si="19"/>
        <v>0</v>
      </c>
      <c r="M121" s="253">
        <f t="shared" si="20"/>
        <v>57.567999999999991</v>
      </c>
      <c r="N121" s="251">
        <f t="shared" si="21"/>
        <v>1174.6174719999999</v>
      </c>
      <c r="O121" s="254">
        <f>+OI_darthrlmp_iso_2433!D123</f>
        <v>52.66</v>
      </c>
      <c r="P121" s="255">
        <f t="shared" si="32"/>
        <v>1074.4746399999999</v>
      </c>
      <c r="Q121" s="251">
        <f t="shared" si="22"/>
        <v>100.142832</v>
      </c>
      <c r="R121" s="251">
        <f t="shared" si="23"/>
        <v>0</v>
      </c>
      <c r="S121" s="251">
        <f t="shared" si="24"/>
        <v>0</v>
      </c>
      <c r="T121" s="253">
        <f t="shared" si="25"/>
        <v>926.24366080000016</v>
      </c>
      <c r="U121" s="251">
        <f t="shared" si="26"/>
        <v>926.24366080000016</v>
      </c>
      <c r="V121" s="255">
        <f t="shared" si="27"/>
        <v>2060.8040000000001</v>
      </c>
      <c r="W121" s="251">
        <f t="shared" si="28"/>
        <v>2000.7183008000002</v>
      </c>
      <c r="X121" s="251">
        <f t="shared" si="29"/>
        <v>60.085699199999908</v>
      </c>
      <c r="Y121" s="251">
        <f t="shared" si="30"/>
        <v>40.057132800000005</v>
      </c>
    </row>
    <row r="122" spans="1:25" x14ac:dyDescent="0.3">
      <c r="A122" s="244">
        <v>41888</v>
      </c>
      <c r="B122" s="258" t="s">
        <v>88</v>
      </c>
      <c r="C122" s="259">
        <v>1</v>
      </c>
      <c r="D122" s="247">
        <v>0</v>
      </c>
      <c r="E122" s="248">
        <v>20404</v>
      </c>
      <c r="F122" s="248">
        <f>+(E122-D122)</f>
        <v>20404</v>
      </c>
      <c r="G122" s="249">
        <v>0.10100000000000001</v>
      </c>
      <c r="H122" s="250">
        <v>1.6</v>
      </c>
      <c r="I122" s="251">
        <v>35.979999999999997</v>
      </c>
      <c r="J122" s="251">
        <f t="shared" si="31"/>
        <v>57.567999999999998</v>
      </c>
      <c r="K122" s="252">
        <f t="shared" si="18"/>
        <v>1174.6174719999999</v>
      </c>
      <c r="L122" s="252">
        <f t="shared" si="19"/>
        <v>0</v>
      </c>
      <c r="M122" s="253">
        <f t="shared" si="20"/>
        <v>57.567999999999991</v>
      </c>
      <c r="N122" s="251">
        <f t="shared" si="21"/>
        <v>1174.6174719999999</v>
      </c>
      <c r="O122" s="254">
        <f>+OI_darthrlmp_iso_2433!D124</f>
        <v>50.34</v>
      </c>
      <c r="P122" s="255">
        <f t="shared" si="32"/>
        <v>1027.1373600000002</v>
      </c>
      <c r="Q122" s="251">
        <f t="shared" si="22"/>
        <v>147.48011199999974</v>
      </c>
      <c r="R122" s="251">
        <f t="shared" si="23"/>
        <v>0</v>
      </c>
      <c r="S122" s="251">
        <f t="shared" si="24"/>
        <v>0</v>
      </c>
      <c r="T122" s="253">
        <f t="shared" si="25"/>
        <v>945.1785728000001</v>
      </c>
      <c r="U122" s="251">
        <f t="shared" si="26"/>
        <v>945.1785728000001</v>
      </c>
      <c r="V122" s="255">
        <f t="shared" si="27"/>
        <v>2060.8040000000001</v>
      </c>
      <c r="W122" s="251">
        <f t="shared" si="28"/>
        <v>1972.3159328000002</v>
      </c>
      <c r="X122" s="251">
        <f t="shared" si="29"/>
        <v>88.488067199999932</v>
      </c>
      <c r="Y122" s="251">
        <f t="shared" si="30"/>
        <v>58.992044799999896</v>
      </c>
    </row>
    <row r="123" spans="1:25" x14ac:dyDescent="0.3">
      <c r="A123" s="244">
        <v>41888</v>
      </c>
      <c r="B123" s="245" t="s">
        <v>88</v>
      </c>
      <c r="C123" s="246">
        <v>2</v>
      </c>
      <c r="D123" s="247">
        <v>0</v>
      </c>
      <c r="E123" s="248">
        <v>20404</v>
      </c>
      <c r="F123" s="248">
        <f t="shared" ref="F123:F186" si="33">+E123-D123</f>
        <v>20404</v>
      </c>
      <c r="G123" s="249">
        <v>0.10100000000000001</v>
      </c>
      <c r="H123" s="250">
        <v>1.6</v>
      </c>
      <c r="I123" s="251">
        <v>35.979999999999997</v>
      </c>
      <c r="J123" s="251">
        <f t="shared" si="31"/>
        <v>57.567999999999998</v>
      </c>
      <c r="K123" s="252">
        <f t="shared" ref="K123:K186" si="34">(E123/1000)*H123*I123</f>
        <v>1174.6174719999999</v>
      </c>
      <c r="L123" s="252">
        <f t="shared" ref="L123:L186" si="35">(D123/1000)*J123</f>
        <v>0</v>
      </c>
      <c r="M123" s="253">
        <f t="shared" ref="M123:M186" si="36">((K123/F123)-(L123/F123))*1000</f>
        <v>57.567999999999991</v>
      </c>
      <c r="N123" s="251">
        <f t="shared" ref="N123:N186" si="37">K123-L123</f>
        <v>1174.6174719999999</v>
      </c>
      <c r="O123" s="254">
        <f>+OI_darthrlmp_iso_2433!D125</f>
        <v>71.28</v>
      </c>
      <c r="P123" s="255">
        <f t="shared" si="32"/>
        <v>1454.3971200000001</v>
      </c>
      <c r="Q123" s="251">
        <f t="shared" si="22"/>
        <v>-279.77964800000018</v>
      </c>
      <c r="R123" s="251">
        <f t="shared" si="23"/>
        <v>0</v>
      </c>
      <c r="S123" s="251">
        <f t="shared" si="24"/>
        <v>0</v>
      </c>
      <c r="T123" s="253">
        <f t="shared" si="25"/>
        <v>774.27466880000009</v>
      </c>
      <c r="U123" s="251">
        <f t="shared" si="26"/>
        <v>774.27466880000009</v>
      </c>
      <c r="V123" s="255">
        <f t="shared" si="27"/>
        <v>2060.8040000000001</v>
      </c>
      <c r="W123" s="251">
        <f t="shared" si="28"/>
        <v>2228.6717888000003</v>
      </c>
      <c r="X123" s="251">
        <f t="shared" si="29"/>
        <v>-167.8677888000002</v>
      </c>
      <c r="Y123" s="251">
        <f t="shared" si="30"/>
        <v>-111.91185920000008</v>
      </c>
    </row>
    <row r="124" spans="1:25" x14ac:dyDescent="0.3">
      <c r="A124" s="244">
        <v>41888</v>
      </c>
      <c r="B124" s="245" t="s">
        <v>88</v>
      </c>
      <c r="C124" s="246">
        <v>3</v>
      </c>
      <c r="D124" s="247">
        <v>0</v>
      </c>
      <c r="E124" s="248">
        <v>20404</v>
      </c>
      <c r="F124" s="248">
        <f t="shared" si="33"/>
        <v>20404</v>
      </c>
      <c r="G124" s="249">
        <v>0.10100000000000001</v>
      </c>
      <c r="H124" s="250">
        <v>1.6</v>
      </c>
      <c r="I124" s="251">
        <v>35.979999999999997</v>
      </c>
      <c r="J124" s="251">
        <f t="shared" si="31"/>
        <v>57.567999999999998</v>
      </c>
      <c r="K124" s="252">
        <f t="shared" si="34"/>
        <v>1174.6174719999999</v>
      </c>
      <c r="L124" s="252">
        <f t="shared" si="35"/>
        <v>0</v>
      </c>
      <c r="M124" s="253">
        <f t="shared" si="36"/>
        <v>57.567999999999991</v>
      </c>
      <c r="N124" s="251">
        <f t="shared" si="37"/>
        <v>1174.6174719999999</v>
      </c>
      <c r="O124" s="254">
        <f>+OI_darthrlmp_iso_2433!D126</f>
        <v>66</v>
      </c>
      <c r="P124" s="255">
        <f t="shared" si="32"/>
        <v>1346.664</v>
      </c>
      <c r="Q124" s="251">
        <f t="shared" si="22"/>
        <v>-172.04652800000008</v>
      </c>
      <c r="R124" s="251">
        <f t="shared" si="23"/>
        <v>0</v>
      </c>
      <c r="S124" s="251">
        <f t="shared" si="24"/>
        <v>0</v>
      </c>
      <c r="T124" s="253">
        <f t="shared" si="25"/>
        <v>817.3679168000001</v>
      </c>
      <c r="U124" s="251">
        <f t="shared" si="26"/>
        <v>817.3679168000001</v>
      </c>
      <c r="V124" s="255">
        <f t="shared" si="27"/>
        <v>2060.8040000000001</v>
      </c>
      <c r="W124" s="251">
        <f t="shared" si="28"/>
        <v>2164.0319168000001</v>
      </c>
      <c r="X124" s="251">
        <f t="shared" si="29"/>
        <v>-103.2279168</v>
      </c>
      <c r="Y124" s="251">
        <f t="shared" si="30"/>
        <v>-68.818611200000035</v>
      </c>
    </row>
    <row r="125" spans="1:25" x14ac:dyDescent="0.3">
      <c r="A125" s="244">
        <v>41888</v>
      </c>
      <c r="B125" s="245" t="s">
        <v>88</v>
      </c>
      <c r="C125" s="246">
        <v>4</v>
      </c>
      <c r="D125" s="247">
        <v>0</v>
      </c>
      <c r="E125" s="248">
        <v>20404</v>
      </c>
      <c r="F125" s="248">
        <f t="shared" si="33"/>
        <v>20404</v>
      </c>
      <c r="G125" s="249">
        <v>0.10100000000000001</v>
      </c>
      <c r="H125" s="250">
        <v>1.6</v>
      </c>
      <c r="I125" s="251">
        <v>35.979999999999997</v>
      </c>
      <c r="J125" s="251">
        <f t="shared" si="31"/>
        <v>57.567999999999998</v>
      </c>
      <c r="K125" s="252">
        <f t="shared" si="34"/>
        <v>1174.6174719999999</v>
      </c>
      <c r="L125" s="252">
        <f t="shared" si="35"/>
        <v>0</v>
      </c>
      <c r="M125" s="253">
        <f t="shared" si="36"/>
        <v>57.567999999999991</v>
      </c>
      <c r="N125" s="251">
        <f t="shared" si="37"/>
        <v>1174.6174719999999</v>
      </c>
      <c r="O125" s="254">
        <f>+OI_darthrlmp_iso_2433!D127</f>
        <v>53.45</v>
      </c>
      <c r="P125" s="255">
        <f t="shared" si="32"/>
        <v>1090.5938000000001</v>
      </c>
      <c r="Q125" s="251">
        <f t="shared" ref="Q125" si="38">N125-P125</f>
        <v>84.023671999999806</v>
      </c>
      <c r="R125" s="251">
        <f t="shared" ref="R125" si="39">D125*G125</f>
        <v>0</v>
      </c>
      <c r="S125" s="251">
        <f t="shared" ref="S125" si="40">+D125*G125</f>
        <v>0</v>
      </c>
      <c r="T125" s="253">
        <f t="shared" ref="T125" si="41">(F125/1000)*((G125*1000)-M125+(0.4*(M125-O125)))</f>
        <v>919.79599680000013</v>
      </c>
      <c r="U125" s="251">
        <f t="shared" ref="U125" si="42">+T125+R125</f>
        <v>919.79599680000013</v>
      </c>
      <c r="V125" s="255">
        <f t="shared" ref="V125" si="43">E125*G125</f>
        <v>2060.8040000000001</v>
      </c>
      <c r="W125" s="251">
        <f t="shared" ref="W125" si="44">V125-N125+P125+Y125</f>
        <v>2010.3897968000001</v>
      </c>
      <c r="X125" s="251">
        <f t="shared" ref="X125" si="45">V125-W125</f>
        <v>50.414203199999974</v>
      </c>
      <c r="Y125" s="251">
        <f t="shared" ref="Y125" si="46">Q125*0.4</f>
        <v>33.609468799999924</v>
      </c>
    </row>
    <row r="126" spans="1:25" x14ac:dyDescent="0.3">
      <c r="A126" s="244">
        <v>41888</v>
      </c>
      <c r="B126" s="245" t="s">
        <v>88</v>
      </c>
      <c r="C126" s="246">
        <v>5</v>
      </c>
      <c r="D126" s="247">
        <v>0</v>
      </c>
      <c r="E126" s="248">
        <v>20404</v>
      </c>
      <c r="F126" s="248">
        <f t="shared" si="33"/>
        <v>20404</v>
      </c>
      <c r="G126" s="249">
        <v>0.10100000000000001</v>
      </c>
      <c r="H126" s="250">
        <v>1.6</v>
      </c>
      <c r="I126" s="251">
        <v>35.979999999999997</v>
      </c>
      <c r="J126" s="251">
        <f t="shared" si="31"/>
        <v>57.567999999999998</v>
      </c>
      <c r="K126" s="252">
        <f t="shared" si="34"/>
        <v>1174.6174719999999</v>
      </c>
      <c r="L126" s="252">
        <f t="shared" si="35"/>
        <v>0</v>
      </c>
      <c r="M126" s="253">
        <f t="shared" si="36"/>
        <v>57.567999999999991</v>
      </c>
      <c r="N126" s="251">
        <f t="shared" si="37"/>
        <v>1174.6174719999999</v>
      </c>
      <c r="O126" s="254">
        <f>+OI_darthrlmp_iso_2433!D128</f>
        <v>42.95</v>
      </c>
      <c r="P126" s="255">
        <f t="shared" si="32"/>
        <v>876.35180000000003</v>
      </c>
      <c r="Q126" s="251">
        <f t="shared" ref="Q126:Q189" si="47">N126-P126</f>
        <v>298.26567199999988</v>
      </c>
      <c r="R126" s="251">
        <f t="shared" ref="R126:R189" si="48">D126*G126</f>
        <v>0</v>
      </c>
      <c r="S126" s="251">
        <f t="shared" ref="S126:S189" si="49">+D126*G126</f>
        <v>0</v>
      </c>
      <c r="T126" s="253">
        <f t="shared" ref="T126:T189" si="50">(F126/1000)*((G126*1000)-M126+(0.4*(M126-O126)))</f>
        <v>1005.4927968000001</v>
      </c>
      <c r="U126" s="251">
        <f t="shared" ref="U126:U189" si="51">+T126+R126</f>
        <v>1005.4927968000001</v>
      </c>
      <c r="V126" s="255">
        <f t="shared" ref="V126:V189" si="52">E126*G126</f>
        <v>2060.8040000000001</v>
      </c>
      <c r="W126" s="251">
        <f t="shared" ref="W126:W189" si="53">V126-N126+P126+Y126</f>
        <v>1881.8445968000001</v>
      </c>
      <c r="X126" s="251">
        <f t="shared" ref="X126:X189" si="54">V126-W126</f>
        <v>178.9594032</v>
      </c>
      <c r="Y126" s="251">
        <f t="shared" ref="Y126:Y189" si="55">Q126*0.4</f>
        <v>119.30626879999996</v>
      </c>
    </row>
    <row r="127" spans="1:25" x14ac:dyDescent="0.3">
      <c r="A127" s="244">
        <v>41888</v>
      </c>
      <c r="B127" s="245" t="s">
        <v>88</v>
      </c>
      <c r="C127" s="246">
        <v>6</v>
      </c>
      <c r="D127" s="247">
        <v>0</v>
      </c>
      <c r="E127" s="248">
        <v>20404</v>
      </c>
      <c r="F127" s="248">
        <f t="shared" si="33"/>
        <v>20404</v>
      </c>
      <c r="G127" s="249">
        <v>0.10100000000000001</v>
      </c>
      <c r="H127" s="250">
        <v>1.6</v>
      </c>
      <c r="I127" s="251">
        <v>35.979999999999997</v>
      </c>
      <c r="J127" s="251">
        <f t="shared" si="31"/>
        <v>57.567999999999998</v>
      </c>
      <c r="K127" s="252">
        <f t="shared" si="34"/>
        <v>1174.6174719999999</v>
      </c>
      <c r="L127" s="252">
        <f t="shared" si="35"/>
        <v>0</v>
      </c>
      <c r="M127" s="253">
        <f t="shared" si="36"/>
        <v>57.567999999999991</v>
      </c>
      <c r="N127" s="251">
        <f t="shared" si="37"/>
        <v>1174.6174719999999</v>
      </c>
      <c r="O127" s="254">
        <f>+OI_darthrlmp_iso_2433!D129</f>
        <v>33.770000000000003</v>
      </c>
      <c r="P127" s="255">
        <f t="shared" si="32"/>
        <v>689.04308000000003</v>
      </c>
      <c r="Q127" s="251">
        <f t="shared" si="47"/>
        <v>485.57439199999988</v>
      </c>
      <c r="R127" s="251">
        <f t="shared" si="48"/>
        <v>0</v>
      </c>
      <c r="S127" s="251">
        <f t="shared" si="49"/>
        <v>0</v>
      </c>
      <c r="T127" s="253">
        <f t="shared" si="50"/>
        <v>1080.4162848000001</v>
      </c>
      <c r="U127" s="251">
        <f t="shared" si="51"/>
        <v>1080.4162848000001</v>
      </c>
      <c r="V127" s="255">
        <f t="shared" si="52"/>
        <v>2060.8040000000001</v>
      </c>
      <c r="W127" s="251">
        <f t="shared" si="53"/>
        <v>1769.4593648</v>
      </c>
      <c r="X127" s="251">
        <f t="shared" si="54"/>
        <v>291.34463520000008</v>
      </c>
      <c r="Y127" s="251">
        <f t="shared" si="55"/>
        <v>194.22975679999996</v>
      </c>
    </row>
    <row r="128" spans="1:25" x14ac:dyDescent="0.3">
      <c r="A128" s="244">
        <v>41888</v>
      </c>
      <c r="B128" s="245" t="s">
        <v>88</v>
      </c>
      <c r="C128" s="246">
        <v>7</v>
      </c>
      <c r="D128" s="247">
        <v>0</v>
      </c>
      <c r="E128" s="248">
        <v>20404</v>
      </c>
      <c r="F128" s="248">
        <f t="shared" si="33"/>
        <v>20404</v>
      </c>
      <c r="G128" s="249">
        <v>0.10100000000000001</v>
      </c>
      <c r="H128" s="250">
        <v>1.6</v>
      </c>
      <c r="I128" s="251">
        <v>35.979999999999997</v>
      </c>
      <c r="J128" s="251">
        <f t="shared" si="31"/>
        <v>57.567999999999998</v>
      </c>
      <c r="K128" s="252">
        <f t="shared" si="34"/>
        <v>1174.6174719999999</v>
      </c>
      <c r="L128" s="252">
        <f t="shared" si="35"/>
        <v>0</v>
      </c>
      <c r="M128" s="253">
        <f t="shared" si="36"/>
        <v>57.567999999999991</v>
      </c>
      <c r="N128" s="251">
        <f t="shared" si="37"/>
        <v>1174.6174719999999</v>
      </c>
      <c r="O128" s="254">
        <f>+OI_darthrlmp_iso_2433!D130</f>
        <v>32.200000000000003</v>
      </c>
      <c r="P128" s="255">
        <f t="shared" si="32"/>
        <v>657.00880000000006</v>
      </c>
      <c r="Q128" s="251">
        <f t="shared" si="47"/>
        <v>517.60867199999984</v>
      </c>
      <c r="R128" s="251">
        <f t="shared" si="48"/>
        <v>0</v>
      </c>
      <c r="S128" s="251">
        <f t="shared" si="49"/>
        <v>0</v>
      </c>
      <c r="T128" s="253">
        <f t="shared" si="50"/>
        <v>1093.2299968000002</v>
      </c>
      <c r="U128" s="251">
        <f t="shared" si="51"/>
        <v>1093.2299968000002</v>
      </c>
      <c r="V128" s="255">
        <f t="shared" si="52"/>
        <v>2060.8040000000001</v>
      </c>
      <c r="W128" s="251">
        <f t="shared" si="53"/>
        <v>1750.2387968000003</v>
      </c>
      <c r="X128" s="251">
        <f t="shared" si="54"/>
        <v>310.56520319999981</v>
      </c>
      <c r="Y128" s="251">
        <f t="shared" si="55"/>
        <v>207.04346879999994</v>
      </c>
    </row>
    <row r="129" spans="1:25" x14ac:dyDescent="0.3">
      <c r="A129" s="244">
        <v>41888</v>
      </c>
      <c r="B129" s="245" t="s">
        <v>88</v>
      </c>
      <c r="C129" s="246">
        <v>8</v>
      </c>
      <c r="D129" s="247">
        <v>0</v>
      </c>
      <c r="E129" s="248">
        <v>20404</v>
      </c>
      <c r="F129" s="248">
        <f t="shared" si="33"/>
        <v>20404</v>
      </c>
      <c r="G129" s="249">
        <v>0.10100000000000001</v>
      </c>
      <c r="H129" s="250">
        <v>1.6</v>
      </c>
      <c r="I129" s="251">
        <v>35.979999999999997</v>
      </c>
      <c r="J129" s="251">
        <f t="shared" si="31"/>
        <v>57.567999999999998</v>
      </c>
      <c r="K129" s="252">
        <f t="shared" si="34"/>
        <v>1174.6174719999999</v>
      </c>
      <c r="L129" s="252">
        <f t="shared" si="35"/>
        <v>0</v>
      </c>
      <c r="M129" s="253">
        <f t="shared" si="36"/>
        <v>57.567999999999991</v>
      </c>
      <c r="N129" s="251">
        <f t="shared" si="37"/>
        <v>1174.6174719999999</v>
      </c>
      <c r="O129" s="254">
        <f>+OI_darthrlmp_iso_2433!D131</f>
        <v>52.89</v>
      </c>
      <c r="P129" s="255">
        <f t="shared" si="32"/>
        <v>1079.1675600000001</v>
      </c>
      <c r="Q129" s="251">
        <f t="shared" si="47"/>
        <v>95.449911999999813</v>
      </c>
      <c r="R129" s="251">
        <f t="shared" si="48"/>
        <v>0</v>
      </c>
      <c r="S129" s="251">
        <f t="shared" si="49"/>
        <v>0</v>
      </c>
      <c r="T129" s="253">
        <f t="shared" si="50"/>
        <v>924.36649280000006</v>
      </c>
      <c r="U129" s="251">
        <f t="shared" si="51"/>
        <v>924.36649280000006</v>
      </c>
      <c r="V129" s="255">
        <f t="shared" si="52"/>
        <v>2060.8040000000001</v>
      </c>
      <c r="W129" s="251">
        <f t="shared" si="53"/>
        <v>2003.5340528000002</v>
      </c>
      <c r="X129" s="251">
        <f t="shared" si="54"/>
        <v>57.269947199999933</v>
      </c>
      <c r="Y129" s="251">
        <f t="shared" si="55"/>
        <v>38.179964799999929</v>
      </c>
    </row>
    <row r="130" spans="1:25" x14ac:dyDescent="0.3">
      <c r="A130" s="244">
        <v>41888</v>
      </c>
      <c r="B130" s="245" t="s">
        <v>88</v>
      </c>
      <c r="C130" s="246">
        <v>9</v>
      </c>
      <c r="D130" s="247">
        <v>0</v>
      </c>
      <c r="E130" s="248">
        <v>20404</v>
      </c>
      <c r="F130" s="248">
        <f t="shared" si="33"/>
        <v>20404</v>
      </c>
      <c r="G130" s="249">
        <v>0.10100000000000001</v>
      </c>
      <c r="H130" s="250">
        <v>1.6</v>
      </c>
      <c r="I130" s="251">
        <v>35.979999999999997</v>
      </c>
      <c r="J130" s="251">
        <f t="shared" si="31"/>
        <v>57.567999999999998</v>
      </c>
      <c r="K130" s="252">
        <f t="shared" si="34"/>
        <v>1174.6174719999999</v>
      </c>
      <c r="L130" s="252">
        <f t="shared" si="35"/>
        <v>0</v>
      </c>
      <c r="M130" s="253">
        <f t="shared" si="36"/>
        <v>57.567999999999991</v>
      </c>
      <c r="N130" s="251">
        <f t="shared" si="37"/>
        <v>1174.6174719999999</v>
      </c>
      <c r="O130" s="254">
        <f>+OI_darthrlmp_iso_2433!D132</f>
        <v>82.71</v>
      </c>
      <c r="P130" s="255">
        <f t="shared" si="32"/>
        <v>1687.61484</v>
      </c>
      <c r="Q130" s="251">
        <f t="shared" si="47"/>
        <v>-512.99736800000005</v>
      </c>
      <c r="R130" s="251">
        <f t="shared" si="48"/>
        <v>0</v>
      </c>
      <c r="S130" s="251">
        <f t="shared" si="49"/>
        <v>0</v>
      </c>
      <c r="T130" s="253">
        <f t="shared" si="50"/>
        <v>680.98758080000016</v>
      </c>
      <c r="U130" s="251">
        <f t="shared" si="51"/>
        <v>680.98758080000016</v>
      </c>
      <c r="V130" s="255">
        <f t="shared" si="52"/>
        <v>2060.8040000000001</v>
      </c>
      <c r="W130" s="251">
        <f t="shared" si="53"/>
        <v>2368.6024208000003</v>
      </c>
      <c r="X130" s="251">
        <f t="shared" si="54"/>
        <v>-307.79842080000026</v>
      </c>
      <c r="Y130" s="251">
        <f t="shared" si="55"/>
        <v>-205.19894720000002</v>
      </c>
    </row>
    <row r="131" spans="1:25" x14ac:dyDescent="0.3">
      <c r="A131" s="244">
        <v>41888</v>
      </c>
      <c r="B131" s="245" t="s">
        <v>88</v>
      </c>
      <c r="C131" s="246">
        <v>10</v>
      </c>
      <c r="D131" s="247">
        <v>0</v>
      </c>
      <c r="E131" s="248">
        <v>20404</v>
      </c>
      <c r="F131" s="248">
        <f t="shared" si="33"/>
        <v>20404</v>
      </c>
      <c r="G131" s="249">
        <v>0.10100000000000001</v>
      </c>
      <c r="H131" s="250">
        <v>1.6</v>
      </c>
      <c r="I131" s="251">
        <v>35.979999999999997</v>
      </c>
      <c r="J131" s="251">
        <f t="shared" ref="J131:J194" si="56">I131*H131</f>
        <v>57.567999999999998</v>
      </c>
      <c r="K131" s="252">
        <f t="shared" si="34"/>
        <v>1174.6174719999999</v>
      </c>
      <c r="L131" s="252">
        <f t="shared" si="35"/>
        <v>0</v>
      </c>
      <c r="M131" s="253">
        <f t="shared" si="36"/>
        <v>57.567999999999991</v>
      </c>
      <c r="N131" s="251">
        <f t="shared" si="37"/>
        <v>1174.6174719999999</v>
      </c>
      <c r="O131" s="254">
        <f>+OI_darthrlmp_iso_2433!D133</f>
        <v>49.13</v>
      </c>
      <c r="P131" s="255">
        <f t="shared" si="32"/>
        <v>1002.44852</v>
      </c>
      <c r="Q131" s="251">
        <f t="shared" si="47"/>
        <v>172.16895199999988</v>
      </c>
      <c r="R131" s="251">
        <f t="shared" si="48"/>
        <v>0</v>
      </c>
      <c r="S131" s="251">
        <f t="shared" si="49"/>
        <v>0</v>
      </c>
      <c r="T131" s="253">
        <f t="shared" si="50"/>
        <v>955.05410879999999</v>
      </c>
      <c r="U131" s="251">
        <f t="shared" si="51"/>
        <v>955.05410879999999</v>
      </c>
      <c r="V131" s="255">
        <f t="shared" si="52"/>
        <v>2060.8040000000001</v>
      </c>
      <c r="W131" s="251">
        <f t="shared" si="53"/>
        <v>1957.5026288000001</v>
      </c>
      <c r="X131" s="251">
        <f t="shared" si="54"/>
        <v>103.30137119999995</v>
      </c>
      <c r="Y131" s="251">
        <f t="shared" si="55"/>
        <v>68.867580799999956</v>
      </c>
    </row>
    <row r="132" spans="1:25" x14ac:dyDescent="0.3">
      <c r="A132" s="244">
        <v>41888</v>
      </c>
      <c r="B132" s="245" t="s">
        <v>88</v>
      </c>
      <c r="C132" s="246">
        <v>11</v>
      </c>
      <c r="D132" s="247">
        <v>0</v>
      </c>
      <c r="E132" s="248">
        <v>20404</v>
      </c>
      <c r="F132" s="248">
        <f t="shared" si="33"/>
        <v>20404</v>
      </c>
      <c r="G132" s="249">
        <v>0.10100000000000001</v>
      </c>
      <c r="H132" s="250">
        <v>1.6</v>
      </c>
      <c r="I132" s="251">
        <v>35.979999999999997</v>
      </c>
      <c r="J132" s="251">
        <f t="shared" si="56"/>
        <v>57.567999999999998</v>
      </c>
      <c r="K132" s="252">
        <f t="shared" si="34"/>
        <v>1174.6174719999999</v>
      </c>
      <c r="L132" s="252">
        <f t="shared" si="35"/>
        <v>0</v>
      </c>
      <c r="M132" s="253">
        <f t="shared" si="36"/>
        <v>57.567999999999991</v>
      </c>
      <c r="N132" s="251">
        <f t="shared" si="37"/>
        <v>1174.6174719999999</v>
      </c>
      <c r="O132" s="254">
        <f>+OI_darthrlmp_iso_2433!D134</f>
        <v>65.540000000000006</v>
      </c>
      <c r="P132" s="255">
        <f t="shared" si="32"/>
        <v>1337.2781600000001</v>
      </c>
      <c r="Q132" s="251">
        <f t="shared" si="47"/>
        <v>-162.66068800000016</v>
      </c>
      <c r="R132" s="251">
        <f t="shared" si="48"/>
        <v>0</v>
      </c>
      <c r="S132" s="251">
        <f t="shared" si="49"/>
        <v>0</v>
      </c>
      <c r="T132" s="253">
        <f t="shared" si="50"/>
        <v>821.12225280000007</v>
      </c>
      <c r="U132" s="251">
        <f t="shared" si="51"/>
        <v>821.12225280000007</v>
      </c>
      <c r="V132" s="255">
        <f t="shared" si="52"/>
        <v>2060.8040000000001</v>
      </c>
      <c r="W132" s="251">
        <f t="shared" si="53"/>
        <v>2158.4004128000001</v>
      </c>
      <c r="X132" s="251">
        <f t="shared" si="54"/>
        <v>-97.596412800000053</v>
      </c>
      <c r="Y132" s="251">
        <f t="shared" si="55"/>
        <v>-65.064275200000068</v>
      </c>
    </row>
    <row r="133" spans="1:25" x14ac:dyDescent="0.3">
      <c r="A133" s="244">
        <v>41888</v>
      </c>
      <c r="B133" s="245" t="s">
        <v>88</v>
      </c>
      <c r="C133" s="246">
        <v>12</v>
      </c>
      <c r="D133" s="247">
        <v>0</v>
      </c>
      <c r="E133" s="248">
        <v>20404</v>
      </c>
      <c r="F133" s="248">
        <f t="shared" si="33"/>
        <v>20404</v>
      </c>
      <c r="G133" s="249">
        <v>0.10100000000000001</v>
      </c>
      <c r="H133" s="250">
        <v>1.6</v>
      </c>
      <c r="I133" s="251">
        <v>35.979999999999997</v>
      </c>
      <c r="J133" s="251">
        <f t="shared" si="56"/>
        <v>57.567999999999998</v>
      </c>
      <c r="K133" s="252">
        <f t="shared" si="34"/>
        <v>1174.6174719999999</v>
      </c>
      <c r="L133" s="252">
        <f t="shared" si="35"/>
        <v>0</v>
      </c>
      <c r="M133" s="253">
        <f t="shared" si="36"/>
        <v>57.567999999999991</v>
      </c>
      <c r="N133" s="251">
        <f t="shared" si="37"/>
        <v>1174.6174719999999</v>
      </c>
      <c r="O133" s="254">
        <f>+OI_darthrlmp_iso_2433!D135</f>
        <v>138.87</v>
      </c>
      <c r="P133" s="255">
        <f t="shared" si="32"/>
        <v>2833.5034799999999</v>
      </c>
      <c r="Q133" s="251">
        <f t="shared" si="47"/>
        <v>-1658.8860079999999</v>
      </c>
      <c r="R133" s="251">
        <f t="shared" si="48"/>
        <v>0</v>
      </c>
      <c r="S133" s="251">
        <f t="shared" si="49"/>
        <v>0</v>
      </c>
      <c r="T133" s="253">
        <f t="shared" si="50"/>
        <v>222.63212480000001</v>
      </c>
      <c r="U133" s="251">
        <f t="shared" si="51"/>
        <v>222.63212480000001</v>
      </c>
      <c r="V133" s="255">
        <f t="shared" si="52"/>
        <v>2060.8040000000001</v>
      </c>
      <c r="W133" s="251">
        <f t="shared" si="53"/>
        <v>3056.1356047999998</v>
      </c>
      <c r="X133" s="251">
        <f t="shared" si="54"/>
        <v>-995.3316047999997</v>
      </c>
      <c r="Y133" s="251">
        <f t="shared" si="55"/>
        <v>-663.55440320000002</v>
      </c>
    </row>
    <row r="134" spans="1:25" x14ac:dyDescent="0.3">
      <c r="A134" s="244">
        <v>41888</v>
      </c>
      <c r="B134" s="245" t="s">
        <v>88</v>
      </c>
      <c r="C134" s="246">
        <v>13</v>
      </c>
      <c r="D134" s="247">
        <v>0</v>
      </c>
      <c r="E134" s="248">
        <v>20404</v>
      </c>
      <c r="F134" s="248">
        <f t="shared" si="33"/>
        <v>20404</v>
      </c>
      <c r="G134" s="249">
        <v>0.10100000000000001</v>
      </c>
      <c r="H134" s="250">
        <v>1.6</v>
      </c>
      <c r="I134" s="251">
        <v>35.979999999999997</v>
      </c>
      <c r="J134" s="251">
        <f t="shared" si="56"/>
        <v>57.567999999999998</v>
      </c>
      <c r="K134" s="252">
        <f t="shared" si="34"/>
        <v>1174.6174719999999</v>
      </c>
      <c r="L134" s="252">
        <f t="shared" si="35"/>
        <v>0</v>
      </c>
      <c r="M134" s="253">
        <f t="shared" si="36"/>
        <v>57.567999999999991</v>
      </c>
      <c r="N134" s="251">
        <f t="shared" si="37"/>
        <v>1174.6174719999999</v>
      </c>
      <c r="O134" s="254">
        <f>+OI_darthrlmp_iso_2433!D136</f>
        <v>254.34</v>
      </c>
      <c r="P134" s="255">
        <f t="shared" si="32"/>
        <v>5189.5533599999999</v>
      </c>
      <c r="Q134" s="251">
        <f t="shared" si="47"/>
        <v>-4014.935888</v>
      </c>
      <c r="R134" s="251">
        <f t="shared" si="48"/>
        <v>0</v>
      </c>
      <c r="S134" s="251">
        <f t="shared" si="49"/>
        <v>0</v>
      </c>
      <c r="T134" s="253">
        <f t="shared" si="50"/>
        <v>-719.78782720000004</v>
      </c>
      <c r="U134" s="251">
        <f t="shared" si="51"/>
        <v>-719.78782720000004</v>
      </c>
      <c r="V134" s="255">
        <f t="shared" si="52"/>
        <v>2060.8040000000001</v>
      </c>
      <c r="W134" s="251">
        <f t="shared" si="53"/>
        <v>4469.7655328000001</v>
      </c>
      <c r="X134" s="251">
        <f t="shared" si="54"/>
        <v>-2408.9615328</v>
      </c>
      <c r="Y134" s="251">
        <f t="shared" si="55"/>
        <v>-1605.9743552</v>
      </c>
    </row>
    <row r="135" spans="1:25" x14ac:dyDescent="0.3">
      <c r="A135" s="244">
        <v>41888</v>
      </c>
      <c r="B135" s="245" t="s">
        <v>88</v>
      </c>
      <c r="C135" s="246">
        <v>14</v>
      </c>
      <c r="D135" s="247">
        <v>0</v>
      </c>
      <c r="E135" s="248">
        <v>20404</v>
      </c>
      <c r="F135" s="248">
        <f t="shared" si="33"/>
        <v>20404</v>
      </c>
      <c r="G135" s="249">
        <v>0.10100000000000001</v>
      </c>
      <c r="H135" s="250">
        <v>1.6</v>
      </c>
      <c r="I135" s="251">
        <v>35.979999999999997</v>
      </c>
      <c r="J135" s="251">
        <f t="shared" si="56"/>
        <v>57.567999999999998</v>
      </c>
      <c r="K135" s="252">
        <f t="shared" si="34"/>
        <v>1174.6174719999999</v>
      </c>
      <c r="L135" s="252">
        <f t="shared" si="35"/>
        <v>0</v>
      </c>
      <c r="M135" s="253">
        <f t="shared" si="36"/>
        <v>57.567999999999991</v>
      </c>
      <c r="N135" s="251">
        <f t="shared" si="37"/>
        <v>1174.6174719999999</v>
      </c>
      <c r="O135" s="254">
        <f>+OI_darthrlmp_iso_2433!D137</f>
        <v>296.82</v>
      </c>
      <c r="P135" s="255">
        <f t="shared" si="32"/>
        <v>6056.3152799999998</v>
      </c>
      <c r="Q135" s="251">
        <f t="shared" si="47"/>
        <v>-4881.6978079999999</v>
      </c>
      <c r="R135" s="251">
        <f t="shared" si="48"/>
        <v>0</v>
      </c>
      <c r="S135" s="251">
        <f t="shared" si="49"/>
        <v>0</v>
      </c>
      <c r="T135" s="253">
        <f t="shared" si="50"/>
        <v>-1066.4925952000001</v>
      </c>
      <c r="U135" s="251">
        <f t="shared" si="51"/>
        <v>-1066.4925952000001</v>
      </c>
      <c r="V135" s="255">
        <f t="shared" si="52"/>
        <v>2060.8040000000001</v>
      </c>
      <c r="W135" s="251">
        <f t="shared" si="53"/>
        <v>4989.8226847999995</v>
      </c>
      <c r="X135" s="251">
        <f t="shared" si="54"/>
        <v>-2929.0186847999994</v>
      </c>
      <c r="Y135" s="251">
        <f t="shared" si="55"/>
        <v>-1952.6791232</v>
      </c>
    </row>
    <row r="136" spans="1:25" x14ac:dyDescent="0.3">
      <c r="A136" s="244">
        <v>41888</v>
      </c>
      <c r="B136" s="245" t="s">
        <v>88</v>
      </c>
      <c r="C136" s="246">
        <v>15</v>
      </c>
      <c r="D136" s="247">
        <v>0</v>
      </c>
      <c r="E136" s="248">
        <v>20404</v>
      </c>
      <c r="F136" s="248">
        <f t="shared" si="33"/>
        <v>20404</v>
      </c>
      <c r="G136" s="249">
        <v>0.10100000000000001</v>
      </c>
      <c r="H136" s="250">
        <v>1.6</v>
      </c>
      <c r="I136" s="251">
        <v>35.979999999999997</v>
      </c>
      <c r="J136" s="251">
        <f t="shared" si="56"/>
        <v>57.567999999999998</v>
      </c>
      <c r="K136" s="252">
        <f t="shared" si="34"/>
        <v>1174.6174719999999</v>
      </c>
      <c r="L136" s="252">
        <f t="shared" si="35"/>
        <v>0</v>
      </c>
      <c r="M136" s="253">
        <f t="shared" si="36"/>
        <v>57.567999999999991</v>
      </c>
      <c r="N136" s="251">
        <f t="shared" si="37"/>
        <v>1174.6174719999999</v>
      </c>
      <c r="O136" s="254">
        <f>+OI_darthrlmp_iso_2433!D138</f>
        <v>55.89</v>
      </c>
      <c r="P136" s="255">
        <f t="shared" ref="P136:P199" si="57">+O136*(F136/1000)</f>
        <v>1140.3795600000001</v>
      </c>
      <c r="Q136" s="251">
        <f t="shared" si="47"/>
        <v>34.237911999999824</v>
      </c>
      <c r="R136" s="251">
        <f t="shared" si="48"/>
        <v>0</v>
      </c>
      <c r="S136" s="251">
        <f t="shared" si="49"/>
        <v>0</v>
      </c>
      <c r="T136" s="253">
        <f t="shared" si="50"/>
        <v>899.88169280000011</v>
      </c>
      <c r="U136" s="251">
        <f t="shared" si="51"/>
        <v>899.88169280000011</v>
      </c>
      <c r="V136" s="255">
        <f t="shared" si="52"/>
        <v>2060.8040000000001</v>
      </c>
      <c r="W136" s="251">
        <f t="shared" si="53"/>
        <v>2040.2612528000002</v>
      </c>
      <c r="X136" s="251">
        <f t="shared" si="54"/>
        <v>20.542747199999894</v>
      </c>
      <c r="Y136" s="251">
        <f t="shared" si="55"/>
        <v>13.69516479999993</v>
      </c>
    </row>
    <row r="137" spans="1:25" x14ac:dyDescent="0.3">
      <c r="A137" s="244">
        <v>41888</v>
      </c>
      <c r="B137" s="245" t="s">
        <v>88</v>
      </c>
      <c r="C137" s="246">
        <v>16</v>
      </c>
      <c r="D137" s="247">
        <v>0</v>
      </c>
      <c r="E137" s="248">
        <v>20404</v>
      </c>
      <c r="F137" s="248">
        <f t="shared" si="33"/>
        <v>20404</v>
      </c>
      <c r="G137" s="249">
        <v>0.10100000000000001</v>
      </c>
      <c r="H137" s="250">
        <v>1.6</v>
      </c>
      <c r="I137" s="251">
        <v>35.979999999999997</v>
      </c>
      <c r="J137" s="251">
        <f t="shared" si="56"/>
        <v>57.567999999999998</v>
      </c>
      <c r="K137" s="252">
        <f t="shared" si="34"/>
        <v>1174.6174719999999</v>
      </c>
      <c r="L137" s="252">
        <f t="shared" si="35"/>
        <v>0</v>
      </c>
      <c r="M137" s="253">
        <f t="shared" si="36"/>
        <v>57.567999999999991</v>
      </c>
      <c r="N137" s="251">
        <f t="shared" si="37"/>
        <v>1174.6174719999999</v>
      </c>
      <c r="O137" s="254">
        <f>+OI_darthrlmp_iso_2433!D139</f>
        <v>82.99</v>
      </c>
      <c r="P137" s="255">
        <f t="shared" si="57"/>
        <v>1693.3279599999998</v>
      </c>
      <c r="Q137" s="251">
        <f t="shared" si="47"/>
        <v>-518.71048799999994</v>
      </c>
      <c r="R137" s="251">
        <f t="shared" si="48"/>
        <v>0</v>
      </c>
      <c r="S137" s="251">
        <f t="shared" si="49"/>
        <v>0</v>
      </c>
      <c r="T137" s="253">
        <f t="shared" si="50"/>
        <v>678.70233280000014</v>
      </c>
      <c r="U137" s="251">
        <f t="shared" si="51"/>
        <v>678.70233280000014</v>
      </c>
      <c r="V137" s="255">
        <f t="shared" si="52"/>
        <v>2060.8040000000001</v>
      </c>
      <c r="W137" s="251">
        <f t="shared" si="53"/>
        <v>2372.0302927999996</v>
      </c>
      <c r="X137" s="251">
        <f t="shared" si="54"/>
        <v>-311.22629279999956</v>
      </c>
      <c r="Y137" s="251">
        <f t="shared" si="55"/>
        <v>-207.48419519999999</v>
      </c>
    </row>
    <row r="138" spans="1:25" x14ac:dyDescent="0.3">
      <c r="A138" s="244">
        <v>41888</v>
      </c>
      <c r="B138" s="245" t="s">
        <v>88</v>
      </c>
      <c r="C138" s="246">
        <v>17</v>
      </c>
      <c r="D138" s="247">
        <v>0</v>
      </c>
      <c r="E138" s="248">
        <v>20404</v>
      </c>
      <c r="F138" s="248">
        <f t="shared" si="33"/>
        <v>20404</v>
      </c>
      <c r="G138" s="249">
        <v>0.10100000000000001</v>
      </c>
      <c r="H138" s="250">
        <v>1.6</v>
      </c>
      <c r="I138" s="251">
        <v>35.979999999999997</v>
      </c>
      <c r="J138" s="251">
        <f t="shared" si="56"/>
        <v>57.567999999999998</v>
      </c>
      <c r="K138" s="252">
        <f t="shared" si="34"/>
        <v>1174.6174719999999</v>
      </c>
      <c r="L138" s="252">
        <f t="shared" si="35"/>
        <v>0</v>
      </c>
      <c r="M138" s="253">
        <f t="shared" si="36"/>
        <v>57.567999999999991</v>
      </c>
      <c r="N138" s="251">
        <f t="shared" si="37"/>
        <v>1174.6174719999999</v>
      </c>
      <c r="O138" s="254">
        <f>+OI_darthrlmp_iso_2433!D140</f>
        <v>317.5</v>
      </c>
      <c r="P138" s="255">
        <f t="shared" si="57"/>
        <v>6478.2699999999995</v>
      </c>
      <c r="Q138" s="251">
        <f t="shared" si="47"/>
        <v>-5303.6525279999996</v>
      </c>
      <c r="R138" s="251">
        <f t="shared" si="48"/>
        <v>0</v>
      </c>
      <c r="S138" s="251">
        <f t="shared" si="49"/>
        <v>0</v>
      </c>
      <c r="T138" s="253">
        <f t="shared" si="50"/>
        <v>-1235.2744831999998</v>
      </c>
      <c r="U138" s="251">
        <f t="shared" si="51"/>
        <v>-1235.2744831999998</v>
      </c>
      <c r="V138" s="255">
        <f t="shared" si="52"/>
        <v>2060.8040000000001</v>
      </c>
      <c r="W138" s="251">
        <f t="shared" si="53"/>
        <v>5242.9955167999997</v>
      </c>
      <c r="X138" s="251">
        <f t="shared" si="54"/>
        <v>-3182.1915167999996</v>
      </c>
      <c r="Y138" s="251">
        <f t="shared" si="55"/>
        <v>-2121.4610112</v>
      </c>
    </row>
    <row r="139" spans="1:25" x14ac:dyDescent="0.3">
      <c r="A139" s="244">
        <v>41888</v>
      </c>
      <c r="B139" s="245" t="s">
        <v>88</v>
      </c>
      <c r="C139" s="246">
        <v>18</v>
      </c>
      <c r="D139" s="247">
        <v>0</v>
      </c>
      <c r="E139" s="248">
        <v>20404</v>
      </c>
      <c r="F139" s="248">
        <f t="shared" si="33"/>
        <v>20404</v>
      </c>
      <c r="G139" s="249">
        <v>0.10100000000000001</v>
      </c>
      <c r="H139" s="250">
        <v>1.6</v>
      </c>
      <c r="I139" s="251">
        <v>35.979999999999997</v>
      </c>
      <c r="J139" s="251">
        <f t="shared" si="56"/>
        <v>57.567999999999998</v>
      </c>
      <c r="K139" s="252">
        <f t="shared" si="34"/>
        <v>1174.6174719999999</v>
      </c>
      <c r="L139" s="252">
        <f t="shared" si="35"/>
        <v>0</v>
      </c>
      <c r="M139" s="253">
        <f t="shared" si="36"/>
        <v>57.567999999999991</v>
      </c>
      <c r="N139" s="251">
        <f t="shared" si="37"/>
        <v>1174.6174719999999</v>
      </c>
      <c r="O139" s="254">
        <f>+OI_darthrlmp_iso_2433!D141</f>
        <v>78.739999999999995</v>
      </c>
      <c r="P139" s="255">
        <f t="shared" si="57"/>
        <v>1606.61096</v>
      </c>
      <c r="Q139" s="251">
        <f t="shared" si="47"/>
        <v>-431.99348800000007</v>
      </c>
      <c r="R139" s="251">
        <f t="shared" si="48"/>
        <v>0</v>
      </c>
      <c r="S139" s="251">
        <f t="shared" si="49"/>
        <v>0</v>
      </c>
      <c r="T139" s="253">
        <f t="shared" si="50"/>
        <v>713.3891328000002</v>
      </c>
      <c r="U139" s="251">
        <f t="shared" si="51"/>
        <v>713.3891328000002</v>
      </c>
      <c r="V139" s="255">
        <f t="shared" si="52"/>
        <v>2060.8040000000001</v>
      </c>
      <c r="W139" s="251">
        <f t="shared" si="53"/>
        <v>2320.0000927999999</v>
      </c>
      <c r="X139" s="251">
        <f t="shared" si="54"/>
        <v>-259.19609279999986</v>
      </c>
      <c r="Y139" s="251">
        <f t="shared" si="55"/>
        <v>-172.79739520000004</v>
      </c>
    </row>
    <row r="140" spans="1:25" x14ac:dyDescent="0.3">
      <c r="A140" s="244">
        <v>41888</v>
      </c>
      <c r="B140" s="245" t="s">
        <v>88</v>
      </c>
      <c r="C140" s="246">
        <v>19</v>
      </c>
      <c r="D140" s="247">
        <v>0</v>
      </c>
      <c r="E140" s="248">
        <v>20404</v>
      </c>
      <c r="F140" s="248">
        <f t="shared" si="33"/>
        <v>20404</v>
      </c>
      <c r="G140" s="249">
        <v>0.10100000000000001</v>
      </c>
      <c r="H140" s="250">
        <v>1.6</v>
      </c>
      <c r="I140" s="251">
        <v>35.979999999999997</v>
      </c>
      <c r="J140" s="251">
        <f t="shared" si="56"/>
        <v>57.567999999999998</v>
      </c>
      <c r="K140" s="252">
        <f t="shared" si="34"/>
        <v>1174.6174719999999</v>
      </c>
      <c r="L140" s="252">
        <f t="shared" si="35"/>
        <v>0</v>
      </c>
      <c r="M140" s="253">
        <f t="shared" si="36"/>
        <v>57.567999999999991</v>
      </c>
      <c r="N140" s="251">
        <f t="shared" si="37"/>
        <v>1174.6174719999999</v>
      </c>
      <c r="O140" s="254">
        <f>+OI_darthrlmp_iso_2433!D142</f>
        <v>49.81</v>
      </c>
      <c r="P140" s="255">
        <f t="shared" si="57"/>
        <v>1016.3232400000001</v>
      </c>
      <c r="Q140" s="251">
        <f t="shared" si="47"/>
        <v>158.29423199999985</v>
      </c>
      <c r="R140" s="251">
        <f t="shared" si="48"/>
        <v>0</v>
      </c>
      <c r="S140" s="251">
        <f t="shared" si="49"/>
        <v>0</v>
      </c>
      <c r="T140" s="253">
        <f t="shared" si="50"/>
        <v>949.5042208000001</v>
      </c>
      <c r="U140" s="251">
        <f t="shared" si="51"/>
        <v>949.5042208000001</v>
      </c>
      <c r="V140" s="255">
        <f t="shared" si="52"/>
        <v>2060.8040000000001</v>
      </c>
      <c r="W140" s="251">
        <f t="shared" si="53"/>
        <v>1965.8274608000004</v>
      </c>
      <c r="X140" s="251">
        <f t="shared" si="54"/>
        <v>94.976539199999706</v>
      </c>
      <c r="Y140" s="251">
        <f t="shared" si="55"/>
        <v>63.317692799999946</v>
      </c>
    </row>
    <row r="141" spans="1:25" x14ac:dyDescent="0.3">
      <c r="A141" s="244">
        <v>41888</v>
      </c>
      <c r="B141" s="245" t="s">
        <v>88</v>
      </c>
      <c r="C141" s="246">
        <v>20</v>
      </c>
      <c r="D141" s="247">
        <v>0</v>
      </c>
      <c r="E141" s="248">
        <v>20404</v>
      </c>
      <c r="F141" s="248">
        <f t="shared" si="33"/>
        <v>20404</v>
      </c>
      <c r="G141" s="249">
        <v>0.10100000000000001</v>
      </c>
      <c r="H141" s="250">
        <v>1.6</v>
      </c>
      <c r="I141" s="251">
        <v>35.979999999999997</v>
      </c>
      <c r="J141" s="251">
        <f t="shared" si="56"/>
        <v>57.567999999999998</v>
      </c>
      <c r="K141" s="252">
        <f t="shared" si="34"/>
        <v>1174.6174719999999</v>
      </c>
      <c r="L141" s="252">
        <f t="shared" si="35"/>
        <v>0</v>
      </c>
      <c r="M141" s="253">
        <f t="shared" si="36"/>
        <v>57.567999999999991</v>
      </c>
      <c r="N141" s="251">
        <f t="shared" si="37"/>
        <v>1174.6174719999999</v>
      </c>
      <c r="O141" s="254">
        <f>+OI_darthrlmp_iso_2433!D143</f>
        <v>49.58</v>
      </c>
      <c r="P141" s="255">
        <f t="shared" si="57"/>
        <v>1011.63032</v>
      </c>
      <c r="Q141" s="251">
        <f t="shared" si="47"/>
        <v>162.98715199999992</v>
      </c>
      <c r="R141" s="251">
        <f t="shared" si="48"/>
        <v>0</v>
      </c>
      <c r="S141" s="251">
        <f t="shared" si="49"/>
        <v>0</v>
      </c>
      <c r="T141" s="253">
        <f t="shared" si="50"/>
        <v>951.3813888000002</v>
      </c>
      <c r="U141" s="251">
        <f t="shared" si="51"/>
        <v>951.3813888000002</v>
      </c>
      <c r="V141" s="255">
        <f t="shared" si="52"/>
        <v>2060.8040000000001</v>
      </c>
      <c r="W141" s="251">
        <f t="shared" si="53"/>
        <v>1963.0117088000002</v>
      </c>
      <c r="X141" s="251">
        <f t="shared" si="54"/>
        <v>97.792291199999909</v>
      </c>
      <c r="Y141" s="251">
        <f t="shared" si="55"/>
        <v>65.194860799999972</v>
      </c>
    </row>
    <row r="142" spans="1:25" x14ac:dyDescent="0.3">
      <c r="A142" s="244">
        <v>41888</v>
      </c>
      <c r="B142" s="245" t="s">
        <v>88</v>
      </c>
      <c r="C142" s="246">
        <v>21</v>
      </c>
      <c r="D142" s="247">
        <v>0</v>
      </c>
      <c r="E142" s="248">
        <v>20404</v>
      </c>
      <c r="F142" s="248">
        <f t="shared" si="33"/>
        <v>20404</v>
      </c>
      <c r="G142" s="249">
        <v>0.10100000000000001</v>
      </c>
      <c r="H142" s="250">
        <v>1.6</v>
      </c>
      <c r="I142" s="251">
        <v>35.979999999999997</v>
      </c>
      <c r="J142" s="251">
        <f t="shared" si="56"/>
        <v>57.567999999999998</v>
      </c>
      <c r="K142" s="252">
        <f t="shared" si="34"/>
        <v>1174.6174719999999</v>
      </c>
      <c r="L142" s="252">
        <f t="shared" si="35"/>
        <v>0</v>
      </c>
      <c r="M142" s="253">
        <f t="shared" si="36"/>
        <v>57.567999999999991</v>
      </c>
      <c r="N142" s="251">
        <f t="shared" si="37"/>
        <v>1174.6174719999999</v>
      </c>
      <c r="O142" s="254">
        <f>+OI_darthrlmp_iso_2433!D144</f>
        <v>60.71</v>
      </c>
      <c r="P142" s="255">
        <f t="shared" si="57"/>
        <v>1238.72684</v>
      </c>
      <c r="Q142" s="251">
        <f t="shared" si="47"/>
        <v>-64.109368000000131</v>
      </c>
      <c r="R142" s="251">
        <f t="shared" si="48"/>
        <v>0</v>
      </c>
      <c r="S142" s="251">
        <f t="shared" si="49"/>
        <v>0</v>
      </c>
      <c r="T142" s="253">
        <f t="shared" si="50"/>
        <v>860.54278080000006</v>
      </c>
      <c r="U142" s="251">
        <f t="shared" si="51"/>
        <v>860.54278080000006</v>
      </c>
      <c r="V142" s="255">
        <f t="shared" si="52"/>
        <v>2060.8040000000001</v>
      </c>
      <c r="W142" s="251">
        <f t="shared" si="53"/>
        <v>2099.2696208000002</v>
      </c>
      <c r="X142" s="251">
        <f t="shared" si="54"/>
        <v>-38.465620800000124</v>
      </c>
      <c r="Y142" s="251">
        <f t="shared" si="55"/>
        <v>-25.643747200000053</v>
      </c>
    </row>
    <row r="143" spans="1:25" x14ac:dyDescent="0.3">
      <c r="A143" s="244">
        <v>41888</v>
      </c>
      <c r="B143" s="245" t="s">
        <v>88</v>
      </c>
      <c r="C143" s="246">
        <v>22</v>
      </c>
      <c r="D143" s="247">
        <v>0</v>
      </c>
      <c r="E143" s="248">
        <v>20404</v>
      </c>
      <c r="F143" s="248">
        <f t="shared" si="33"/>
        <v>20404</v>
      </c>
      <c r="G143" s="249">
        <v>0.10100000000000001</v>
      </c>
      <c r="H143" s="250">
        <v>1.6</v>
      </c>
      <c r="I143" s="251">
        <v>35.979999999999997</v>
      </c>
      <c r="J143" s="251">
        <f t="shared" si="56"/>
        <v>57.567999999999998</v>
      </c>
      <c r="K143" s="252">
        <f t="shared" si="34"/>
        <v>1174.6174719999999</v>
      </c>
      <c r="L143" s="252">
        <f t="shared" si="35"/>
        <v>0</v>
      </c>
      <c r="M143" s="253">
        <f t="shared" si="36"/>
        <v>57.567999999999991</v>
      </c>
      <c r="N143" s="251">
        <f t="shared" si="37"/>
        <v>1174.6174719999999</v>
      </c>
      <c r="O143" s="254">
        <f>+OI_darthrlmp_iso_2433!D145</f>
        <v>50.41</v>
      </c>
      <c r="P143" s="255">
        <f t="shared" si="57"/>
        <v>1028.56564</v>
      </c>
      <c r="Q143" s="251">
        <f t="shared" si="47"/>
        <v>146.05183199999988</v>
      </c>
      <c r="R143" s="251">
        <f t="shared" si="48"/>
        <v>0</v>
      </c>
      <c r="S143" s="251">
        <f t="shared" si="49"/>
        <v>0</v>
      </c>
      <c r="T143" s="253">
        <f t="shared" si="50"/>
        <v>944.60726080000018</v>
      </c>
      <c r="U143" s="251">
        <f t="shared" si="51"/>
        <v>944.60726080000018</v>
      </c>
      <c r="V143" s="255">
        <f t="shared" si="52"/>
        <v>2060.8040000000001</v>
      </c>
      <c r="W143" s="251">
        <f t="shared" si="53"/>
        <v>1973.1729008000002</v>
      </c>
      <c r="X143" s="251">
        <f t="shared" si="54"/>
        <v>87.631099199999881</v>
      </c>
      <c r="Y143" s="251">
        <f t="shared" si="55"/>
        <v>58.420732799999953</v>
      </c>
    </row>
    <row r="144" spans="1:25" x14ac:dyDescent="0.3">
      <c r="A144" s="244">
        <v>41888</v>
      </c>
      <c r="B144" s="245" t="s">
        <v>88</v>
      </c>
      <c r="C144" s="246">
        <v>23</v>
      </c>
      <c r="D144" s="247">
        <v>0</v>
      </c>
      <c r="E144" s="248">
        <v>20404</v>
      </c>
      <c r="F144" s="248">
        <f t="shared" si="33"/>
        <v>20404</v>
      </c>
      <c r="G144" s="249">
        <v>0.10100000000000001</v>
      </c>
      <c r="H144" s="250">
        <v>1.6</v>
      </c>
      <c r="I144" s="251">
        <v>35.979999999999997</v>
      </c>
      <c r="J144" s="251">
        <f t="shared" si="56"/>
        <v>57.567999999999998</v>
      </c>
      <c r="K144" s="252">
        <f t="shared" si="34"/>
        <v>1174.6174719999999</v>
      </c>
      <c r="L144" s="252">
        <f t="shared" si="35"/>
        <v>0</v>
      </c>
      <c r="M144" s="253">
        <f t="shared" si="36"/>
        <v>57.567999999999991</v>
      </c>
      <c r="N144" s="251">
        <f t="shared" si="37"/>
        <v>1174.6174719999999</v>
      </c>
      <c r="O144" s="254">
        <f>+OI_darthrlmp_iso_2433!D146</f>
        <v>27.9</v>
      </c>
      <c r="P144" s="255">
        <f t="shared" si="57"/>
        <v>569.27159999999992</v>
      </c>
      <c r="Q144" s="251">
        <f t="shared" si="47"/>
        <v>605.34587199999999</v>
      </c>
      <c r="R144" s="251">
        <f t="shared" si="48"/>
        <v>0</v>
      </c>
      <c r="S144" s="251">
        <f t="shared" si="49"/>
        <v>0</v>
      </c>
      <c r="T144" s="253">
        <f t="shared" si="50"/>
        <v>1128.3248768000001</v>
      </c>
      <c r="U144" s="251">
        <f t="shared" si="51"/>
        <v>1128.3248768000001</v>
      </c>
      <c r="V144" s="255">
        <f t="shared" si="52"/>
        <v>2060.8040000000001</v>
      </c>
      <c r="W144" s="251">
        <f t="shared" si="53"/>
        <v>1697.5964768000003</v>
      </c>
      <c r="X144" s="251">
        <f t="shared" si="54"/>
        <v>363.20752319999974</v>
      </c>
      <c r="Y144" s="251">
        <f t="shared" si="55"/>
        <v>242.13834880000002</v>
      </c>
    </row>
    <row r="145" spans="1:25" x14ac:dyDescent="0.3">
      <c r="A145" s="244">
        <v>41888</v>
      </c>
      <c r="B145" s="245" t="s">
        <v>88</v>
      </c>
      <c r="C145" s="246">
        <v>24</v>
      </c>
      <c r="D145" s="247">
        <v>0</v>
      </c>
      <c r="E145" s="248">
        <v>20404</v>
      </c>
      <c r="F145" s="248">
        <f t="shared" si="33"/>
        <v>20404</v>
      </c>
      <c r="G145" s="249">
        <v>0.10100000000000001</v>
      </c>
      <c r="H145" s="250">
        <v>1.6</v>
      </c>
      <c r="I145" s="251">
        <v>35.979999999999997</v>
      </c>
      <c r="J145" s="251">
        <f t="shared" si="56"/>
        <v>57.567999999999998</v>
      </c>
      <c r="K145" s="252">
        <f t="shared" si="34"/>
        <v>1174.6174719999999</v>
      </c>
      <c r="L145" s="252">
        <f t="shared" si="35"/>
        <v>0</v>
      </c>
      <c r="M145" s="253">
        <f t="shared" si="36"/>
        <v>57.567999999999991</v>
      </c>
      <c r="N145" s="251">
        <f t="shared" si="37"/>
        <v>1174.6174719999999</v>
      </c>
      <c r="O145" s="254">
        <f>+OI_darthrlmp_iso_2433!D147</f>
        <v>26.43</v>
      </c>
      <c r="P145" s="255">
        <f t="shared" si="57"/>
        <v>539.27772000000004</v>
      </c>
      <c r="Q145" s="251">
        <f t="shared" si="47"/>
        <v>635.33975199999986</v>
      </c>
      <c r="R145" s="251">
        <f t="shared" si="48"/>
        <v>0</v>
      </c>
      <c r="S145" s="251">
        <f t="shared" si="49"/>
        <v>0</v>
      </c>
      <c r="T145" s="253">
        <f t="shared" si="50"/>
        <v>1140.3224288000001</v>
      </c>
      <c r="U145" s="251">
        <f t="shared" si="51"/>
        <v>1140.3224288000001</v>
      </c>
      <c r="V145" s="255">
        <f t="shared" si="52"/>
        <v>2060.8040000000001</v>
      </c>
      <c r="W145" s="251">
        <f t="shared" si="53"/>
        <v>1679.6001488000002</v>
      </c>
      <c r="X145" s="251">
        <f t="shared" si="54"/>
        <v>381.20385119999992</v>
      </c>
      <c r="Y145" s="251">
        <f t="shared" si="55"/>
        <v>254.13590079999994</v>
      </c>
    </row>
    <row r="146" spans="1:25" x14ac:dyDescent="0.3">
      <c r="A146" s="244">
        <v>41889</v>
      </c>
      <c r="B146" s="245" t="s">
        <v>88</v>
      </c>
      <c r="C146" s="246">
        <v>1</v>
      </c>
      <c r="D146" s="247">
        <v>0</v>
      </c>
      <c r="E146" s="248">
        <v>20404</v>
      </c>
      <c r="F146" s="248">
        <f t="shared" si="33"/>
        <v>20404</v>
      </c>
      <c r="G146" s="249">
        <v>0.10100000000000001</v>
      </c>
      <c r="H146" s="250">
        <v>1.6</v>
      </c>
      <c r="I146" s="251">
        <v>35.979999999999997</v>
      </c>
      <c r="J146" s="251">
        <f t="shared" si="56"/>
        <v>57.567999999999998</v>
      </c>
      <c r="K146" s="252">
        <f t="shared" si="34"/>
        <v>1174.6174719999999</v>
      </c>
      <c r="L146" s="252">
        <f t="shared" si="35"/>
        <v>0</v>
      </c>
      <c r="M146" s="253">
        <f t="shared" si="36"/>
        <v>57.567999999999991</v>
      </c>
      <c r="N146" s="251">
        <f t="shared" si="37"/>
        <v>1174.6174719999999</v>
      </c>
      <c r="O146" s="254">
        <f>+OI_darthrlmp_iso_2433!D148</f>
        <v>27.25</v>
      </c>
      <c r="P146" s="255">
        <f t="shared" si="57"/>
        <v>556.00900000000001</v>
      </c>
      <c r="Q146" s="251">
        <f t="shared" si="47"/>
        <v>618.60847199999989</v>
      </c>
      <c r="R146" s="251">
        <f t="shared" si="48"/>
        <v>0</v>
      </c>
      <c r="S146" s="251">
        <f t="shared" si="49"/>
        <v>0</v>
      </c>
      <c r="T146" s="253">
        <f t="shared" si="50"/>
        <v>1133.6299168</v>
      </c>
      <c r="U146" s="251">
        <f t="shared" si="51"/>
        <v>1133.6299168</v>
      </c>
      <c r="V146" s="255">
        <f t="shared" si="52"/>
        <v>2060.8040000000001</v>
      </c>
      <c r="W146" s="251">
        <f t="shared" si="53"/>
        <v>1689.6389168000001</v>
      </c>
      <c r="X146" s="251">
        <f t="shared" si="54"/>
        <v>371.16508320000003</v>
      </c>
      <c r="Y146" s="251">
        <f t="shared" si="55"/>
        <v>247.44338879999998</v>
      </c>
    </row>
    <row r="147" spans="1:25" x14ac:dyDescent="0.3">
      <c r="A147" s="244">
        <v>41889</v>
      </c>
      <c r="B147" s="245" t="s">
        <v>88</v>
      </c>
      <c r="C147" s="246">
        <v>2</v>
      </c>
      <c r="D147" s="247">
        <v>0</v>
      </c>
      <c r="E147" s="248">
        <v>20404</v>
      </c>
      <c r="F147" s="248">
        <f t="shared" si="33"/>
        <v>20404</v>
      </c>
      <c r="G147" s="249">
        <v>0.10100000000000001</v>
      </c>
      <c r="H147" s="250">
        <v>1.6</v>
      </c>
      <c r="I147" s="251">
        <v>35.979999999999997</v>
      </c>
      <c r="J147" s="251">
        <f t="shared" si="56"/>
        <v>57.567999999999998</v>
      </c>
      <c r="K147" s="252">
        <f t="shared" si="34"/>
        <v>1174.6174719999999</v>
      </c>
      <c r="L147" s="252">
        <f t="shared" si="35"/>
        <v>0</v>
      </c>
      <c r="M147" s="253">
        <f t="shared" si="36"/>
        <v>57.567999999999991</v>
      </c>
      <c r="N147" s="251">
        <f t="shared" si="37"/>
        <v>1174.6174719999999</v>
      </c>
      <c r="O147" s="254">
        <f>+OI_darthrlmp_iso_2433!D149</f>
        <v>33.479999999999997</v>
      </c>
      <c r="P147" s="255">
        <f t="shared" si="57"/>
        <v>683.12591999999995</v>
      </c>
      <c r="Q147" s="251">
        <f t="shared" si="47"/>
        <v>491.49155199999996</v>
      </c>
      <c r="R147" s="251">
        <f t="shared" si="48"/>
        <v>0</v>
      </c>
      <c r="S147" s="251">
        <f t="shared" si="49"/>
        <v>0</v>
      </c>
      <c r="T147" s="253">
        <f t="shared" si="50"/>
        <v>1082.7831488000002</v>
      </c>
      <c r="U147" s="251">
        <f t="shared" si="51"/>
        <v>1082.7831488000002</v>
      </c>
      <c r="V147" s="255">
        <f t="shared" si="52"/>
        <v>2060.8040000000001</v>
      </c>
      <c r="W147" s="251">
        <f t="shared" si="53"/>
        <v>1765.9090688000001</v>
      </c>
      <c r="X147" s="251">
        <f t="shared" si="54"/>
        <v>294.89493119999997</v>
      </c>
      <c r="Y147" s="251">
        <f t="shared" si="55"/>
        <v>196.59662079999998</v>
      </c>
    </row>
    <row r="148" spans="1:25" x14ac:dyDescent="0.3">
      <c r="A148" s="244">
        <v>41889</v>
      </c>
      <c r="B148" s="245" t="s">
        <v>88</v>
      </c>
      <c r="C148" s="246">
        <v>3</v>
      </c>
      <c r="D148" s="247">
        <v>0</v>
      </c>
      <c r="E148" s="248">
        <v>20404</v>
      </c>
      <c r="F148" s="248">
        <f t="shared" si="33"/>
        <v>20404</v>
      </c>
      <c r="G148" s="249">
        <v>0.10100000000000001</v>
      </c>
      <c r="H148" s="250">
        <v>1.6</v>
      </c>
      <c r="I148" s="251">
        <v>35.979999999999997</v>
      </c>
      <c r="J148" s="251">
        <f t="shared" si="56"/>
        <v>57.567999999999998</v>
      </c>
      <c r="K148" s="252">
        <f t="shared" si="34"/>
        <v>1174.6174719999999</v>
      </c>
      <c r="L148" s="252">
        <f t="shared" si="35"/>
        <v>0</v>
      </c>
      <c r="M148" s="253">
        <f t="shared" si="36"/>
        <v>57.567999999999991</v>
      </c>
      <c r="N148" s="251">
        <f t="shared" si="37"/>
        <v>1174.6174719999999</v>
      </c>
      <c r="O148" s="254">
        <f>+OI_darthrlmp_iso_2433!D150</f>
        <v>28.43</v>
      </c>
      <c r="P148" s="255">
        <f t="shared" si="57"/>
        <v>580.08572000000004</v>
      </c>
      <c r="Q148" s="251">
        <f t="shared" si="47"/>
        <v>594.53175199999987</v>
      </c>
      <c r="R148" s="251">
        <f t="shared" si="48"/>
        <v>0</v>
      </c>
      <c r="S148" s="251">
        <f t="shared" si="49"/>
        <v>0</v>
      </c>
      <c r="T148" s="253">
        <f t="shared" si="50"/>
        <v>1123.9992288000003</v>
      </c>
      <c r="U148" s="251">
        <f t="shared" si="51"/>
        <v>1123.9992288000003</v>
      </c>
      <c r="V148" s="255">
        <f t="shared" si="52"/>
        <v>2060.8040000000001</v>
      </c>
      <c r="W148" s="251">
        <f t="shared" si="53"/>
        <v>1704.0849488000001</v>
      </c>
      <c r="X148" s="251">
        <f t="shared" si="54"/>
        <v>356.71905119999997</v>
      </c>
      <c r="Y148" s="251">
        <f t="shared" si="55"/>
        <v>237.81270079999996</v>
      </c>
    </row>
    <row r="149" spans="1:25" x14ac:dyDescent="0.3">
      <c r="A149" s="244">
        <v>41889</v>
      </c>
      <c r="B149" s="245" t="s">
        <v>88</v>
      </c>
      <c r="C149" s="246">
        <v>4</v>
      </c>
      <c r="D149" s="247">
        <v>0</v>
      </c>
      <c r="E149" s="248">
        <v>20404</v>
      </c>
      <c r="F149" s="248">
        <f t="shared" si="33"/>
        <v>20404</v>
      </c>
      <c r="G149" s="249">
        <v>0.10100000000000001</v>
      </c>
      <c r="H149" s="250">
        <v>1.6</v>
      </c>
      <c r="I149" s="251">
        <v>35.979999999999997</v>
      </c>
      <c r="J149" s="251">
        <f t="shared" si="56"/>
        <v>57.567999999999998</v>
      </c>
      <c r="K149" s="252">
        <f t="shared" si="34"/>
        <v>1174.6174719999999</v>
      </c>
      <c r="L149" s="252">
        <f t="shared" si="35"/>
        <v>0</v>
      </c>
      <c r="M149" s="253">
        <f t="shared" si="36"/>
        <v>57.567999999999991</v>
      </c>
      <c r="N149" s="251">
        <f t="shared" si="37"/>
        <v>1174.6174719999999</v>
      </c>
      <c r="O149" s="254">
        <f>+OI_darthrlmp_iso_2433!D151</f>
        <v>25.66</v>
      </c>
      <c r="P149" s="255">
        <f t="shared" si="57"/>
        <v>523.56664000000001</v>
      </c>
      <c r="Q149" s="251">
        <f t="shared" si="47"/>
        <v>651.0508319999999</v>
      </c>
      <c r="R149" s="251">
        <f t="shared" si="48"/>
        <v>0</v>
      </c>
      <c r="S149" s="251">
        <f t="shared" si="49"/>
        <v>0</v>
      </c>
      <c r="T149" s="253">
        <f t="shared" si="50"/>
        <v>1146.6068608</v>
      </c>
      <c r="U149" s="251">
        <f t="shared" si="51"/>
        <v>1146.6068608</v>
      </c>
      <c r="V149" s="255">
        <f t="shared" si="52"/>
        <v>2060.8040000000001</v>
      </c>
      <c r="W149" s="251">
        <f t="shared" si="53"/>
        <v>1670.1735008000001</v>
      </c>
      <c r="X149" s="251">
        <f t="shared" si="54"/>
        <v>390.63049920000003</v>
      </c>
      <c r="Y149" s="251">
        <f t="shared" si="55"/>
        <v>260.42033279999998</v>
      </c>
    </row>
    <row r="150" spans="1:25" x14ac:dyDescent="0.3">
      <c r="A150" s="244">
        <v>41889</v>
      </c>
      <c r="B150" s="245" t="s">
        <v>88</v>
      </c>
      <c r="C150" s="246">
        <v>5</v>
      </c>
      <c r="D150" s="247">
        <v>0</v>
      </c>
      <c r="E150" s="248">
        <v>20404</v>
      </c>
      <c r="F150" s="248">
        <f t="shared" si="33"/>
        <v>20404</v>
      </c>
      <c r="G150" s="249">
        <v>0.10100000000000001</v>
      </c>
      <c r="H150" s="250">
        <v>1.6</v>
      </c>
      <c r="I150" s="251">
        <v>35.979999999999997</v>
      </c>
      <c r="J150" s="251">
        <f t="shared" si="56"/>
        <v>57.567999999999998</v>
      </c>
      <c r="K150" s="252">
        <f t="shared" si="34"/>
        <v>1174.6174719999999</v>
      </c>
      <c r="L150" s="252">
        <f t="shared" si="35"/>
        <v>0</v>
      </c>
      <c r="M150" s="253">
        <f t="shared" si="36"/>
        <v>57.567999999999991</v>
      </c>
      <c r="N150" s="251">
        <f t="shared" si="37"/>
        <v>1174.6174719999999</v>
      </c>
      <c r="O150" s="254">
        <f>+OI_darthrlmp_iso_2433!D152</f>
        <v>27.65</v>
      </c>
      <c r="P150" s="255">
        <f t="shared" si="57"/>
        <v>564.17059999999992</v>
      </c>
      <c r="Q150" s="251">
        <f t="shared" si="47"/>
        <v>610.44687199999998</v>
      </c>
      <c r="R150" s="251">
        <f t="shared" si="48"/>
        <v>0</v>
      </c>
      <c r="S150" s="251">
        <f t="shared" si="49"/>
        <v>0</v>
      </c>
      <c r="T150" s="253">
        <f t="shared" si="50"/>
        <v>1130.3652768000002</v>
      </c>
      <c r="U150" s="251">
        <f t="shared" si="51"/>
        <v>1130.3652768000002</v>
      </c>
      <c r="V150" s="255">
        <f t="shared" si="52"/>
        <v>2060.8040000000001</v>
      </c>
      <c r="W150" s="251">
        <f t="shared" si="53"/>
        <v>1694.5358768000001</v>
      </c>
      <c r="X150" s="251">
        <f t="shared" si="54"/>
        <v>366.26812319999999</v>
      </c>
      <c r="Y150" s="251">
        <f t="shared" si="55"/>
        <v>244.17874879999999</v>
      </c>
    </row>
    <row r="151" spans="1:25" x14ac:dyDescent="0.3">
      <c r="A151" s="244">
        <v>41889</v>
      </c>
      <c r="B151" s="245" t="s">
        <v>88</v>
      </c>
      <c r="C151" s="246">
        <v>6</v>
      </c>
      <c r="D151" s="247">
        <v>0</v>
      </c>
      <c r="E151" s="248">
        <v>20404</v>
      </c>
      <c r="F151" s="248">
        <f t="shared" si="33"/>
        <v>20404</v>
      </c>
      <c r="G151" s="249">
        <v>0.10100000000000001</v>
      </c>
      <c r="H151" s="250">
        <v>1.6</v>
      </c>
      <c r="I151" s="251">
        <v>35.979999999999997</v>
      </c>
      <c r="J151" s="251">
        <f t="shared" si="56"/>
        <v>57.567999999999998</v>
      </c>
      <c r="K151" s="252">
        <f t="shared" si="34"/>
        <v>1174.6174719999999</v>
      </c>
      <c r="L151" s="252">
        <f t="shared" si="35"/>
        <v>0</v>
      </c>
      <c r="M151" s="253">
        <f t="shared" si="36"/>
        <v>57.567999999999991</v>
      </c>
      <c r="N151" s="251">
        <f t="shared" si="37"/>
        <v>1174.6174719999999</v>
      </c>
      <c r="O151" s="254">
        <f>+OI_darthrlmp_iso_2433!D153</f>
        <v>31.34</v>
      </c>
      <c r="P151" s="255">
        <f t="shared" si="57"/>
        <v>639.46136000000001</v>
      </c>
      <c r="Q151" s="251">
        <f t="shared" si="47"/>
        <v>535.15611199999989</v>
      </c>
      <c r="R151" s="251">
        <f t="shared" si="48"/>
        <v>0</v>
      </c>
      <c r="S151" s="251">
        <f t="shared" si="49"/>
        <v>0</v>
      </c>
      <c r="T151" s="253">
        <f t="shared" si="50"/>
        <v>1100.2489728000003</v>
      </c>
      <c r="U151" s="251">
        <f t="shared" si="51"/>
        <v>1100.2489728000003</v>
      </c>
      <c r="V151" s="255">
        <f t="shared" si="52"/>
        <v>2060.8040000000001</v>
      </c>
      <c r="W151" s="251">
        <f t="shared" si="53"/>
        <v>1739.7103328000003</v>
      </c>
      <c r="X151" s="251">
        <f t="shared" si="54"/>
        <v>321.0936671999998</v>
      </c>
      <c r="Y151" s="251">
        <f t="shared" si="55"/>
        <v>214.06244479999998</v>
      </c>
    </row>
    <row r="152" spans="1:25" x14ac:dyDescent="0.3">
      <c r="A152" s="244">
        <v>41889</v>
      </c>
      <c r="B152" s="245" t="s">
        <v>88</v>
      </c>
      <c r="C152" s="246">
        <v>7</v>
      </c>
      <c r="D152" s="247">
        <v>0</v>
      </c>
      <c r="E152" s="248">
        <v>20404</v>
      </c>
      <c r="F152" s="248">
        <f t="shared" si="33"/>
        <v>20404</v>
      </c>
      <c r="G152" s="249">
        <v>0.10100000000000001</v>
      </c>
      <c r="H152" s="250">
        <v>1.6</v>
      </c>
      <c r="I152" s="251">
        <v>35.979999999999997</v>
      </c>
      <c r="J152" s="251">
        <f t="shared" si="56"/>
        <v>57.567999999999998</v>
      </c>
      <c r="K152" s="252">
        <f t="shared" si="34"/>
        <v>1174.6174719999999</v>
      </c>
      <c r="L152" s="252">
        <f t="shared" si="35"/>
        <v>0</v>
      </c>
      <c r="M152" s="253">
        <f t="shared" si="36"/>
        <v>57.567999999999991</v>
      </c>
      <c r="N152" s="251">
        <f t="shared" si="37"/>
        <v>1174.6174719999999</v>
      </c>
      <c r="O152" s="254">
        <f>+OI_darthrlmp_iso_2433!D154</f>
        <v>25.69</v>
      </c>
      <c r="P152" s="255">
        <f t="shared" si="57"/>
        <v>524.17876000000001</v>
      </c>
      <c r="Q152" s="251">
        <f t="shared" si="47"/>
        <v>650.4387119999999</v>
      </c>
      <c r="R152" s="251">
        <f t="shared" si="48"/>
        <v>0</v>
      </c>
      <c r="S152" s="251">
        <f t="shared" si="49"/>
        <v>0</v>
      </c>
      <c r="T152" s="253">
        <f t="shared" si="50"/>
        <v>1146.3620128000002</v>
      </c>
      <c r="U152" s="251">
        <f t="shared" si="51"/>
        <v>1146.3620128000002</v>
      </c>
      <c r="V152" s="255">
        <f t="shared" si="52"/>
        <v>2060.8040000000001</v>
      </c>
      <c r="W152" s="251">
        <f t="shared" si="53"/>
        <v>1670.5407728000002</v>
      </c>
      <c r="X152" s="251">
        <f t="shared" si="54"/>
        <v>390.26322719999985</v>
      </c>
      <c r="Y152" s="251">
        <f t="shared" si="55"/>
        <v>260.17548479999999</v>
      </c>
    </row>
    <row r="153" spans="1:25" x14ac:dyDescent="0.3">
      <c r="A153" s="244">
        <v>41889</v>
      </c>
      <c r="B153" s="245" t="s">
        <v>88</v>
      </c>
      <c r="C153" s="246">
        <v>8</v>
      </c>
      <c r="D153" s="247">
        <v>0</v>
      </c>
      <c r="E153" s="248">
        <v>20404</v>
      </c>
      <c r="F153" s="248">
        <f t="shared" si="33"/>
        <v>20404</v>
      </c>
      <c r="G153" s="249">
        <v>0.10100000000000001</v>
      </c>
      <c r="H153" s="250">
        <v>1.6</v>
      </c>
      <c r="I153" s="251">
        <v>35.979999999999997</v>
      </c>
      <c r="J153" s="251">
        <f t="shared" si="56"/>
        <v>57.567999999999998</v>
      </c>
      <c r="K153" s="252">
        <f t="shared" si="34"/>
        <v>1174.6174719999999</v>
      </c>
      <c r="L153" s="252">
        <f t="shared" si="35"/>
        <v>0</v>
      </c>
      <c r="M153" s="253">
        <f t="shared" si="36"/>
        <v>57.567999999999991</v>
      </c>
      <c r="N153" s="251">
        <f t="shared" si="37"/>
        <v>1174.6174719999999</v>
      </c>
      <c r="O153" s="254">
        <f>+OI_darthrlmp_iso_2433!D155</f>
        <v>27.53</v>
      </c>
      <c r="P153" s="255">
        <f t="shared" si="57"/>
        <v>561.72212000000002</v>
      </c>
      <c r="Q153" s="251">
        <f t="shared" si="47"/>
        <v>612.89535199999989</v>
      </c>
      <c r="R153" s="251">
        <f t="shared" si="48"/>
        <v>0</v>
      </c>
      <c r="S153" s="251">
        <f t="shared" si="49"/>
        <v>0</v>
      </c>
      <c r="T153" s="253">
        <f t="shared" si="50"/>
        <v>1131.3446688000001</v>
      </c>
      <c r="U153" s="251">
        <f t="shared" si="51"/>
        <v>1131.3446688000001</v>
      </c>
      <c r="V153" s="255">
        <f t="shared" si="52"/>
        <v>2060.8040000000001</v>
      </c>
      <c r="W153" s="251">
        <f t="shared" si="53"/>
        <v>1693.0667888</v>
      </c>
      <c r="X153" s="251">
        <f t="shared" si="54"/>
        <v>367.73721120000005</v>
      </c>
      <c r="Y153" s="251">
        <f t="shared" si="55"/>
        <v>245.15814079999996</v>
      </c>
    </row>
    <row r="154" spans="1:25" x14ac:dyDescent="0.3">
      <c r="A154" s="244">
        <v>41889</v>
      </c>
      <c r="B154" s="245" t="s">
        <v>88</v>
      </c>
      <c r="C154" s="246">
        <v>9</v>
      </c>
      <c r="D154" s="247">
        <v>0</v>
      </c>
      <c r="E154" s="248">
        <v>20404</v>
      </c>
      <c r="F154" s="248">
        <f t="shared" si="33"/>
        <v>20404</v>
      </c>
      <c r="G154" s="249">
        <v>0.10100000000000001</v>
      </c>
      <c r="H154" s="250">
        <v>1.6</v>
      </c>
      <c r="I154" s="251">
        <v>35.979999999999997</v>
      </c>
      <c r="J154" s="251">
        <f t="shared" si="56"/>
        <v>57.567999999999998</v>
      </c>
      <c r="K154" s="252">
        <f t="shared" si="34"/>
        <v>1174.6174719999999</v>
      </c>
      <c r="L154" s="252">
        <f t="shared" si="35"/>
        <v>0</v>
      </c>
      <c r="M154" s="253">
        <f t="shared" si="36"/>
        <v>57.567999999999991</v>
      </c>
      <c r="N154" s="251">
        <f t="shared" si="37"/>
        <v>1174.6174719999999</v>
      </c>
      <c r="O154" s="254">
        <f>+OI_darthrlmp_iso_2433!D156</f>
        <v>24.4</v>
      </c>
      <c r="P154" s="255">
        <f t="shared" si="57"/>
        <v>497.85759999999999</v>
      </c>
      <c r="Q154" s="251">
        <f t="shared" si="47"/>
        <v>676.75987199999986</v>
      </c>
      <c r="R154" s="251">
        <f t="shared" si="48"/>
        <v>0</v>
      </c>
      <c r="S154" s="251">
        <f t="shared" si="49"/>
        <v>0</v>
      </c>
      <c r="T154" s="253">
        <f t="shared" si="50"/>
        <v>1156.8904768</v>
      </c>
      <c r="U154" s="251">
        <f t="shared" si="51"/>
        <v>1156.8904768</v>
      </c>
      <c r="V154" s="255">
        <f t="shared" si="52"/>
        <v>2060.8040000000001</v>
      </c>
      <c r="W154" s="251">
        <f t="shared" si="53"/>
        <v>1654.7480768000003</v>
      </c>
      <c r="X154" s="251">
        <f t="shared" si="54"/>
        <v>406.05592319999982</v>
      </c>
      <c r="Y154" s="251">
        <f t="shared" si="55"/>
        <v>270.70394879999998</v>
      </c>
    </row>
    <row r="155" spans="1:25" x14ac:dyDescent="0.3">
      <c r="A155" s="244">
        <v>41889</v>
      </c>
      <c r="B155" s="245" t="s">
        <v>88</v>
      </c>
      <c r="C155" s="246">
        <v>10</v>
      </c>
      <c r="D155" s="247">
        <v>0</v>
      </c>
      <c r="E155" s="248">
        <v>20404</v>
      </c>
      <c r="F155" s="248">
        <f t="shared" si="33"/>
        <v>20404</v>
      </c>
      <c r="G155" s="249">
        <v>0.10100000000000001</v>
      </c>
      <c r="H155" s="250">
        <v>1.6</v>
      </c>
      <c r="I155" s="251">
        <v>35.979999999999997</v>
      </c>
      <c r="J155" s="251">
        <f t="shared" si="56"/>
        <v>57.567999999999998</v>
      </c>
      <c r="K155" s="252">
        <f t="shared" si="34"/>
        <v>1174.6174719999999</v>
      </c>
      <c r="L155" s="252">
        <f t="shared" si="35"/>
        <v>0</v>
      </c>
      <c r="M155" s="253">
        <f t="shared" si="36"/>
        <v>57.567999999999991</v>
      </c>
      <c r="N155" s="251">
        <f t="shared" si="37"/>
        <v>1174.6174719999999</v>
      </c>
      <c r="O155" s="254">
        <f>+OI_darthrlmp_iso_2433!D157</f>
        <v>25.15</v>
      </c>
      <c r="P155" s="255">
        <f t="shared" si="57"/>
        <v>513.16059999999993</v>
      </c>
      <c r="Q155" s="251">
        <f t="shared" si="47"/>
        <v>661.45687199999998</v>
      </c>
      <c r="R155" s="251">
        <f t="shared" si="48"/>
        <v>0</v>
      </c>
      <c r="S155" s="251">
        <f t="shared" si="49"/>
        <v>0</v>
      </c>
      <c r="T155" s="253">
        <f t="shared" si="50"/>
        <v>1150.7692768000002</v>
      </c>
      <c r="U155" s="251">
        <f t="shared" si="51"/>
        <v>1150.7692768000002</v>
      </c>
      <c r="V155" s="255">
        <f t="shared" si="52"/>
        <v>2060.8040000000001</v>
      </c>
      <c r="W155" s="251">
        <f t="shared" si="53"/>
        <v>1663.9298768000001</v>
      </c>
      <c r="X155" s="251">
        <f t="shared" si="54"/>
        <v>396.87412319999999</v>
      </c>
      <c r="Y155" s="251">
        <f t="shared" si="55"/>
        <v>264.58274879999999</v>
      </c>
    </row>
    <row r="156" spans="1:25" x14ac:dyDescent="0.3">
      <c r="A156" s="244">
        <v>41889</v>
      </c>
      <c r="B156" s="245" t="s">
        <v>88</v>
      </c>
      <c r="C156" s="246">
        <v>11</v>
      </c>
      <c r="D156" s="247">
        <v>0</v>
      </c>
      <c r="E156" s="248">
        <v>20404</v>
      </c>
      <c r="F156" s="248">
        <f t="shared" si="33"/>
        <v>20404</v>
      </c>
      <c r="G156" s="249">
        <v>0.10100000000000001</v>
      </c>
      <c r="H156" s="250">
        <v>1.6</v>
      </c>
      <c r="I156" s="251">
        <v>35.979999999999997</v>
      </c>
      <c r="J156" s="251">
        <f t="shared" si="56"/>
        <v>57.567999999999998</v>
      </c>
      <c r="K156" s="252">
        <f t="shared" si="34"/>
        <v>1174.6174719999999</v>
      </c>
      <c r="L156" s="252">
        <f t="shared" si="35"/>
        <v>0</v>
      </c>
      <c r="M156" s="253">
        <f t="shared" si="36"/>
        <v>57.567999999999991</v>
      </c>
      <c r="N156" s="251">
        <f t="shared" si="37"/>
        <v>1174.6174719999999</v>
      </c>
      <c r="O156" s="254">
        <f>+OI_darthrlmp_iso_2433!D158</f>
        <v>26.19</v>
      </c>
      <c r="P156" s="255">
        <f t="shared" si="57"/>
        <v>534.38076000000001</v>
      </c>
      <c r="Q156" s="251">
        <f t="shared" si="47"/>
        <v>640.2367119999999</v>
      </c>
      <c r="R156" s="251">
        <f t="shared" si="48"/>
        <v>0</v>
      </c>
      <c r="S156" s="251">
        <f t="shared" si="49"/>
        <v>0</v>
      </c>
      <c r="T156" s="253">
        <f t="shared" si="50"/>
        <v>1142.2812128</v>
      </c>
      <c r="U156" s="251">
        <f t="shared" si="51"/>
        <v>1142.2812128</v>
      </c>
      <c r="V156" s="255">
        <f t="shared" si="52"/>
        <v>2060.8040000000001</v>
      </c>
      <c r="W156" s="251">
        <f t="shared" si="53"/>
        <v>1676.6619728000001</v>
      </c>
      <c r="X156" s="251">
        <f t="shared" si="54"/>
        <v>384.14202720000003</v>
      </c>
      <c r="Y156" s="251">
        <f t="shared" si="55"/>
        <v>256.09468479999998</v>
      </c>
    </row>
    <row r="157" spans="1:25" x14ac:dyDescent="0.3">
      <c r="A157" s="244">
        <v>41889</v>
      </c>
      <c r="B157" s="245" t="s">
        <v>88</v>
      </c>
      <c r="C157" s="246">
        <v>12</v>
      </c>
      <c r="D157" s="247">
        <v>0</v>
      </c>
      <c r="E157" s="248">
        <v>20404</v>
      </c>
      <c r="F157" s="248">
        <f t="shared" si="33"/>
        <v>20404</v>
      </c>
      <c r="G157" s="249">
        <v>0.10100000000000001</v>
      </c>
      <c r="H157" s="250">
        <v>1.6</v>
      </c>
      <c r="I157" s="251">
        <v>35.979999999999997</v>
      </c>
      <c r="J157" s="251">
        <f t="shared" si="56"/>
        <v>57.567999999999998</v>
      </c>
      <c r="K157" s="252">
        <f t="shared" si="34"/>
        <v>1174.6174719999999</v>
      </c>
      <c r="L157" s="252">
        <f t="shared" si="35"/>
        <v>0</v>
      </c>
      <c r="M157" s="253">
        <f t="shared" si="36"/>
        <v>57.567999999999991</v>
      </c>
      <c r="N157" s="251">
        <f t="shared" si="37"/>
        <v>1174.6174719999999</v>
      </c>
      <c r="O157" s="254">
        <f>+OI_darthrlmp_iso_2433!D159</f>
        <v>27.01</v>
      </c>
      <c r="P157" s="255">
        <f t="shared" si="57"/>
        <v>551.11203999999998</v>
      </c>
      <c r="Q157" s="251">
        <f t="shared" si="47"/>
        <v>623.50543199999993</v>
      </c>
      <c r="R157" s="251">
        <f t="shared" si="48"/>
        <v>0</v>
      </c>
      <c r="S157" s="251">
        <f t="shared" si="49"/>
        <v>0</v>
      </c>
      <c r="T157" s="253">
        <f t="shared" si="50"/>
        <v>1135.5887008000002</v>
      </c>
      <c r="U157" s="251">
        <f t="shared" si="51"/>
        <v>1135.5887008000002</v>
      </c>
      <c r="V157" s="255">
        <f t="shared" si="52"/>
        <v>2060.8040000000001</v>
      </c>
      <c r="W157" s="251">
        <f t="shared" si="53"/>
        <v>1686.7007408000002</v>
      </c>
      <c r="X157" s="251">
        <f t="shared" si="54"/>
        <v>374.10325919999991</v>
      </c>
      <c r="Y157" s="251">
        <f t="shared" si="55"/>
        <v>249.40217279999999</v>
      </c>
    </row>
    <row r="158" spans="1:25" x14ac:dyDescent="0.3">
      <c r="A158" s="244">
        <v>41889</v>
      </c>
      <c r="B158" s="245" t="s">
        <v>88</v>
      </c>
      <c r="C158" s="246">
        <v>13</v>
      </c>
      <c r="D158" s="247">
        <v>0</v>
      </c>
      <c r="E158" s="248">
        <v>20404</v>
      </c>
      <c r="F158" s="248">
        <f t="shared" si="33"/>
        <v>20404</v>
      </c>
      <c r="G158" s="249">
        <v>0.10100000000000001</v>
      </c>
      <c r="H158" s="250">
        <v>1.6</v>
      </c>
      <c r="I158" s="251">
        <v>35.979999999999997</v>
      </c>
      <c r="J158" s="251">
        <f t="shared" si="56"/>
        <v>57.567999999999998</v>
      </c>
      <c r="K158" s="252">
        <f t="shared" si="34"/>
        <v>1174.6174719999999</v>
      </c>
      <c r="L158" s="252">
        <f t="shared" si="35"/>
        <v>0</v>
      </c>
      <c r="M158" s="253">
        <f t="shared" si="36"/>
        <v>57.567999999999991</v>
      </c>
      <c r="N158" s="251">
        <f t="shared" si="37"/>
        <v>1174.6174719999999</v>
      </c>
      <c r="O158" s="254">
        <f>+OI_darthrlmp_iso_2433!D160</f>
        <v>27.78</v>
      </c>
      <c r="P158" s="255">
        <f t="shared" si="57"/>
        <v>566.82312000000002</v>
      </c>
      <c r="Q158" s="251">
        <f t="shared" si="47"/>
        <v>607.79435199999989</v>
      </c>
      <c r="R158" s="251">
        <f t="shared" si="48"/>
        <v>0</v>
      </c>
      <c r="S158" s="251">
        <f t="shared" si="49"/>
        <v>0</v>
      </c>
      <c r="T158" s="253">
        <f t="shared" si="50"/>
        <v>1129.3042688</v>
      </c>
      <c r="U158" s="251">
        <f t="shared" si="51"/>
        <v>1129.3042688</v>
      </c>
      <c r="V158" s="255">
        <f t="shared" si="52"/>
        <v>2060.8040000000001</v>
      </c>
      <c r="W158" s="251">
        <f t="shared" si="53"/>
        <v>1696.1273888000001</v>
      </c>
      <c r="X158" s="251">
        <f t="shared" si="54"/>
        <v>364.67661120000002</v>
      </c>
      <c r="Y158" s="251">
        <f t="shared" si="55"/>
        <v>243.11774079999998</v>
      </c>
    </row>
    <row r="159" spans="1:25" x14ac:dyDescent="0.3">
      <c r="A159" s="244">
        <v>41889</v>
      </c>
      <c r="B159" s="245" t="s">
        <v>88</v>
      </c>
      <c r="C159" s="246">
        <v>14</v>
      </c>
      <c r="D159" s="247">
        <v>0</v>
      </c>
      <c r="E159" s="248">
        <v>20404</v>
      </c>
      <c r="F159" s="248">
        <f t="shared" si="33"/>
        <v>20404</v>
      </c>
      <c r="G159" s="249">
        <v>0.10100000000000001</v>
      </c>
      <c r="H159" s="250">
        <v>1.6</v>
      </c>
      <c r="I159" s="251">
        <v>35.979999999999997</v>
      </c>
      <c r="J159" s="251">
        <f t="shared" si="56"/>
        <v>57.567999999999998</v>
      </c>
      <c r="K159" s="252">
        <f t="shared" si="34"/>
        <v>1174.6174719999999</v>
      </c>
      <c r="L159" s="252">
        <f t="shared" si="35"/>
        <v>0</v>
      </c>
      <c r="M159" s="253">
        <f t="shared" si="36"/>
        <v>57.567999999999991</v>
      </c>
      <c r="N159" s="251">
        <f t="shared" si="37"/>
        <v>1174.6174719999999</v>
      </c>
      <c r="O159" s="254">
        <f>+OI_darthrlmp_iso_2433!D161</f>
        <v>29.49</v>
      </c>
      <c r="P159" s="255">
        <f t="shared" si="57"/>
        <v>601.71395999999993</v>
      </c>
      <c r="Q159" s="251">
        <f t="shared" si="47"/>
        <v>572.90351199999998</v>
      </c>
      <c r="R159" s="251">
        <f t="shared" si="48"/>
        <v>0</v>
      </c>
      <c r="S159" s="251">
        <f t="shared" si="49"/>
        <v>0</v>
      </c>
      <c r="T159" s="253">
        <f t="shared" si="50"/>
        <v>1115.3479328000001</v>
      </c>
      <c r="U159" s="251">
        <f t="shared" si="51"/>
        <v>1115.3479328000001</v>
      </c>
      <c r="V159" s="255">
        <f t="shared" si="52"/>
        <v>2060.8040000000001</v>
      </c>
      <c r="W159" s="251">
        <f t="shared" si="53"/>
        <v>1717.0618928000004</v>
      </c>
      <c r="X159" s="251">
        <f t="shared" si="54"/>
        <v>343.74210719999974</v>
      </c>
      <c r="Y159" s="251">
        <f t="shared" si="55"/>
        <v>229.16140480000001</v>
      </c>
    </row>
    <row r="160" spans="1:25" x14ac:dyDescent="0.3">
      <c r="A160" s="244">
        <v>41889</v>
      </c>
      <c r="B160" s="245" t="s">
        <v>88</v>
      </c>
      <c r="C160" s="246">
        <v>15</v>
      </c>
      <c r="D160" s="247">
        <v>0</v>
      </c>
      <c r="E160" s="248">
        <v>20404</v>
      </c>
      <c r="F160" s="248">
        <f t="shared" si="33"/>
        <v>20404</v>
      </c>
      <c r="G160" s="249">
        <v>0.10100000000000001</v>
      </c>
      <c r="H160" s="250">
        <v>1.6</v>
      </c>
      <c r="I160" s="251">
        <v>35.979999999999997</v>
      </c>
      <c r="J160" s="251">
        <f t="shared" si="56"/>
        <v>57.567999999999998</v>
      </c>
      <c r="K160" s="252">
        <f t="shared" si="34"/>
        <v>1174.6174719999999</v>
      </c>
      <c r="L160" s="252">
        <f t="shared" si="35"/>
        <v>0</v>
      </c>
      <c r="M160" s="253">
        <f t="shared" si="36"/>
        <v>57.567999999999991</v>
      </c>
      <c r="N160" s="251">
        <f t="shared" si="37"/>
        <v>1174.6174719999999</v>
      </c>
      <c r="O160" s="254">
        <f>+OI_darthrlmp_iso_2433!D162</f>
        <v>27.12</v>
      </c>
      <c r="P160" s="255">
        <f t="shared" si="57"/>
        <v>553.35648000000003</v>
      </c>
      <c r="Q160" s="251">
        <f t="shared" si="47"/>
        <v>621.26099199999987</v>
      </c>
      <c r="R160" s="251">
        <f t="shared" si="48"/>
        <v>0</v>
      </c>
      <c r="S160" s="251">
        <f t="shared" si="49"/>
        <v>0</v>
      </c>
      <c r="T160" s="253">
        <f t="shared" si="50"/>
        <v>1134.6909248000002</v>
      </c>
      <c r="U160" s="251">
        <f t="shared" si="51"/>
        <v>1134.6909248000002</v>
      </c>
      <c r="V160" s="255">
        <f t="shared" si="52"/>
        <v>2060.8040000000001</v>
      </c>
      <c r="W160" s="251">
        <f t="shared" si="53"/>
        <v>1688.0474048000001</v>
      </c>
      <c r="X160" s="251">
        <f t="shared" si="54"/>
        <v>372.75659519999999</v>
      </c>
      <c r="Y160" s="251">
        <f t="shared" si="55"/>
        <v>248.50439679999997</v>
      </c>
    </row>
    <row r="161" spans="1:25" x14ac:dyDescent="0.3">
      <c r="A161" s="244">
        <v>41889</v>
      </c>
      <c r="B161" s="245" t="s">
        <v>88</v>
      </c>
      <c r="C161" s="246">
        <v>16</v>
      </c>
      <c r="D161" s="247">
        <v>0</v>
      </c>
      <c r="E161" s="248">
        <v>20404</v>
      </c>
      <c r="F161" s="248">
        <f t="shared" si="33"/>
        <v>20404</v>
      </c>
      <c r="G161" s="249">
        <v>0.10100000000000001</v>
      </c>
      <c r="H161" s="250">
        <v>1.6</v>
      </c>
      <c r="I161" s="251">
        <v>35.979999999999997</v>
      </c>
      <c r="J161" s="251">
        <f t="shared" si="56"/>
        <v>57.567999999999998</v>
      </c>
      <c r="K161" s="252">
        <f t="shared" si="34"/>
        <v>1174.6174719999999</v>
      </c>
      <c r="L161" s="252">
        <f t="shared" si="35"/>
        <v>0</v>
      </c>
      <c r="M161" s="253">
        <f t="shared" si="36"/>
        <v>57.567999999999991</v>
      </c>
      <c r="N161" s="251">
        <f t="shared" si="37"/>
        <v>1174.6174719999999</v>
      </c>
      <c r="O161" s="254">
        <f>+OI_darthrlmp_iso_2433!D163</f>
        <v>27.18</v>
      </c>
      <c r="P161" s="255">
        <f t="shared" si="57"/>
        <v>554.58072000000004</v>
      </c>
      <c r="Q161" s="251">
        <f t="shared" si="47"/>
        <v>620.03675199999986</v>
      </c>
      <c r="R161" s="251">
        <f t="shared" si="48"/>
        <v>0</v>
      </c>
      <c r="S161" s="251">
        <f t="shared" si="49"/>
        <v>0</v>
      </c>
      <c r="T161" s="253">
        <f t="shared" si="50"/>
        <v>1134.2012288000003</v>
      </c>
      <c r="U161" s="251">
        <f t="shared" si="51"/>
        <v>1134.2012288000003</v>
      </c>
      <c r="V161" s="255">
        <f t="shared" si="52"/>
        <v>2060.8040000000001</v>
      </c>
      <c r="W161" s="251">
        <f t="shared" si="53"/>
        <v>1688.7819488</v>
      </c>
      <c r="X161" s="251">
        <f t="shared" si="54"/>
        <v>372.02205120000008</v>
      </c>
      <c r="Y161" s="251">
        <f t="shared" si="55"/>
        <v>248.01470079999996</v>
      </c>
    </row>
    <row r="162" spans="1:25" x14ac:dyDescent="0.3">
      <c r="A162" s="244">
        <v>41889</v>
      </c>
      <c r="B162" s="245" t="s">
        <v>88</v>
      </c>
      <c r="C162" s="246">
        <v>17</v>
      </c>
      <c r="D162" s="247">
        <v>0</v>
      </c>
      <c r="E162" s="248">
        <v>20404</v>
      </c>
      <c r="F162" s="248">
        <f t="shared" si="33"/>
        <v>20404</v>
      </c>
      <c r="G162" s="249">
        <v>0.10100000000000001</v>
      </c>
      <c r="H162" s="250">
        <v>1.6</v>
      </c>
      <c r="I162" s="251">
        <v>35.979999999999997</v>
      </c>
      <c r="J162" s="251">
        <f t="shared" si="56"/>
        <v>57.567999999999998</v>
      </c>
      <c r="K162" s="252">
        <f t="shared" si="34"/>
        <v>1174.6174719999999</v>
      </c>
      <c r="L162" s="252">
        <f t="shared" si="35"/>
        <v>0</v>
      </c>
      <c r="M162" s="253">
        <f t="shared" si="36"/>
        <v>57.567999999999991</v>
      </c>
      <c r="N162" s="251">
        <f t="shared" si="37"/>
        <v>1174.6174719999999</v>
      </c>
      <c r="O162" s="254">
        <f>+OI_darthrlmp_iso_2433!D164</f>
        <v>27.98</v>
      </c>
      <c r="P162" s="255">
        <f t="shared" si="57"/>
        <v>570.90391999999997</v>
      </c>
      <c r="Q162" s="251">
        <f t="shared" si="47"/>
        <v>603.71355199999994</v>
      </c>
      <c r="R162" s="251">
        <f t="shared" si="48"/>
        <v>0</v>
      </c>
      <c r="S162" s="251">
        <f t="shared" si="49"/>
        <v>0</v>
      </c>
      <c r="T162" s="253">
        <f t="shared" si="50"/>
        <v>1127.6719488000001</v>
      </c>
      <c r="U162" s="251">
        <f t="shared" si="51"/>
        <v>1127.6719488000001</v>
      </c>
      <c r="V162" s="255">
        <f t="shared" si="52"/>
        <v>2060.8040000000001</v>
      </c>
      <c r="W162" s="251">
        <f t="shared" si="53"/>
        <v>1698.5758688000001</v>
      </c>
      <c r="X162" s="251">
        <f t="shared" si="54"/>
        <v>362.22813120000001</v>
      </c>
      <c r="Y162" s="251">
        <f t="shared" si="55"/>
        <v>241.48542079999999</v>
      </c>
    </row>
    <row r="163" spans="1:25" x14ac:dyDescent="0.3">
      <c r="A163" s="244">
        <v>41889</v>
      </c>
      <c r="B163" s="245" t="s">
        <v>88</v>
      </c>
      <c r="C163" s="246">
        <v>18</v>
      </c>
      <c r="D163" s="247">
        <v>0</v>
      </c>
      <c r="E163" s="248">
        <v>20404</v>
      </c>
      <c r="F163" s="248">
        <f t="shared" si="33"/>
        <v>20404</v>
      </c>
      <c r="G163" s="249">
        <v>0.10100000000000001</v>
      </c>
      <c r="H163" s="250">
        <v>1.6</v>
      </c>
      <c r="I163" s="251">
        <v>35.979999999999997</v>
      </c>
      <c r="J163" s="251">
        <f t="shared" si="56"/>
        <v>57.567999999999998</v>
      </c>
      <c r="K163" s="252">
        <f t="shared" si="34"/>
        <v>1174.6174719999999</v>
      </c>
      <c r="L163" s="252">
        <f t="shared" si="35"/>
        <v>0</v>
      </c>
      <c r="M163" s="253">
        <f t="shared" si="36"/>
        <v>57.567999999999991</v>
      </c>
      <c r="N163" s="251">
        <f t="shared" si="37"/>
        <v>1174.6174719999999</v>
      </c>
      <c r="O163" s="254">
        <f>+OI_darthrlmp_iso_2433!D165</f>
        <v>36.08</v>
      </c>
      <c r="P163" s="255">
        <f t="shared" si="57"/>
        <v>736.17631999999992</v>
      </c>
      <c r="Q163" s="251">
        <f t="shared" si="47"/>
        <v>438.44115199999999</v>
      </c>
      <c r="R163" s="251">
        <f t="shared" si="48"/>
        <v>0</v>
      </c>
      <c r="S163" s="251">
        <f t="shared" si="49"/>
        <v>0</v>
      </c>
      <c r="T163" s="253">
        <f t="shared" si="50"/>
        <v>1061.5629888000001</v>
      </c>
      <c r="U163" s="251">
        <f t="shared" si="51"/>
        <v>1061.5629888000001</v>
      </c>
      <c r="V163" s="255">
        <f t="shared" si="52"/>
        <v>2060.8040000000001</v>
      </c>
      <c r="W163" s="251">
        <f t="shared" si="53"/>
        <v>1797.7393088000003</v>
      </c>
      <c r="X163" s="251">
        <f t="shared" si="54"/>
        <v>263.06469119999974</v>
      </c>
      <c r="Y163" s="251">
        <f t="shared" si="55"/>
        <v>175.37646080000002</v>
      </c>
    </row>
    <row r="164" spans="1:25" x14ac:dyDescent="0.3">
      <c r="A164" s="244">
        <v>41889</v>
      </c>
      <c r="B164" s="245" t="s">
        <v>88</v>
      </c>
      <c r="C164" s="246">
        <v>19</v>
      </c>
      <c r="D164" s="247">
        <v>0</v>
      </c>
      <c r="E164" s="248">
        <v>20404</v>
      </c>
      <c r="F164" s="248">
        <f t="shared" si="33"/>
        <v>20404</v>
      </c>
      <c r="G164" s="249">
        <v>0.10100000000000001</v>
      </c>
      <c r="H164" s="250">
        <v>1.6</v>
      </c>
      <c r="I164" s="251">
        <v>35.979999999999997</v>
      </c>
      <c r="J164" s="251">
        <f t="shared" si="56"/>
        <v>57.567999999999998</v>
      </c>
      <c r="K164" s="252">
        <f t="shared" si="34"/>
        <v>1174.6174719999999</v>
      </c>
      <c r="L164" s="252">
        <f t="shared" si="35"/>
        <v>0</v>
      </c>
      <c r="M164" s="253">
        <f t="shared" si="36"/>
        <v>57.567999999999991</v>
      </c>
      <c r="N164" s="251">
        <f t="shared" si="37"/>
        <v>1174.6174719999999</v>
      </c>
      <c r="O164" s="254">
        <f>+OI_darthrlmp_iso_2433!D166</f>
        <v>41.79</v>
      </c>
      <c r="P164" s="255">
        <f t="shared" si="57"/>
        <v>852.68315999999993</v>
      </c>
      <c r="Q164" s="251">
        <f t="shared" si="47"/>
        <v>321.93431199999998</v>
      </c>
      <c r="R164" s="251">
        <f t="shared" si="48"/>
        <v>0</v>
      </c>
      <c r="S164" s="251">
        <f t="shared" si="49"/>
        <v>0</v>
      </c>
      <c r="T164" s="253">
        <f t="shared" si="50"/>
        <v>1014.9602528000001</v>
      </c>
      <c r="U164" s="251">
        <f t="shared" si="51"/>
        <v>1014.9602528000001</v>
      </c>
      <c r="V164" s="255">
        <f t="shared" si="52"/>
        <v>2060.8040000000001</v>
      </c>
      <c r="W164" s="251">
        <f t="shared" si="53"/>
        <v>1867.6434128000003</v>
      </c>
      <c r="X164" s="251">
        <f t="shared" si="54"/>
        <v>193.16058719999978</v>
      </c>
      <c r="Y164" s="251">
        <f t="shared" si="55"/>
        <v>128.7737248</v>
      </c>
    </row>
    <row r="165" spans="1:25" x14ac:dyDescent="0.3">
      <c r="A165" s="244">
        <v>41889</v>
      </c>
      <c r="B165" s="245" t="s">
        <v>88</v>
      </c>
      <c r="C165" s="246">
        <v>20</v>
      </c>
      <c r="D165" s="247">
        <v>0</v>
      </c>
      <c r="E165" s="248">
        <v>20404</v>
      </c>
      <c r="F165" s="248">
        <f t="shared" si="33"/>
        <v>20404</v>
      </c>
      <c r="G165" s="249">
        <v>0.10100000000000001</v>
      </c>
      <c r="H165" s="250">
        <v>1.6</v>
      </c>
      <c r="I165" s="251">
        <v>35.979999999999997</v>
      </c>
      <c r="J165" s="251">
        <f t="shared" si="56"/>
        <v>57.567999999999998</v>
      </c>
      <c r="K165" s="252">
        <f t="shared" si="34"/>
        <v>1174.6174719999999</v>
      </c>
      <c r="L165" s="252">
        <f t="shared" si="35"/>
        <v>0</v>
      </c>
      <c r="M165" s="253">
        <f t="shared" si="36"/>
        <v>57.567999999999991</v>
      </c>
      <c r="N165" s="251">
        <f t="shared" si="37"/>
        <v>1174.6174719999999</v>
      </c>
      <c r="O165" s="254">
        <f>+OI_darthrlmp_iso_2433!D167</f>
        <v>32.18</v>
      </c>
      <c r="P165" s="255">
        <f t="shared" si="57"/>
        <v>656.60072000000002</v>
      </c>
      <c r="Q165" s="251">
        <f t="shared" si="47"/>
        <v>518.01675199999988</v>
      </c>
      <c r="R165" s="251">
        <f t="shared" si="48"/>
        <v>0</v>
      </c>
      <c r="S165" s="251">
        <f t="shared" si="49"/>
        <v>0</v>
      </c>
      <c r="T165" s="253">
        <f t="shared" si="50"/>
        <v>1093.3932288000001</v>
      </c>
      <c r="U165" s="251">
        <f t="shared" si="51"/>
        <v>1093.3932288000001</v>
      </c>
      <c r="V165" s="255">
        <f t="shared" si="52"/>
        <v>2060.8040000000001</v>
      </c>
      <c r="W165" s="251">
        <f t="shared" si="53"/>
        <v>1749.9939488</v>
      </c>
      <c r="X165" s="251">
        <f t="shared" si="54"/>
        <v>310.81005120000009</v>
      </c>
      <c r="Y165" s="251">
        <f t="shared" si="55"/>
        <v>207.20670079999996</v>
      </c>
    </row>
    <row r="166" spans="1:25" x14ac:dyDescent="0.3">
      <c r="A166" s="244">
        <v>41889</v>
      </c>
      <c r="B166" s="245" t="s">
        <v>88</v>
      </c>
      <c r="C166" s="246">
        <v>21</v>
      </c>
      <c r="D166" s="247">
        <v>0</v>
      </c>
      <c r="E166" s="248">
        <v>20404</v>
      </c>
      <c r="F166" s="248">
        <f t="shared" si="33"/>
        <v>20404</v>
      </c>
      <c r="G166" s="249">
        <v>0.10100000000000001</v>
      </c>
      <c r="H166" s="250">
        <v>1.6</v>
      </c>
      <c r="I166" s="251">
        <v>35.979999999999997</v>
      </c>
      <c r="J166" s="251">
        <f t="shared" si="56"/>
        <v>57.567999999999998</v>
      </c>
      <c r="K166" s="252">
        <f t="shared" si="34"/>
        <v>1174.6174719999999</v>
      </c>
      <c r="L166" s="252">
        <f t="shared" si="35"/>
        <v>0</v>
      </c>
      <c r="M166" s="253">
        <f t="shared" si="36"/>
        <v>57.567999999999991</v>
      </c>
      <c r="N166" s="251">
        <f t="shared" si="37"/>
        <v>1174.6174719999999</v>
      </c>
      <c r="O166" s="254">
        <f>+OI_darthrlmp_iso_2433!D168</f>
        <v>30.27</v>
      </c>
      <c r="P166" s="255">
        <f t="shared" si="57"/>
        <v>617.62908000000004</v>
      </c>
      <c r="Q166" s="251">
        <f t="shared" si="47"/>
        <v>556.98839199999986</v>
      </c>
      <c r="R166" s="251">
        <f t="shared" si="48"/>
        <v>0</v>
      </c>
      <c r="S166" s="251">
        <f t="shared" si="49"/>
        <v>0</v>
      </c>
      <c r="T166" s="253">
        <f t="shared" si="50"/>
        <v>1108.9818848000002</v>
      </c>
      <c r="U166" s="251">
        <f t="shared" si="51"/>
        <v>1108.9818848000002</v>
      </c>
      <c r="V166" s="255">
        <f t="shared" si="52"/>
        <v>2060.8040000000001</v>
      </c>
      <c r="W166" s="251">
        <f t="shared" si="53"/>
        <v>1726.6109648000004</v>
      </c>
      <c r="X166" s="251">
        <f t="shared" si="54"/>
        <v>334.19303519999971</v>
      </c>
      <c r="Y166" s="251">
        <f t="shared" si="55"/>
        <v>222.79535679999995</v>
      </c>
    </row>
    <row r="167" spans="1:25" x14ac:dyDescent="0.3">
      <c r="A167" s="244">
        <v>41889</v>
      </c>
      <c r="B167" s="245" t="s">
        <v>88</v>
      </c>
      <c r="C167" s="246">
        <v>22</v>
      </c>
      <c r="D167" s="247">
        <v>0</v>
      </c>
      <c r="E167" s="248">
        <v>20404</v>
      </c>
      <c r="F167" s="248">
        <f t="shared" si="33"/>
        <v>20404</v>
      </c>
      <c r="G167" s="249">
        <v>0.10100000000000001</v>
      </c>
      <c r="H167" s="250">
        <v>1.6</v>
      </c>
      <c r="I167" s="251">
        <v>35.979999999999997</v>
      </c>
      <c r="J167" s="251">
        <f t="shared" si="56"/>
        <v>57.567999999999998</v>
      </c>
      <c r="K167" s="252">
        <f t="shared" si="34"/>
        <v>1174.6174719999999</v>
      </c>
      <c r="L167" s="252">
        <f t="shared" si="35"/>
        <v>0</v>
      </c>
      <c r="M167" s="253">
        <f t="shared" si="36"/>
        <v>57.567999999999991</v>
      </c>
      <c r="N167" s="251">
        <f t="shared" si="37"/>
        <v>1174.6174719999999</v>
      </c>
      <c r="O167" s="254">
        <f>+OI_darthrlmp_iso_2433!D169</f>
        <v>28.54</v>
      </c>
      <c r="P167" s="255">
        <f t="shared" si="57"/>
        <v>582.33015999999998</v>
      </c>
      <c r="Q167" s="251">
        <f t="shared" si="47"/>
        <v>592.28731199999993</v>
      </c>
      <c r="R167" s="251">
        <f t="shared" si="48"/>
        <v>0</v>
      </c>
      <c r="S167" s="251">
        <f t="shared" si="49"/>
        <v>0</v>
      </c>
      <c r="T167" s="253">
        <f t="shared" si="50"/>
        <v>1123.1014528000001</v>
      </c>
      <c r="U167" s="251">
        <f t="shared" si="51"/>
        <v>1123.1014528000001</v>
      </c>
      <c r="V167" s="255">
        <f t="shared" si="52"/>
        <v>2060.8040000000001</v>
      </c>
      <c r="W167" s="251">
        <f t="shared" si="53"/>
        <v>1705.4316128</v>
      </c>
      <c r="X167" s="251">
        <f t="shared" si="54"/>
        <v>355.37238720000005</v>
      </c>
      <c r="Y167" s="251">
        <f t="shared" si="55"/>
        <v>236.91492479999999</v>
      </c>
    </row>
    <row r="168" spans="1:25" x14ac:dyDescent="0.3">
      <c r="A168" s="244">
        <v>41889</v>
      </c>
      <c r="B168" s="245" t="s">
        <v>88</v>
      </c>
      <c r="C168" s="246">
        <v>23</v>
      </c>
      <c r="D168" s="247">
        <v>0</v>
      </c>
      <c r="E168" s="248">
        <v>20404</v>
      </c>
      <c r="F168" s="248">
        <f t="shared" si="33"/>
        <v>20404</v>
      </c>
      <c r="G168" s="249">
        <v>0.10100000000000001</v>
      </c>
      <c r="H168" s="250">
        <v>1.6</v>
      </c>
      <c r="I168" s="251">
        <v>35.979999999999997</v>
      </c>
      <c r="J168" s="251">
        <f t="shared" si="56"/>
        <v>57.567999999999998</v>
      </c>
      <c r="K168" s="252">
        <f t="shared" si="34"/>
        <v>1174.6174719999999</v>
      </c>
      <c r="L168" s="252">
        <f t="shared" si="35"/>
        <v>0</v>
      </c>
      <c r="M168" s="253">
        <f t="shared" si="36"/>
        <v>57.567999999999991</v>
      </c>
      <c r="N168" s="251">
        <f t="shared" si="37"/>
        <v>1174.6174719999999</v>
      </c>
      <c r="O168" s="254">
        <f>+OI_darthrlmp_iso_2433!D170</f>
        <v>18.46</v>
      </c>
      <c r="P168" s="255">
        <f t="shared" si="57"/>
        <v>376.65784000000002</v>
      </c>
      <c r="Q168" s="251">
        <f t="shared" si="47"/>
        <v>797.95963199999983</v>
      </c>
      <c r="R168" s="251">
        <f t="shared" si="48"/>
        <v>0</v>
      </c>
      <c r="S168" s="251">
        <f t="shared" si="49"/>
        <v>0</v>
      </c>
      <c r="T168" s="253">
        <f t="shared" si="50"/>
        <v>1205.3703808000002</v>
      </c>
      <c r="U168" s="251">
        <f t="shared" si="51"/>
        <v>1205.3703808000002</v>
      </c>
      <c r="V168" s="255">
        <f t="shared" si="52"/>
        <v>2060.8040000000001</v>
      </c>
      <c r="W168" s="251">
        <f t="shared" si="53"/>
        <v>1582.0282208000003</v>
      </c>
      <c r="X168" s="251">
        <f t="shared" si="54"/>
        <v>478.77577919999976</v>
      </c>
      <c r="Y168" s="251">
        <f t="shared" si="55"/>
        <v>319.18385279999995</v>
      </c>
    </row>
    <row r="169" spans="1:25" x14ac:dyDescent="0.3">
      <c r="A169" s="244">
        <v>41889</v>
      </c>
      <c r="B169" s="245" t="s">
        <v>88</v>
      </c>
      <c r="C169" s="246">
        <v>24</v>
      </c>
      <c r="D169" s="247">
        <v>0</v>
      </c>
      <c r="E169" s="248">
        <v>20404</v>
      </c>
      <c r="F169" s="248">
        <f t="shared" si="33"/>
        <v>20404</v>
      </c>
      <c r="G169" s="249">
        <v>0.10100000000000001</v>
      </c>
      <c r="H169" s="250">
        <v>1.6</v>
      </c>
      <c r="I169" s="251">
        <v>35.979999999999997</v>
      </c>
      <c r="J169" s="251">
        <f t="shared" si="56"/>
        <v>57.567999999999998</v>
      </c>
      <c r="K169" s="252">
        <f t="shared" si="34"/>
        <v>1174.6174719999999</v>
      </c>
      <c r="L169" s="252">
        <f t="shared" si="35"/>
        <v>0</v>
      </c>
      <c r="M169" s="253">
        <f t="shared" si="36"/>
        <v>57.567999999999991</v>
      </c>
      <c r="N169" s="251">
        <f t="shared" si="37"/>
        <v>1174.6174719999999</v>
      </c>
      <c r="O169" s="254">
        <f>+OI_darthrlmp_iso_2433!D171</f>
        <v>18.53</v>
      </c>
      <c r="P169" s="255">
        <f t="shared" si="57"/>
        <v>378.08611999999999</v>
      </c>
      <c r="Q169" s="251">
        <f t="shared" si="47"/>
        <v>796.53135199999997</v>
      </c>
      <c r="R169" s="251">
        <f t="shared" si="48"/>
        <v>0</v>
      </c>
      <c r="S169" s="251">
        <f t="shared" si="49"/>
        <v>0</v>
      </c>
      <c r="T169" s="253">
        <f t="shared" si="50"/>
        <v>1204.7990688</v>
      </c>
      <c r="U169" s="251">
        <f t="shared" si="51"/>
        <v>1204.7990688</v>
      </c>
      <c r="V169" s="255">
        <f t="shared" si="52"/>
        <v>2060.8040000000001</v>
      </c>
      <c r="W169" s="251">
        <f t="shared" si="53"/>
        <v>1582.8851888000002</v>
      </c>
      <c r="X169" s="251">
        <f t="shared" si="54"/>
        <v>477.91881119999994</v>
      </c>
      <c r="Y169" s="251">
        <f t="shared" si="55"/>
        <v>318.61254080000003</v>
      </c>
    </row>
    <row r="170" spans="1:25" x14ac:dyDescent="0.3">
      <c r="A170" s="244">
        <v>41890</v>
      </c>
      <c r="B170" s="245" t="s">
        <v>88</v>
      </c>
      <c r="C170" s="246">
        <v>1</v>
      </c>
      <c r="D170" s="247">
        <v>0</v>
      </c>
      <c r="E170" s="248">
        <v>20404</v>
      </c>
      <c r="F170" s="248">
        <f t="shared" si="33"/>
        <v>20404</v>
      </c>
      <c r="G170" s="249">
        <v>0.10100000000000001</v>
      </c>
      <c r="H170" s="250">
        <v>1.6</v>
      </c>
      <c r="I170" s="251">
        <v>35.979999999999997</v>
      </c>
      <c r="J170" s="251">
        <f t="shared" si="56"/>
        <v>57.567999999999998</v>
      </c>
      <c r="K170" s="252">
        <f t="shared" si="34"/>
        <v>1174.6174719999999</v>
      </c>
      <c r="L170" s="252">
        <f t="shared" si="35"/>
        <v>0</v>
      </c>
      <c r="M170" s="253">
        <f t="shared" si="36"/>
        <v>57.567999999999991</v>
      </c>
      <c r="N170" s="251">
        <f t="shared" si="37"/>
        <v>1174.6174719999999</v>
      </c>
      <c r="O170" s="254">
        <f>+OI_darthrlmp_iso_2433!D172</f>
        <v>22.16</v>
      </c>
      <c r="P170" s="255">
        <f t="shared" si="57"/>
        <v>452.15264000000002</v>
      </c>
      <c r="Q170" s="251">
        <f t="shared" si="47"/>
        <v>722.46483199999989</v>
      </c>
      <c r="R170" s="251">
        <f t="shared" si="48"/>
        <v>0</v>
      </c>
      <c r="S170" s="251">
        <f t="shared" si="49"/>
        <v>0</v>
      </c>
      <c r="T170" s="253">
        <f t="shared" si="50"/>
        <v>1175.1724608000002</v>
      </c>
      <c r="U170" s="251">
        <f t="shared" si="51"/>
        <v>1175.1724608000002</v>
      </c>
      <c r="V170" s="255">
        <f t="shared" si="52"/>
        <v>2060.8040000000001</v>
      </c>
      <c r="W170" s="251">
        <f t="shared" si="53"/>
        <v>1627.3251008000002</v>
      </c>
      <c r="X170" s="251">
        <f t="shared" si="54"/>
        <v>433.47889919999989</v>
      </c>
      <c r="Y170" s="251">
        <f t="shared" si="55"/>
        <v>288.98593279999994</v>
      </c>
    </row>
    <row r="171" spans="1:25" x14ac:dyDescent="0.3">
      <c r="A171" s="244">
        <v>41890</v>
      </c>
      <c r="B171" s="245" t="s">
        <v>88</v>
      </c>
      <c r="C171" s="246">
        <v>2</v>
      </c>
      <c r="D171" s="247">
        <v>0</v>
      </c>
      <c r="E171" s="248">
        <v>20404</v>
      </c>
      <c r="F171" s="248">
        <f t="shared" si="33"/>
        <v>20404</v>
      </c>
      <c r="G171" s="249">
        <v>0.10100000000000001</v>
      </c>
      <c r="H171" s="250">
        <v>1.6</v>
      </c>
      <c r="I171" s="251">
        <v>35.979999999999997</v>
      </c>
      <c r="J171" s="251">
        <f t="shared" si="56"/>
        <v>57.567999999999998</v>
      </c>
      <c r="K171" s="252">
        <f t="shared" si="34"/>
        <v>1174.6174719999999</v>
      </c>
      <c r="L171" s="252">
        <f t="shared" si="35"/>
        <v>0</v>
      </c>
      <c r="M171" s="253">
        <f t="shared" si="36"/>
        <v>57.567999999999991</v>
      </c>
      <c r="N171" s="251">
        <f t="shared" si="37"/>
        <v>1174.6174719999999</v>
      </c>
      <c r="O171" s="254">
        <f>+OI_darthrlmp_iso_2433!D173</f>
        <v>20.77</v>
      </c>
      <c r="P171" s="255">
        <f t="shared" si="57"/>
        <v>423.79107999999997</v>
      </c>
      <c r="Q171" s="251">
        <f t="shared" si="47"/>
        <v>750.82639199999994</v>
      </c>
      <c r="R171" s="251">
        <f t="shared" si="48"/>
        <v>0</v>
      </c>
      <c r="S171" s="251">
        <f t="shared" si="49"/>
        <v>0</v>
      </c>
      <c r="T171" s="253">
        <f t="shared" si="50"/>
        <v>1186.5170848</v>
      </c>
      <c r="U171" s="251">
        <f t="shared" si="51"/>
        <v>1186.5170848</v>
      </c>
      <c r="V171" s="255">
        <f t="shared" si="52"/>
        <v>2060.8040000000001</v>
      </c>
      <c r="W171" s="251">
        <f t="shared" si="53"/>
        <v>1610.3081648000002</v>
      </c>
      <c r="X171" s="251">
        <f t="shared" si="54"/>
        <v>450.49583519999987</v>
      </c>
      <c r="Y171" s="251">
        <f t="shared" si="55"/>
        <v>300.33055680000001</v>
      </c>
    </row>
    <row r="172" spans="1:25" x14ac:dyDescent="0.3">
      <c r="A172" s="244">
        <v>41890</v>
      </c>
      <c r="B172" s="245" t="s">
        <v>88</v>
      </c>
      <c r="C172" s="246">
        <v>3</v>
      </c>
      <c r="D172" s="247">
        <v>0</v>
      </c>
      <c r="E172" s="248">
        <v>20404</v>
      </c>
      <c r="F172" s="248">
        <f t="shared" si="33"/>
        <v>20404</v>
      </c>
      <c r="G172" s="249">
        <v>0.10100000000000001</v>
      </c>
      <c r="H172" s="250">
        <v>1.6</v>
      </c>
      <c r="I172" s="251">
        <v>35.979999999999997</v>
      </c>
      <c r="J172" s="251">
        <f t="shared" si="56"/>
        <v>57.567999999999998</v>
      </c>
      <c r="K172" s="252">
        <f t="shared" si="34"/>
        <v>1174.6174719999999</v>
      </c>
      <c r="L172" s="252">
        <f t="shared" si="35"/>
        <v>0</v>
      </c>
      <c r="M172" s="253">
        <f t="shared" si="36"/>
        <v>57.567999999999991</v>
      </c>
      <c r="N172" s="251">
        <f t="shared" si="37"/>
        <v>1174.6174719999999</v>
      </c>
      <c r="O172" s="254">
        <f>+OI_darthrlmp_iso_2433!D174</f>
        <v>19.25</v>
      </c>
      <c r="P172" s="255">
        <f t="shared" si="57"/>
        <v>392.77699999999999</v>
      </c>
      <c r="Q172" s="251">
        <f t="shared" si="47"/>
        <v>781.84047199999986</v>
      </c>
      <c r="R172" s="251">
        <f t="shared" si="48"/>
        <v>0</v>
      </c>
      <c r="S172" s="251">
        <f t="shared" si="49"/>
        <v>0</v>
      </c>
      <c r="T172" s="253">
        <f t="shared" si="50"/>
        <v>1198.9227168000002</v>
      </c>
      <c r="U172" s="251">
        <f t="shared" si="51"/>
        <v>1198.9227168000002</v>
      </c>
      <c r="V172" s="255">
        <f t="shared" si="52"/>
        <v>2060.8040000000001</v>
      </c>
      <c r="W172" s="251">
        <f t="shared" si="53"/>
        <v>1591.6997168000003</v>
      </c>
      <c r="X172" s="251">
        <f t="shared" si="54"/>
        <v>469.10428319999983</v>
      </c>
      <c r="Y172" s="251">
        <f t="shared" si="55"/>
        <v>312.73618879999998</v>
      </c>
    </row>
    <row r="173" spans="1:25" x14ac:dyDescent="0.3">
      <c r="A173" s="244">
        <v>41890</v>
      </c>
      <c r="B173" s="245" t="s">
        <v>88</v>
      </c>
      <c r="C173" s="246">
        <v>4</v>
      </c>
      <c r="D173" s="247">
        <v>0</v>
      </c>
      <c r="E173" s="248">
        <v>20404</v>
      </c>
      <c r="F173" s="248">
        <f t="shared" si="33"/>
        <v>20404</v>
      </c>
      <c r="G173" s="249">
        <v>0.10100000000000001</v>
      </c>
      <c r="H173" s="250">
        <v>1.6</v>
      </c>
      <c r="I173" s="251">
        <v>35.979999999999997</v>
      </c>
      <c r="J173" s="251">
        <f t="shared" si="56"/>
        <v>57.567999999999998</v>
      </c>
      <c r="K173" s="252">
        <f t="shared" si="34"/>
        <v>1174.6174719999999</v>
      </c>
      <c r="L173" s="252">
        <f t="shared" si="35"/>
        <v>0</v>
      </c>
      <c r="M173" s="253">
        <f t="shared" si="36"/>
        <v>57.567999999999991</v>
      </c>
      <c r="N173" s="251">
        <f t="shared" si="37"/>
        <v>1174.6174719999999</v>
      </c>
      <c r="O173" s="254">
        <f>+OI_darthrlmp_iso_2433!D175</f>
        <v>18.47</v>
      </c>
      <c r="P173" s="255">
        <f t="shared" si="57"/>
        <v>376.86187999999999</v>
      </c>
      <c r="Q173" s="251">
        <f t="shared" si="47"/>
        <v>797.75559199999998</v>
      </c>
      <c r="R173" s="251">
        <f t="shared" si="48"/>
        <v>0</v>
      </c>
      <c r="S173" s="251">
        <f t="shared" si="49"/>
        <v>0</v>
      </c>
      <c r="T173" s="253">
        <f t="shared" si="50"/>
        <v>1205.2887648000001</v>
      </c>
      <c r="U173" s="251">
        <f t="shared" si="51"/>
        <v>1205.2887648000001</v>
      </c>
      <c r="V173" s="255">
        <f t="shared" si="52"/>
        <v>2060.8040000000001</v>
      </c>
      <c r="W173" s="251">
        <f t="shared" si="53"/>
        <v>1582.1506448</v>
      </c>
      <c r="X173" s="251">
        <f t="shared" si="54"/>
        <v>478.65335520000008</v>
      </c>
      <c r="Y173" s="251">
        <f t="shared" si="55"/>
        <v>319.10223680000001</v>
      </c>
    </row>
    <row r="174" spans="1:25" x14ac:dyDescent="0.3">
      <c r="A174" s="244">
        <v>41890</v>
      </c>
      <c r="B174" s="245" t="s">
        <v>88</v>
      </c>
      <c r="C174" s="246">
        <v>5</v>
      </c>
      <c r="D174" s="247">
        <v>0</v>
      </c>
      <c r="E174" s="248">
        <v>20404</v>
      </c>
      <c r="F174" s="248">
        <f t="shared" si="33"/>
        <v>20404</v>
      </c>
      <c r="G174" s="249">
        <v>0.10100000000000001</v>
      </c>
      <c r="H174" s="250">
        <v>1.6</v>
      </c>
      <c r="I174" s="251">
        <v>35.979999999999997</v>
      </c>
      <c r="J174" s="251">
        <f t="shared" si="56"/>
        <v>57.567999999999998</v>
      </c>
      <c r="K174" s="252">
        <f t="shared" si="34"/>
        <v>1174.6174719999999</v>
      </c>
      <c r="L174" s="252">
        <f t="shared" si="35"/>
        <v>0</v>
      </c>
      <c r="M174" s="253">
        <f t="shared" si="36"/>
        <v>57.567999999999991</v>
      </c>
      <c r="N174" s="251">
        <f t="shared" si="37"/>
        <v>1174.6174719999999</v>
      </c>
      <c r="O174" s="254">
        <f>+OI_darthrlmp_iso_2433!D176</f>
        <v>21.4</v>
      </c>
      <c r="P174" s="255">
        <f t="shared" si="57"/>
        <v>436.64559999999994</v>
      </c>
      <c r="Q174" s="251">
        <f t="shared" si="47"/>
        <v>737.97187199999996</v>
      </c>
      <c r="R174" s="251">
        <f t="shared" si="48"/>
        <v>0</v>
      </c>
      <c r="S174" s="251">
        <f t="shared" si="49"/>
        <v>0</v>
      </c>
      <c r="T174" s="253">
        <f t="shared" si="50"/>
        <v>1181.3752768000002</v>
      </c>
      <c r="U174" s="251">
        <f t="shared" si="51"/>
        <v>1181.3752768000002</v>
      </c>
      <c r="V174" s="255">
        <f t="shared" si="52"/>
        <v>2060.8040000000001</v>
      </c>
      <c r="W174" s="251">
        <f t="shared" si="53"/>
        <v>1618.0208768</v>
      </c>
      <c r="X174" s="251">
        <f t="shared" si="54"/>
        <v>442.78312320000009</v>
      </c>
      <c r="Y174" s="251">
        <f t="shared" si="55"/>
        <v>295.18874879999998</v>
      </c>
    </row>
    <row r="175" spans="1:25" x14ac:dyDescent="0.3">
      <c r="A175" s="244">
        <v>41890</v>
      </c>
      <c r="B175" s="245" t="s">
        <v>88</v>
      </c>
      <c r="C175" s="246">
        <v>6</v>
      </c>
      <c r="D175" s="247">
        <v>0</v>
      </c>
      <c r="E175" s="248">
        <v>20404</v>
      </c>
      <c r="F175" s="248">
        <f t="shared" si="33"/>
        <v>20404</v>
      </c>
      <c r="G175" s="249">
        <v>0.10100000000000001</v>
      </c>
      <c r="H175" s="250">
        <v>1.6</v>
      </c>
      <c r="I175" s="251">
        <v>35.979999999999997</v>
      </c>
      <c r="J175" s="251">
        <f t="shared" si="56"/>
        <v>57.567999999999998</v>
      </c>
      <c r="K175" s="252">
        <f t="shared" si="34"/>
        <v>1174.6174719999999</v>
      </c>
      <c r="L175" s="252">
        <f t="shared" si="35"/>
        <v>0</v>
      </c>
      <c r="M175" s="253">
        <f t="shared" si="36"/>
        <v>57.567999999999991</v>
      </c>
      <c r="N175" s="251">
        <f t="shared" si="37"/>
        <v>1174.6174719999999</v>
      </c>
      <c r="O175" s="254">
        <f>+OI_darthrlmp_iso_2433!D177</f>
        <v>24.05</v>
      </c>
      <c r="P175" s="255">
        <f t="shared" si="57"/>
        <v>490.71620000000001</v>
      </c>
      <c r="Q175" s="251">
        <f t="shared" si="47"/>
        <v>683.90127199999984</v>
      </c>
      <c r="R175" s="251">
        <f t="shared" si="48"/>
        <v>0</v>
      </c>
      <c r="S175" s="251">
        <f t="shared" si="49"/>
        <v>0</v>
      </c>
      <c r="T175" s="253">
        <f t="shared" si="50"/>
        <v>1159.7470368000002</v>
      </c>
      <c r="U175" s="251">
        <f t="shared" si="51"/>
        <v>1159.7470368000002</v>
      </c>
      <c r="V175" s="255">
        <f t="shared" si="52"/>
        <v>2060.8040000000001</v>
      </c>
      <c r="W175" s="251">
        <f t="shared" si="53"/>
        <v>1650.4632368000002</v>
      </c>
      <c r="X175" s="251">
        <f t="shared" si="54"/>
        <v>410.34076319999986</v>
      </c>
      <c r="Y175" s="251">
        <f t="shared" si="55"/>
        <v>273.56050879999992</v>
      </c>
    </row>
    <row r="176" spans="1:25" x14ac:dyDescent="0.3">
      <c r="A176" s="244">
        <v>41890</v>
      </c>
      <c r="B176" s="245" t="s">
        <v>88</v>
      </c>
      <c r="C176" s="246">
        <v>7</v>
      </c>
      <c r="D176" s="247">
        <v>0</v>
      </c>
      <c r="E176" s="248">
        <v>20404</v>
      </c>
      <c r="F176" s="248">
        <f t="shared" si="33"/>
        <v>20404</v>
      </c>
      <c r="G176" s="249">
        <v>0.10100000000000001</v>
      </c>
      <c r="H176" s="250">
        <v>1.6</v>
      </c>
      <c r="I176" s="251">
        <v>35.979999999999997</v>
      </c>
      <c r="J176" s="251">
        <f t="shared" si="56"/>
        <v>57.567999999999998</v>
      </c>
      <c r="K176" s="252">
        <f t="shared" si="34"/>
        <v>1174.6174719999999</v>
      </c>
      <c r="L176" s="252">
        <f t="shared" si="35"/>
        <v>0</v>
      </c>
      <c r="M176" s="253">
        <f t="shared" si="36"/>
        <v>57.567999999999991</v>
      </c>
      <c r="N176" s="251">
        <f t="shared" si="37"/>
        <v>1174.6174719999999</v>
      </c>
      <c r="O176" s="254">
        <f>+OI_darthrlmp_iso_2433!D178</f>
        <v>26.45</v>
      </c>
      <c r="P176" s="255">
        <f t="shared" si="57"/>
        <v>539.68579999999997</v>
      </c>
      <c r="Q176" s="251">
        <f t="shared" si="47"/>
        <v>634.93167199999993</v>
      </c>
      <c r="R176" s="251">
        <f t="shared" si="48"/>
        <v>0</v>
      </c>
      <c r="S176" s="251">
        <f t="shared" si="49"/>
        <v>0</v>
      </c>
      <c r="T176" s="253">
        <f t="shared" si="50"/>
        <v>1140.1591968</v>
      </c>
      <c r="U176" s="251">
        <f t="shared" si="51"/>
        <v>1140.1591968</v>
      </c>
      <c r="V176" s="255">
        <f t="shared" si="52"/>
        <v>2060.8040000000001</v>
      </c>
      <c r="W176" s="251">
        <f t="shared" si="53"/>
        <v>1679.8449968000002</v>
      </c>
      <c r="X176" s="251">
        <f t="shared" si="54"/>
        <v>380.95900319999987</v>
      </c>
      <c r="Y176" s="251">
        <f t="shared" si="55"/>
        <v>253.97266879999998</v>
      </c>
    </row>
    <row r="177" spans="1:25" x14ac:dyDescent="0.3">
      <c r="A177" s="244">
        <v>41890</v>
      </c>
      <c r="B177" s="245" t="s">
        <v>88</v>
      </c>
      <c r="C177" s="246">
        <v>8</v>
      </c>
      <c r="D177" s="247">
        <v>0</v>
      </c>
      <c r="E177" s="248">
        <v>20404</v>
      </c>
      <c r="F177" s="248">
        <f t="shared" si="33"/>
        <v>20404</v>
      </c>
      <c r="G177" s="249">
        <v>0.10100000000000001</v>
      </c>
      <c r="H177" s="250">
        <v>1.6</v>
      </c>
      <c r="I177" s="251">
        <v>35.979999999999997</v>
      </c>
      <c r="J177" s="251">
        <f t="shared" si="56"/>
        <v>57.567999999999998</v>
      </c>
      <c r="K177" s="252">
        <f t="shared" si="34"/>
        <v>1174.6174719999999</v>
      </c>
      <c r="L177" s="252">
        <f t="shared" si="35"/>
        <v>0</v>
      </c>
      <c r="M177" s="253">
        <f t="shared" si="36"/>
        <v>57.567999999999991</v>
      </c>
      <c r="N177" s="251">
        <f t="shared" si="37"/>
        <v>1174.6174719999999</v>
      </c>
      <c r="O177" s="254">
        <f>+OI_darthrlmp_iso_2433!D179</f>
        <v>25.16</v>
      </c>
      <c r="P177" s="255">
        <f t="shared" si="57"/>
        <v>513.36464000000001</v>
      </c>
      <c r="Q177" s="251">
        <f t="shared" si="47"/>
        <v>661.2528319999999</v>
      </c>
      <c r="R177" s="251">
        <f t="shared" si="48"/>
        <v>0</v>
      </c>
      <c r="S177" s="251">
        <f t="shared" si="49"/>
        <v>0</v>
      </c>
      <c r="T177" s="253">
        <f t="shared" si="50"/>
        <v>1150.6876608</v>
      </c>
      <c r="U177" s="251">
        <f t="shared" si="51"/>
        <v>1150.6876608</v>
      </c>
      <c r="V177" s="255">
        <f t="shared" si="52"/>
        <v>2060.8040000000001</v>
      </c>
      <c r="W177" s="251">
        <f t="shared" si="53"/>
        <v>1664.0523008000002</v>
      </c>
      <c r="X177" s="251">
        <f t="shared" si="54"/>
        <v>396.75169919999985</v>
      </c>
      <c r="Y177" s="251">
        <f t="shared" si="55"/>
        <v>264.50113279999999</v>
      </c>
    </row>
    <row r="178" spans="1:25" x14ac:dyDescent="0.3">
      <c r="A178" s="244">
        <v>41890</v>
      </c>
      <c r="B178" s="245" t="s">
        <v>88</v>
      </c>
      <c r="C178" s="246">
        <v>9</v>
      </c>
      <c r="D178" s="247">
        <v>0</v>
      </c>
      <c r="E178" s="248">
        <v>20404</v>
      </c>
      <c r="F178" s="248">
        <f t="shared" si="33"/>
        <v>20404</v>
      </c>
      <c r="G178" s="249">
        <v>0.10100000000000001</v>
      </c>
      <c r="H178" s="250">
        <v>1.6</v>
      </c>
      <c r="I178" s="251">
        <v>35.979999999999997</v>
      </c>
      <c r="J178" s="251">
        <f t="shared" si="56"/>
        <v>57.567999999999998</v>
      </c>
      <c r="K178" s="252">
        <f t="shared" si="34"/>
        <v>1174.6174719999999</v>
      </c>
      <c r="L178" s="252">
        <f t="shared" si="35"/>
        <v>0</v>
      </c>
      <c r="M178" s="253">
        <f t="shared" si="36"/>
        <v>57.567999999999991</v>
      </c>
      <c r="N178" s="251">
        <f t="shared" si="37"/>
        <v>1174.6174719999999</v>
      </c>
      <c r="O178" s="254">
        <f>+OI_darthrlmp_iso_2433!D180</f>
        <v>25.5</v>
      </c>
      <c r="P178" s="255">
        <f t="shared" si="57"/>
        <v>520.30200000000002</v>
      </c>
      <c r="Q178" s="251">
        <f t="shared" si="47"/>
        <v>654.31547199999989</v>
      </c>
      <c r="R178" s="251">
        <f t="shared" si="48"/>
        <v>0</v>
      </c>
      <c r="S178" s="251">
        <f t="shared" si="49"/>
        <v>0</v>
      </c>
      <c r="T178" s="253">
        <f t="shared" si="50"/>
        <v>1147.9127168000002</v>
      </c>
      <c r="U178" s="251">
        <f t="shared" si="51"/>
        <v>1147.9127168000002</v>
      </c>
      <c r="V178" s="255">
        <f t="shared" si="52"/>
        <v>2060.8040000000001</v>
      </c>
      <c r="W178" s="251">
        <f t="shared" si="53"/>
        <v>1668.2147168000004</v>
      </c>
      <c r="X178" s="251">
        <f t="shared" si="54"/>
        <v>392.58928319999973</v>
      </c>
      <c r="Y178" s="251">
        <f t="shared" si="55"/>
        <v>261.72618879999999</v>
      </c>
    </row>
    <row r="179" spans="1:25" x14ac:dyDescent="0.3">
      <c r="A179" s="244">
        <v>41890</v>
      </c>
      <c r="B179" s="245" t="s">
        <v>88</v>
      </c>
      <c r="C179" s="246">
        <v>10</v>
      </c>
      <c r="D179" s="247">
        <v>0</v>
      </c>
      <c r="E179" s="248">
        <v>20404</v>
      </c>
      <c r="F179" s="248">
        <f t="shared" si="33"/>
        <v>20404</v>
      </c>
      <c r="G179" s="249">
        <v>0.10100000000000001</v>
      </c>
      <c r="H179" s="250">
        <v>1.6</v>
      </c>
      <c r="I179" s="251">
        <v>35.979999999999997</v>
      </c>
      <c r="J179" s="251">
        <f t="shared" si="56"/>
        <v>57.567999999999998</v>
      </c>
      <c r="K179" s="252">
        <f t="shared" si="34"/>
        <v>1174.6174719999999</v>
      </c>
      <c r="L179" s="252">
        <f t="shared" si="35"/>
        <v>0</v>
      </c>
      <c r="M179" s="253">
        <f t="shared" si="36"/>
        <v>57.567999999999991</v>
      </c>
      <c r="N179" s="251">
        <f t="shared" si="37"/>
        <v>1174.6174719999999</v>
      </c>
      <c r="O179" s="254">
        <f>+OI_darthrlmp_iso_2433!D181</f>
        <v>38.81</v>
      </c>
      <c r="P179" s="255">
        <f t="shared" si="57"/>
        <v>791.8792400000001</v>
      </c>
      <c r="Q179" s="251">
        <f t="shared" si="47"/>
        <v>382.73823199999981</v>
      </c>
      <c r="R179" s="251">
        <f t="shared" si="48"/>
        <v>0</v>
      </c>
      <c r="S179" s="251">
        <f t="shared" si="49"/>
        <v>0</v>
      </c>
      <c r="T179" s="253">
        <f t="shared" si="50"/>
        <v>1039.2818208000001</v>
      </c>
      <c r="U179" s="251">
        <f t="shared" si="51"/>
        <v>1039.2818208000001</v>
      </c>
      <c r="V179" s="255">
        <f t="shared" si="52"/>
        <v>2060.8040000000001</v>
      </c>
      <c r="W179" s="251">
        <f t="shared" si="53"/>
        <v>1831.1610608000003</v>
      </c>
      <c r="X179" s="251">
        <f t="shared" si="54"/>
        <v>229.64293919999977</v>
      </c>
      <c r="Y179" s="251">
        <f t="shared" si="55"/>
        <v>153.09529279999992</v>
      </c>
    </row>
    <row r="180" spans="1:25" x14ac:dyDescent="0.3">
      <c r="A180" s="244">
        <v>41890</v>
      </c>
      <c r="B180" s="245" t="s">
        <v>88</v>
      </c>
      <c r="C180" s="246">
        <v>11</v>
      </c>
      <c r="D180" s="247">
        <v>0</v>
      </c>
      <c r="E180" s="248">
        <v>20404</v>
      </c>
      <c r="F180" s="248">
        <f t="shared" si="33"/>
        <v>20404</v>
      </c>
      <c r="G180" s="249">
        <v>0.10100000000000001</v>
      </c>
      <c r="H180" s="250">
        <v>1.6</v>
      </c>
      <c r="I180" s="251">
        <v>35.979999999999997</v>
      </c>
      <c r="J180" s="251">
        <f t="shared" si="56"/>
        <v>57.567999999999998</v>
      </c>
      <c r="K180" s="252">
        <f t="shared" si="34"/>
        <v>1174.6174719999999</v>
      </c>
      <c r="L180" s="252">
        <f t="shared" si="35"/>
        <v>0</v>
      </c>
      <c r="M180" s="253">
        <f t="shared" si="36"/>
        <v>57.567999999999991</v>
      </c>
      <c r="N180" s="251">
        <f t="shared" si="37"/>
        <v>1174.6174719999999</v>
      </c>
      <c r="O180" s="254">
        <f>+OI_darthrlmp_iso_2433!D182</f>
        <v>31.27</v>
      </c>
      <c r="P180" s="255">
        <f t="shared" si="57"/>
        <v>638.03308000000004</v>
      </c>
      <c r="Q180" s="251">
        <f t="shared" si="47"/>
        <v>536.58439199999987</v>
      </c>
      <c r="R180" s="251">
        <f t="shared" si="48"/>
        <v>0</v>
      </c>
      <c r="S180" s="251">
        <f t="shared" si="49"/>
        <v>0</v>
      </c>
      <c r="T180" s="253">
        <f t="shared" si="50"/>
        <v>1100.8202848000001</v>
      </c>
      <c r="U180" s="251">
        <f t="shared" si="51"/>
        <v>1100.8202848000001</v>
      </c>
      <c r="V180" s="255">
        <f t="shared" si="52"/>
        <v>2060.8040000000001</v>
      </c>
      <c r="W180" s="251">
        <f t="shared" si="53"/>
        <v>1738.8533648000002</v>
      </c>
      <c r="X180" s="251">
        <f t="shared" si="54"/>
        <v>321.95063519999985</v>
      </c>
      <c r="Y180" s="251">
        <f t="shared" si="55"/>
        <v>214.63375679999996</v>
      </c>
    </row>
    <row r="181" spans="1:25" x14ac:dyDescent="0.3">
      <c r="A181" s="244">
        <v>41890</v>
      </c>
      <c r="B181" s="245" t="s">
        <v>88</v>
      </c>
      <c r="C181" s="246">
        <v>12</v>
      </c>
      <c r="D181" s="247">
        <v>0</v>
      </c>
      <c r="E181" s="248">
        <v>20404</v>
      </c>
      <c r="F181" s="248">
        <f t="shared" si="33"/>
        <v>20404</v>
      </c>
      <c r="G181" s="249">
        <v>0.10100000000000001</v>
      </c>
      <c r="H181" s="250">
        <v>1.6</v>
      </c>
      <c r="I181" s="251">
        <v>35.979999999999997</v>
      </c>
      <c r="J181" s="251">
        <f t="shared" si="56"/>
        <v>57.567999999999998</v>
      </c>
      <c r="K181" s="252">
        <f t="shared" si="34"/>
        <v>1174.6174719999999</v>
      </c>
      <c r="L181" s="252">
        <f t="shared" si="35"/>
        <v>0</v>
      </c>
      <c r="M181" s="253">
        <f t="shared" si="36"/>
        <v>57.567999999999991</v>
      </c>
      <c r="N181" s="251">
        <f t="shared" si="37"/>
        <v>1174.6174719999999</v>
      </c>
      <c r="O181" s="254">
        <f>+OI_darthrlmp_iso_2433!D183</f>
        <v>30.56</v>
      </c>
      <c r="P181" s="255">
        <f t="shared" si="57"/>
        <v>623.54624000000001</v>
      </c>
      <c r="Q181" s="251">
        <f t="shared" si="47"/>
        <v>551.0712319999999</v>
      </c>
      <c r="R181" s="251">
        <f t="shared" si="48"/>
        <v>0</v>
      </c>
      <c r="S181" s="251">
        <f t="shared" si="49"/>
        <v>0</v>
      </c>
      <c r="T181" s="253">
        <f t="shared" si="50"/>
        <v>1106.6150208000001</v>
      </c>
      <c r="U181" s="251">
        <f t="shared" si="51"/>
        <v>1106.6150208000001</v>
      </c>
      <c r="V181" s="255">
        <f t="shared" si="52"/>
        <v>2060.8040000000001</v>
      </c>
      <c r="W181" s="251">
        <f t="shared" si="53"/>
        <v>1730.1612608000003</v>
      </c>
      <c r="X181" s="251">
        <f t="shared" si="54"/>
        <v>330.64273919999982</v>
      </c>
      <c r="Y181" s="251">
        <f t="shared" si="55"/>
        <v>220.42849279999996</v>
      </c>
    </row>
    <row r="182" spans="1:25" x14ac:dyDescent="0.3">
      <c r="A182" s="244">
        <v>41890</v>
      </c>
      <c r="B182" s="245" t="s">
        <v>88</v>
      </c>
      <c r="C182" s="246">
        <v>13</v>
      </c>
      <c r="D182" s="247">
        <v>0</v>
      </c>
      <c r="E182" s="248">
        <v>20404</v>
      </c>
      <c r="F182" s="248">
        <f t="shared" si="33"/>
        <v>20404</v>
      </c>
      <c r="G182" s="249">
        <v>0.10100000000000001</v>
      </c>
      <c r="H182" s="250">
        <v>1.6</v>
      </c>
      <c r="I182" s="251">
        <v>35.979999999999997</v>
      </c>
      <c r="J182" s="251">
        <f t="shared" si="56"/>
        <v>57.567999999999998</v>
      </c>
      <c r="K182" s="252">
        <f t="shared" si="34"/>
        <v>1174.6174719999999</v>
      </c>
      <c r="L182" s="252">
        <f t="shared" si="35"/>
        <v>0</v>
      </c>
      <c r="M182" s="253">
        <f t="shared" si="36"/>
        <v>57.567999999999991</v>
      </c>
      <c r="N182" s="251">
        <f t="shared" si="37"/>
        <v>1174.6174719999999</v>
      </c>
      <c r="O182" s="254">
        <f>+OI_darthrlmp_iso_2433!D184</f>
        <v>37.229999999999997</v>
      </c>
      <c r="P182" s="255">
        <f t="shared" si="57"/>
        <v>759.64091999999994</v>
      </c>
      <c r="Q182" s="251">
        <f t="shared" si="47"/>
        <v>414.97655199999997</v>
      </c>
      <c r="R182" s="251">
        <f t="shared" si="48"/>
        <v>0</v>
      </c>
      <c r="S182" s="251">
        <f t="shared" si="49"/>
        <v>0</v>
      </c>
      <c r="T182" s="253">
        <f t="shared" si="50"/>
        <v>1052.1771488000002</v>
      </c>
      <c r="U182" s="251">
        <f t="shared" si="51"/>
        <v>1052.1771488000002</v>
      </c>
      <c r="V182" s="255">
        <f t="shared" si="52"/>
        <v>2060.8040000000001</v>
      </c>
      <c r="W182" s="251">
        <f t="shared" si="53"/>
        <v>1811.8180688</v>
      </c>
      <c r="X182" s="251">
        <f t="shared" si="54"/>
        <v>248.9859312000001</v>
      </c>
      <c r="Y182" s="251">
        <f t="shared" si="55"/>
        <v>165.99062079999999</v>
      </c>
    </row>
    <row r="183" spans="1:25" x14ac:dyDescent="0.3">
      <c r="A183" s="244">
        <v>41890</v>
      </c>
      <c r="B183" s="245" t="s">
        <v>88</v>
      </c>
      <c r="C183" s="246">
        <v>14</v>
      </c>
      <c r="D183" s="247">
        <v>0</v>
      </c>
      <c r="E183" s="248">
        <v>20404</v>
      </c>
      <c r="F183" s="248">
        <f t="shared" si="33"/>
        <v>20404</v>
      </c>
      <c r="G183" s="249">
        <v>0.10100000000000001</v>
      </c>
      <c r="H183" s="250">
        <v>1.6</v>
      </c>
      <c r="I183" s="251">
        <v>35.979999999999997</v>
      </c>
      <c r="J183" s="251">
        <f t="shared" si="56"/>
        <v>57.567999999999998</v>
      </c>
      <c r="K183" s="252">
        <f t="shared" si="34"/>
        <v>1174.6174719999999</v>
      </c>
      <c r="L183" s="252">
        <f t="shared" si="35"/>
        <v>0</v>
      </c>
      <c r="M183" s="253">
        <f t="shared" si="36"/>
        <v>57.567999999999991</v>
      </c>
      <c r="N183" s="251">
        <f t="shared" si="37"/>
        <v>1174.6174719999999</v>
      </c>
      <c r="O183" s="254">
        <f>+OI_darthrlmp_iso_2433!D185</f>
        <v>37.65</v>
      </c>
      <c r="P183" s="255">
        <f t="shared" si="57"/>
        <v>768.2106</v>
      </c>
      <c r="Q183" s="251">
        <f t="shared" si="47"/>
        <v>406.40687199999991</v>
      </c>
      <c r="R183" s="251">
        <f t="shared" si="48"/>
        <v>0</v>
      </c>
      <c r="S183" s="251">
        <f t="shared" si="49"/>
        <v>0</v>
      </c>
      <c r="T183" s="253">
        <f t="shared" si="50"/>
        <v>1048.7492768000002</v>
      </c>
      <c r="U183" s="251">
        <f t="shared" si="51"/>
        <v>1048.7492768000002</v>
      </c>
      <c r="V183" s="255">
        <f t="shared" si="52"/>
        <v>2060.8040000000001</v>
      </c>
      <c r="W183" s="251">
        <f t="shared" si="53"/>
        <v>1816.9598768000001</v>
      </c>
      <c r="X183" s="251">
        <f t="shared" si="54"/>
        <v>243.84412320000001</v>
      </c>
      <c r="Y183" s="251">
        <f t="shared" si="55"/>
        <v>162.56274879999998</v>
      </c>
    </row>
    <row r="184" spans="1:25" x14ac:dyDescent="0.3">
      <c r="A184" s="244">
        <v>41890</v>
      </c>
      <c r="B184" s="245" t="s">
        <v>88</v>
      </c>
      <c r="C184" s="246">
        <v>15</v>
      </c>
      <c r="D184" s="247">
        <v>0</v>
      </c>
      <c r="E184" s="248">
        <v>20404</v>
      </c>
      <c r="F184" s="248">
        <f t="shared" si="33"/>
        <v>20404</v>
      </c>
      <c r="G184" s="249">
        <v>0.10100000000000001</v>
      </c>
      <c r="H184" s="250">
        <v>1.6</v>
      </c>
      <c r="I184" s="251">
        <v>35.979999999999997</v>
      </c>
      <c r="J184" s="251">
        <f t="shared" si="56"/>
        <v>57.567999999999998</v>
      </c>
      <c r="K184" s="252">
        <f t="shared" si="34"/>
        <v>1174.6174719999999</v>
      </c>
      <c r="L184" s="252">
        <f t="shared" si="35"/>
        <v>0</v>
      </c>
      <c r="M184" s="253">
        <f t="shared" si="36"/>
        <v>57.567999999999991</v>
      </c>
      <c r="N184" s="251">
        <f t="shared" si="37"/>
        <v>1174.6174719999999</v>
      </c>
      <c r="O184" s="254">
        <f>+OI_darthrlmp_iso_2433!D186</f>
        <v>38.020000000000003</v>
      </c>
      <c r="P184" s="255">
        <f t="shared" si="57"/>
        <v>775.76008000000002</v>
      </c>
      <c r="Q184" s="251">
        <f t="shared" si="47"/>
        <v>398.85739199999989</v>
      </c>
      <c r="R184" s="251">
        <f t="shared" si="48"/>
        <v>0</v>
      </c>
      <c r="S184" s="251">
        <f t="shared" si="49"/>
        <v>0</v>
      </c>
      <c r="T184" s="253">
        <f t="shared" si="50"/>
        <v>1045.7294848000001</v>
      </c>
      <c r="U184" s="251">
        <f t="shared" si="51"/>
        <v>1045.7294848000001</v>
      </c>
      <c r="V184" s="255">
        <f t="shared" si="52"/>
        <v>2060.8040000000001</v>
      </c>
      <c r="W184" s="251">
        <f t="shared" si="53"/>
        <v>1821.4895648000002</v>
      </c>
      <c r="X184" s="251">
        <f t="shared" si="54"/>
        <v>239.31443519999993</v>
      </c>
      <c r="Y184" s="251">
        <f t="shared" si="55"/>
        <v>159.54295679999996</v>
      </c>
    </row>
    <row r="185" spans="1:25" x14ac:dyDescent="0.3">
      <c r="A185" s="244">
        <v>41890</v>
      </c>
      <c r="B185" s="245" t="s">
        <v>88</v>
      </c>
      <c r="C185" s="246">
        <v>16</v>
      </c>
      <c r="D185" s="247">
        <v>0</v>
      </c>
      <c r="E185" s="248">
        <v>20404</v>
      </c>
      <c r="F185" s="248">
        <f t="shared" si="33"/>
        <v>20404</v>
      </c>
      <c r="G185" s="249">
        <v>0.10100000000000001</v>
      </c>
      <c r="H185" s="250">
        <v>1.6</v>
      </c>
      <c r="I185" s="251">
        <v>35.979999999999997</v>
      </c>
      <c r="J185" s="251">
        <f t="shared" si="56"/>
        <v>57.567999999999998</v>
      </c>
      <c r="K185" s="252">
        <f t="shared" si="34"/>
        <v>1174.6174719999999</v>
      </c>
      <c r="L185" s="252">
        <f t="shared" si="35"/>
        <v>0</v>
      </c>
      <c r="M185" s="253">
        <f t="shared" si="36"/>
        <v>57.567999999999991</v>
      </c>
      <c r="N185" s="251">
        <f t="shared" si="37"/>
        <v>1174.6174719999999</v>
      </c>
      <c r="O185" s="254">
        <f>+OI_darthrlmp_iso_2433!D187</f>
        <v>28.91</v>
      </c>
      <c r="P185" s="255">
        <f t="shared" si="57"/>
        <v>589.87963999999999</v>
      </c>
      <c r="Q185" s="251">
        <f t="shared" si="47"/>
        <v>584.73783199999991</v>
      </c>
      <c r="R185" s="251">
        <f t="shared" si="48"/>
        <v>0</v>
      </c>
      <c r="S185" s="251">
        <f t="shared" si="49"/>
        <v>0</v>
      </c>
      <c r="T185" s="253">
        <f t="shared" si="50"/>
        <v>1120.0816608</v>
      </c>
      <c r="U185" s="251">
        <f t="shared" si="51"/>
        <v>1120.0816608</v>
      </c>
      <c r="V185" s="255">
        <f t="shared" si="52"/>
        <v>2060.8040000000001</v>
      </c>
      <c r="W185" s="251">
        <f t="shared" si="53"/>
        <v>1709.9613008000003</v>
      </c>
      <c r="X185" s="251">
        <f t="shared" si="54"/>
        <v>350.84269919999974</v>
      </c>
      <c r="Y185" s="251">
        <f t="shared" si="55"/>
        <v>233.89513279999997</v>
      </c>
    </row>
    <row r="186" spans="1:25" x14ac:dyDescent="0.3">
      <c r="A186" s="244">
        <v>41890</v>
      </c>
      <c r="B186" s="245" t="s">
        <v>88</v>
      </c>
      <c r="C186" s="246">
        <v>17</v>
      </c>
      <c r="D186" s="247">
        <v>0</v>
      </c>
      <c r="E186" s="248">
        <v>20404</v>
      </c>
      <c r="F186" s="248">
        <f t="shared" si="33"/>
        <v>20404</v>
      </c>
      <c r="G186" s="249">
        <v>0.10100000000000001</v>
      </c>
      <c r="H186" s="250">
        <v>1.6</v>
      </c>
      <c r="I186" s="251">
        <v>35.979999999999997</v>
      </c>
      <c r="J186" s="251">
        <f t="shared" si="56"/>
        <v>57.567999999999998</v>
      </c>
      <c r="K186" s="252">
        <f t="shared" si="34"/>
        <v>1174.6174719999999</v>
      </c>
      <c r="L186" s="252">
        <f t="shared" si="35"/>
        <v>0</v>
      </c>
      <c r="M186" s="253">
        <f t="shared" si="36"/>
        <v>57.567999999999991</v>
      </c>
      <c r="N186" s="251">
        <f t="shared" si="37"/>
        <v>1174.6174719999999</v>
      </c>
      <c r="O186" s="254">
        <f>+OI_darthrlmp_iso_2433!D188</f>
        <v>24.75</v>
      </c>
      <c r="P186" s="255">
        <f t="shared" si="57"/>
        <v>504.99900000000002</v>
      </c>
      <c r="Q186" s="251">
        <f t="shared" si="47"/>
        <v>669.61847199999988</v>
      </c>
      <c r="R186" s="251">
        <f t="shared" si="48"/>
        <v>0</v>
      </c>
      <c r="S186" s="251">
        <f t="shared" si="49"/>
        <v>0</v>
      </c>
      <c r="T186" s="253">
        <f t="shared" si="50"/>
        <v>1154.0339168</v>
      </c>
      <c r="U186" s="251">
        <f t="shared" si="51"/>
        <v>1154.0339168</v>
      </c>
      <c r="V186" s="255">
        <f t="shared" si="52"/>
        <v>2060.8040000000001</v>
      </c>
      <c r="W186" s="251">
        <f t="shared" si="53"/>
        <v>1659.0329168000003</v>
      </c>
      <c r="X186" s="251">
        <f t="shared" si="54"/>
        <v>401.77108319999979</v>
      </c>
      <c r="Y186" s="251">
        <f t="shared" si="55"/>
        <v>267.84738879999998</v>
      </c>
    </row>
    <row r="187" spans="1:25" x14ac:dyDescent="0.3">
      <c r="A187" s="244">
        <v>41890</v>
      </c>
      <c r="B187" s="245" t="s">
        <v>88</v>
      </c>
      <c r="C187" s="246">
        <v>18</v>
      </c>
      <c r="D187" s="247">
        <v>0</v>
      </c>
      <c r="E187" s="248">
        <v>20404</v>
      </c>
      <c r="F187" s="248">
        <f t="shared" ref="F187:F250" si="58">+E187-D187</f>
        <v>20404</v>
      </c>
      <c r="G187" s="249">
        <v>0.10100000000000001</v>
      </c>
      <c r="H187" s="250">
        <v>1.6</v>
      </c>
      <c r="I187" s="251">
        <v>35.979999999999997</v>
      </c>
      <c r="J187" s="251">
        <f t="shared" si="56"/>
        <v>57.567999999999998</v>
      </c>
      <c r="K187" s="252">
        <f t="shared" ref="K187:K250" si="59">(E187/1000)*H187*I187</f>
        <v>1174.6174719999999</v>
      </c>
      <c r="L187" s="252">
        <f t="shared" ref="L187:L250" si="60">(D187/1000)*J187</f>
        <v>0</v>
      </c>
      <c r="M187" s="253">
        <f t="shared" ref="M187:M250" si="61">((K187/F187)-(L187/F187))*1000</f>
        <v>57.567999999999991</v>
      </c>
      <c r="N187" s="251">
        <f t="shared" ref="N187:N250" si="62">K187-L187</f>
        <v>1174.6174719999999</v>
      </c>
      <c r="O187" s="254">
        <f>+OI_darthrlmp_iso_2433!D189</f>
        <v>25.12</v>
      </c>
      <c r="P187" s="255">
        <f t="shared" si="57"/>
        <v>512.54848000000004</v>
      </c>
      <c r="Q187" s="251">
        <f t="shared" si="47"/>
        <v>662.06899199999987</v>
      </c>
      <c r="R187" s="251">
        <f t="shared" si="48"/>
        <v>0</v>
      </c>
      <c r="S187" s="251">
        <f t="shared" si="49"/>
        <v>0</v>
      </c>
      <c r="T187" s="253">
        <f t="shared" si="50"/>
        <v>1151.0141248000002</v>
      </c>
      <c r="U187" s="251">
        <f t="shared" si="51"/>
        <v>1151.0141248000002</v>
      </c>
      <c r="V187" s="255">
        <f t="shared" si="52"/>
        <v>2060.8040000000001</v>
      </c>
      <c r="W187" s="251">
        <f t="shared" si="53"/>
        <v>1663.5626048000001</v>
      </c>
      <c r="X187" s="251">
        <f t="shared" si="54"/>
        <v>397.24139519999994</v>
      </c>
      <c r="Y187" s="251">
        <f t="shared" si="55"/>
        <v>264.82759679999998</v>
      </c>
    </row>
    <row r="188" spans="1:25" x14ac:dyDescent="0.3">
      <c r="A188" s="244">
        <v>41890</v>
      </c>
      <c r="B188" s="245" t="s">
        <v>88</v>
      </c>
      <c r="C188" s="246">
        <v>19</v>
      </c>
      <c r="D188" s="247">
        <v>0</v>
      </c>
      <c r="E188" s="248">
        <v>20404</v>
      </c>
      <c r="F188" s="248">
        <f t="shared" si="58"/>
        <v>20404</v>
      </c>
      <c r="G188" s="249">
        <v>0.10100000000000001</v>
      </c>
      <c r="H188" s="250">
        <v>1.6</v>
      </c>
      <c r="I188" s="251">
        <v>35.979999999999997</v>
      </c>
      <c r="J188" s="251">
        <f t="shared" si="56"/>
        <v>57.567999999999998</v>
      </c>
      <c r="K188" s="252">
        <f t="shared" si="59"/>
        <v>1174.6174719999999</v>
      </c>
      <c r="L188" s="252">
        <f t="shared" si="60"/>
        <v>0</v>
      </c>
      <c r="M188" s="253">
        <f t="shared" si="61"/>
        <v>57.567999999999991</v>
      </c>
      <c r="N188" s="251">
        <f t="shared" si="62"/>
        <v>1174.6174719999999</v>
      </c>
      <c r="O188" s="254">
        <f>+OI_darthrlmp_iso_2433!D190</f>
        <v>25.35</v>
      </c>
      <c r="P188" s="255">
        <f t="shared" si="57"/>
        <v>517.2414</v>
      </c>
      <c r="Q188" s="251">
        <f t="shared" si="47"/>
        <v>657.37607199999991</v>
      </c>
      <c r="R188" s="251">
        <f t="shared" si="48"/>
        <v>0</v>
      </c>
      <c r="S188" s="251">
        <f t="shared" si="49"/>
        <v>0</v>
      </c>
      <c r="T188" s="253">
        <f t="shared" si="50"/>
        <v>1149.1369568000002</v>
      </c>
      <c r="U188" s="251">
        <f t="shared" si="51"/>
        <v>1149.1369568000002</v>
      </c>
      <c r="V188" s="255">
        <f t="shared" si="52"/>
        <v>2060.8040000000001</v>
      </c>
      <c r="W188" s="251">
        <f t="shared" si="53"/>
        <v>1666.3783568000001</v>
      </c>
      <c r="X188" s="251">
        <f t="shared" si="54"/>
        <v>394.42564319999997</v>
      </c>
      <c r="Y188" s="251">
        <f t="shared" si="55"/>
        <v>262.9504288</v>
      </c>
    </row>
    <row r="189" spans="1:25" x14ac:dyDescent="0.3">
      <c r="A189" s="244">
        <v>41890</v>
      </c>
      <c r="B189" s="245" t="s">
        <v>88</v>
      </c>
      <c r="C189" s="246">
        <v>20</v>
      </c>
      <c r="D189" s="247">
        <v>0</v>
      </c>
      <c r="E189" s="248">
        <v>20404</v>
      </c>
      <c r="F189" s="248">
        <f t="shared" si="58"/>
        <v>20404</v>
      </c>
      <c r="G189" s="249">
        <v>0.10100000000000001</v>
      </c>
      <c r="H189" s="250">
        <v>1.6</v>
      </c>
      <c r="I189" s="251">
        <v>35.979999999999997</v>
      </c>
      <c r="J189" s="251">
        <f t="shared" si="56"/>
        <v>57.567999999999998</v>
      </c>
      <c r="K189" s="252">
        <f t="shared" si="59"/>
        <v>1174.6174719999999</v>
      </c>
      <c r="L189" s="252">
        <f t="shared" si="60"/>
        <v>0</v>
      </c>
      <c r="M189" s="253">
        <f t="shared" si="61"/>
        <v>57.567999999999991</v>
      </c>
      <c r="N189" s="251">
        <f t="shared" si="62"/>
        <v>1174.6174719999999</v>
      </c>
      <c r="O189" s="254">
        <f>+OI_darthrlmp_iso_2433!D191</f>
        <v>31.92</v>
      </c>
      <c r="P189" s="255">
        <f t="shared" si="57"/>
        <v>651.29568000000006</v>
      </c>
      <c r="Q189" s="251">
        <f t="shared" si="47"/>
        <v>523.32179199999985</v>
      </c>
      <c r="R189" s="251">
        <f t="shared" si="48"/>
        <v>0</v>
      </c>
      <c r="S189" s="251">
        <f t="shared" si="49"/>
        <v>0</v>
      </c>
      <c r="T189" s="253">
        <f t="shared" si="50"/>
        <v>1095.5152448000001</v>
      </c>
      <c r="U189" s="251">
        <f t="shared" si="51"/>
        <v>1095.5152448000001</v>
      </c>
      <c r="V189" s="255">
        <f t="shared" si="52"/>
        <v>2060.8040000000001</v>
      </c>
      <c r="W189" s="251">
        <f t="shared" si="53"/>
        <v>1746.8109248000003</v>
      </c>
      <c r="X189" s="251">
        <f t="shared" si="54"/>
        <v>313.99307519999979</v>
      </c>
      <c r="Y189" s="251">
        <f t="shared" si="55"/>
        <v>209.32871679999994</v>
      </c>
    </row>
    <row r="190" spans="1:25" x14ac:dyDescent="0.3">
      <c r="A190" s="244">
        <v>41890</v>
      </c>
      <c r="B190" s="245" t="s">
        <v>88</v>
      </c>
      <c r="C190" s="246">
        <v>21</v>
      </c>
      <c r="D190" s="247">
        <v>0</v>
      </c>
      <c r="E190" s="248">
        <v>20404</v>
      </c>
      <c r="F190" s="248">
        <f t="shared" si="58"/>
        <v>20404</v>
      </c>
      <c r="G190" s="249">
        <v>0.10100000000000001</v>
      </c>
      <c r="H190" s="250">
        <v>1.6</v>
      </c>
      <c r="I190" s="251">
        <v>35.979999999999997</v>
      </c>
      <c r="J190" s="251">
        <f t="shared" si="56"/>
        <v>57.567999999999998</v>
      </c>
      <c r="K190" s="252">
        <f t="shared" si="59"/>
        <v>1174.6174719999999</v>
      </c>
      <c r="L190" s="252">
        <f t="shared" si="60"/>
        <v>0</v>
      </c>
      <c r="M190" s="253">
        <f t="shared" si="61"/>
        <v>57.567999999999991</v>
      </c>
      <c r="N190" s="251">
        <f t="shared" si="62"/>
        <v>1174.6174719999999</v>
      </c>
      <c r="O190" s="254">
        <f>+OI_darthrlmp_iso_2433!D192</f>
        <v>25.52</v>
      </c>
      <c r="P190" s="255">
        <f t="shared" si="57"/>
        <v>520.71007999999995</v>
      </c>
      <c r="Q190" s="251">
        <f t="shared" ref="Q190:Q253" si="63">N190-P190</f>
        <v>653.90739199999996</v>
      </c>
      <c r="R190" s="251">
        <f t="shared" ref="R190:R253" si="64">D190*G190</f>
        <v>0</v>
      </c>
      <c r="S190" s="251">
        <f t="shared" ref="S190:S253" si="65">+D190*G190</f>
        <v>0</v>
      </c>
      <c r="T190" s="253">
        <f t="shared" ref="T190:T253" si="66">(F190/1000)*((G190*1000)-M190+(0.4*(M190-O190)))</f>
        <v>1147.7494848000001</v>
      </c>
      <c r="U190" s="251">
        <f t="shared" ref="U190:U253" si="67">+T190+R190</f>
        <v>1147.7494848000001</v>
      </c>
      <c r="V190" s="255">
        <f t="shared" ref="V190:V253" si="68">E190*G190</f>
        <v>2060.8040000000001</v>
      </c>
      <c r="W190" s="251">
        <f t="shared" ref="W190:W253" si="69">V190-N190+P190+Y190</f>
        <v>1668.4595648</v>
      </c>
      <c r="X190" s="251">
        <f t="shared" ref="X190:X253" si="70">V190-W190</f>
        <v>392.34443520000013</v>
      </c>
      <c r="Y190" s="251">
        <f t="shared" ref="Y190:Y253" si="71">Q190*0.4</f>
        <v>261.56295679999999</v>
      </c>
    </row>
    <row r="191" spans="1:25" x14ac:dyDescent="0.3">
      <c r="A191" s="244">
        <v>41890</v>
      </c>
      <c r="B191" s="245" t="s">
        <v>88</v>
      </c>
      <c r="C191" s="246">
        <v>22</v>
      </c>
      <c r="D191" s="247">
        <v>0</v>
      </c>
      <c r="E191" s="248">
        <v>20404</v>
      </c>
      <c r="F191" s="248">
        <f t="shared" si="58"/>
        <v>20404</v>
      </c>
      <c r="G191" s="249">
        <v>0.10100000000000001</v>
      </c>
      <c r="H191" s="250">
        <v>1.6</v>
      </c>
      <c r="I191" s="251">
        <v>35.979999999999997</v>
      </c>
      <c r="J191" s="251">
        <f t="shared" si="56"/>
        <v>57.567999999999998</v>
      </c>
      <c r="K191" s="252">
        <f t="shared" si="59"/>
        <v>1174.6174719999999</v>
      </c>
      <c r="L191" s="252">
        <f t="shared" si="60"/>
        <v>0</v>
      </c>
      <c r="M191" s="253">
        <f t="shared" si="61"/>
        <v>57.567999999999991</v>
      </c>
      <c r="N191" s="251">
        <f t="shared" si="62"/>
        <v>1174.6174719999999</v>
      </c>
      <c r="O191" s="254">
        <f>+OI_darthrlmp_iso_2433!D193</f>
        <v>21.73</v>
      </c>
      <c r="P191" s="255">
        <f t="shared" si="57"/>
        <v>443.37891999999999</v>
      </c>
      <c r="Q191" s="251">
        <f t="shared" si="63"/>
        <v>731.23855199999991</v>
      </c>
      <c r="R191" s="251">
        <f t="shared" si="64"/>
        <v>0</v>
      </c>
      <c r="S191" s="251">
        <f t="shared" si="65"/>
        <v>0</v>
      </c>
      <c r="T191" s="253">
        <f t="shared" si="66"/>
        <v>1178.6819488000001</v>
      </c>
      <c r="U191" s="251">
        <f t="shared" si="67"/>
        <v>1178.6819488000001</v>
      </c>
      <c r="V191" s="255">
        <f t="shared" si="68"/>
        <v>2060.8040000000001</v>
      </c>
      <c r="W191" s="251">
        <f t="shared" si="69"/>
        <v>1622.0608688000002</v>
      </c>
      <c r="X191" s="251">
        <f t="shared" si="70"/>
        <v>438.74313119999988</v>
      </c>
      <c r="Y191" s="251">
        <f t="shared" si="71"/>
        <v>292.49542079999998</v>
      </c>
    </row>
    <row r="192" spans="1:25" x14ac:dyDescent="0.3">
      <c r="A192" s="244">
        <v>41890</v>
      </c>
      <c r="B192" s="245" t="s">
        <v>88</v>
      </c>
      <c r="C192" s="246">
        <v>23</v>
      </c>
      <c r="D192" s="247">
        <v>0</v>
      </c>
      <c r="E192" s="248">
        <v>20404</v>
      </c>
      <c r="F192" s="248">
        <f t="shared" si="58"/>
        <v>20404</v>
      </c>
      <c r="G192" s="249">
        <v>0.10100000000000001</v>
      </c>
      <c r="H192" s="250">
        <v>1.6</v>
      </c>
      <c r="I192" s="251">
        <v>35.979999999999997</v>
      </c>
      <c r="J192" s="251">
        <f t="shared" si="56"/>
        <v>57.567999999999998</v>
      </c>
      <c r="K192" s="252">
        <f t="shared" si="59"/>
        <v>1174.6174719999999</v>
      </c>
      <c r="L192" s="252">
        <f t="shared" si="60"/>
        <v>0</v>
      </c>
      <c r="M192" s="253">
        <f t="shared" si="61"/>
        <v>57.567999999999991</v>
      </c>
      <c r="N192" s="251">
        <f t="shared" si="62"/>
        <v>1174.6174719999999</v>
      </c>
      <c r="O192" s="254">
        <f>+OI_darthrlmp_iso_2433!D194</f>
        <v>18.25</v>
      </c>
      <c r="P192" s="255">
        <f t="shared" si="57"/>
        <v>372.37299999999999</v>
      </c>
      <c r="Q192" s="251">
        <f t="shared" si="63"/>
        <v>802.24447199999986</v>
      </c>
      <c r="R192" s="251">
        <f t="shared" si="64"/>
        <v>0</v>
      </c>
      <c r="S192" s="251">
        <f t="shared" si="65"/>
        <v>0</v>
      </c>
      <c r="T192" s="253">
        <f t="shared" si="66"/>
        <v>1207.0843168000001</v>
      </c>
      <c r="U192" s="251">
        <f t="shared" si="67"/>
        <v>1207.0843168000001</v>
      </c>
      <c r="V192" s="255">
        <f t="shared" si="68"/>
        <v>2060.8040000000001</v>
      </c>
      <c r="W192" s="251">
        <f t="shared" si="69"/>
        <v>1579.4573168000002</v>
      </c>
      <c r="X192" s="251">
        <f t="shared" si="70"/>
        <v>481.34668319999992</v>
      </c>
      <c r="Y192" s="251">
        <f t="shared" si="71"/>
        <v>320.89778879999994</v>
      </c>
    </row>
    <row r="193" spans="1:25" x14ac:dyDescent="0.3">
      <c r="A193" s="244">
        <v>41890</v>
      </c>
      <c r="B193" s="245" t="s">
        <v>88</v>
      </c>
      <c r="C193" s="246">
        <v>24</v>
      </c>
      <c r="D193" s="247">
        <v>0</v>
      </c>
      <c r="E193" s="248">
        <v>20404</v>
      </c>
      <c r="F193" s="248">
        <f t="shared" si="58"/>
        <v>20404</v>
      </c>
      <c r="G193" s="249">
        <v>0.10100000000000001</v>
      </c>
      <c r="H193" s="250">
        <v>1.6</v>
      </c>
      <c r="I193" s="251">
        <v>35.979999999999997</v>
      </c>
      <c r="J193" s="251">
        <f t="shared" si="56"/>
        <v>57.567999999999998</v>
      </c>
      <c r="K193" s="252">
        <f t="shared" si="59"/>
        <v>1174.6174719999999</v>
      </c>
      <c r="L193" s="252">
        <f t="shared" si="60"/>
        <v>0</v>
      </c>
      <c r="M193" s="253">
        <f t="shared" si="61"/>
        <v>57.567999999999991</v>
      </c>
      <c r="N193" s="251">
        <f t="shared" si="62"/>
        <v>1174.6174719999999</v>
      </c>
      <c r="O193" s="254">
        <f>+OI_darthrlmp_iso_2433!D195</f>
        <v>19.64</v>
      </c>
      <c r="P193" s="255">
        <f t="shared" si="57"/>
        <v>400.73455999999999</v>
      </c>
      <c r="Q193" s="251">
        <f t="shared" si="63"/>
        <v>773.88291199999992</v>
      </c>
      <c r="R193" s="251">
        <f t="shared" si="64"/>
        <v>0</v>
      </c>
      <c r="S193" s="251">
        <f t="shared" si="65"/>
        <v>0</v>
      </c>
      <c r="T193" s="253">
        <f t="shared" si="66"/>
        <v>1195.7396928000001</v>
      </c>
      <c r="U193" s="251">
        <f t="shared" si="67"/>
        <v>1195.7396928000001</v>
      </c>
      <c r="V193" s="255">
        <f t="shared" si="68"/>
        <v>2060.8040000000001</v>
      </c>
      <c r="W193" s="251">
        <f t="shared" si="69"/>
        <v>1596.4742528000002</v>
      </c>
      <c r="X193" s="251">
        <f t="shared" si="70"/>
        <v>464.32974719999993</v>
      </c>
      <c r="Y193" s="251">
        <f t="shared" si="71"/>
        <v>309.55316479999999</v>
      </c>
    </row>
    <row r="194" spans="1:25" x14ac:dyDescent="0.3">
      <c r="A194" s="244">
        <v>41891</v>
      </c>
      <c r="B194" s="245" t="s">
        <v>88</v>
      </c>
      <c r="C194" s="246">
        <v>1</v>
      </c>
      <c r="D194" s="247">
        <v>0</v>
      </c>
      <c r="E194" s="248">
        <v>20404</v>
      </c>
      <c r="F194" s="248">
        <f t="shared" si="58"/>
        <v>20404</v>
      </c>
      <c r="G194" s="249">
        <v>0.10100000000000001</v>
      </c>
      <c r="H194" s="250">
        <v>1.6</v>
      </c>
      <c r="I194" s="251">
        <v>35.979999999999997</v>
      </c>
      <c r="J194" s="251">
        <f t="shared" si="56"/>
        <v>57.567999999999998</v>
      </c>
      <c r="K194" s="252">
        <f t="shared" si="59"/>
        <v>1174.6174719999999</v>
      </c>
      <c r="L194" s="252">
        <f t="shared" si="60"/>
        <v>0</v>
      </c>
      <c r="M194" s="253">
        <f t="shared" si="61"/>
        <v>57.567999999999991</v>
      </c>
      <c r="N194" s="251">
        <f t="shared" si="62"/>
        <v>1174.6174719999999</v>
      </c>
      <c r="O194" s="254">
        <f>+OI_darthrlmp_iso_2433!D196</f>
        <v>16.3</v>
      </c>
      <c r="P194" s="255">
        <f t="shared" si="57"/>
        <v>332.58519999999999</v>
      </c>
      <c r="Q194" s="251">
        <f t="shared" si="63"/>
        <v>842.03227199999992</v>
      </c>
      <c r="R194" s="251">
        <f t="shared" si="64"/>
        <v>0</v>
      </c>
      <c r="S194" s="251">
        <f t="shared" si="65"/>
        <v>0</v>
      </c>
      <c r="T194" s="253">
        <f t="shared" si="66"/>
        <v>1222.9994368</v>
      </c>
      <c r="U194" s="251">
        <f t="shared" si="67"/>
        <v>1222.9994368</v>
      </c>
      <c r="V194" s="255">
        <f t="shared" si="68"/>
        <v>2060.8040000000001</v>
      </c>
      <c r="W194" s="251">
        <f t="shared" si="69"/>
        <v>1555.5846368000002</v>
      </c>
      <c r="X194" s="251">
        <f t="shared" si="70"/>
        <v>505.21936319999986</v>
      </c>
      <c r="Y194" s="251">
        <f t="shared" si="71"/>
        <v>336.8129088</v>
      </c>
    </row>
    <row r="195" spans="1:25" x14ac:dyDescent="0.3">
      <c r="A195" s="244">
        <v>41891</v>
      </c>
      <c r="B195" s="245" t="s">
        <v>88</v>
      </c>
      <c r="C195" s="246">
        <v>2</v>
      </c>
      <c r="D195" s="247">
        <v>0</v>
      </c>
      <c r="E195" s="248">
        <v>20404</v>
      </c>
      <c r="F195" s="248">
        <f t="shared" si="58"/>
        <v>20404</v>
      </c>
      <c r="G195" s="249">
        <v>0.10100000000000001</v>
      </c>
      <c r="H195" s="250">
        <v>1.6</v>
      </c>
      <c r="I195" s="251">
        <v>35.979999999999997</v>
      </c>
      <c r="J195" s="251">
        <f t="shared" ref="J195:J258" si="72">I195*H195</f>
        <v>57.567999999999998</v>
      </c>
      <c r="K195" s="252">
        <f t="shared" si="59"/>
        <v>1174.6174719999999</v>
      </c>
      <c r="L195" s="252">
        <f t="shared" si="60"/>
        <v>0</v>
      </c>
      <c r="M195" s="253">
        <f t="shared" si="61"/>
        <v>57.567999999999991</v>
      </c>
      <c r="N195" s="251">
        <f t="shared" si="62"/>
        <v>1174.6174719999999</v>
      </c>
      <c r="O195" s="254">
        <f>+OI_darthrlmp_iso_2433!D197</f>
        <v>16.809999999999999</v>
      </c>
      <c r="P195" s="255">
        <f t="shared" si="57"/>
        <v>342.99123999999995</v>
      </c>
      <c r="Q195" s="251">
        <f t="shared" si="63"/>
        <v>831.62623199999996</v>
      </c>
      <c r="R195" s="251">
        <f t="shared" si="64"/>
        <v>0</v>
      </c>
      <c r="S195" s="251">
        <f t="shared" si="65"/>
        <v>0</v>
      </c>
      <c r="T195" s="253">
        <f t="shared" si="66"/>
        <v>1218.8370208000001</v>
      </c>
      <c r="U195" s="251">
        <f t="shared" si="67"/>
        <v>1218.8370208000001</v>
      </c>
      <c r="V195" s="255">
        <f t="shared" si="68"/>
        <v>2060.8040000000001</v>
      </c>
      <c r="W195" s="251">
        <f t="shared" si="69"/>
        <v>1561.8282608</v>
      </c>
      <c r="X195" s="251">
        <f t="shared" si="70"/>
        <v>498.97573920000013</v>
      </c>
      <c r="Y195" s="251">
        <f t="shared" si="71"/>
        <v>332.65049279999999</v>
      </c>
    </row>
    <row r="196" spans="1:25" x14ac:dyDescent="0.3">
      <c r="A196" s="244">
        <v>41891</v>
      </c>
      <c r="B196" s="245" t="s">
        <v>88</v>
      </c>
      <c r="C196" s="246">
        <v>3</v>
      </c>
      <c r="D196" s="247">
        <v>0</v>
      </c>
      <c r="E196" s="248">
        <v>20404</v>
      </c>
      <c r="F196" s="248">
        <f t="shared" si="58"/>
        <v>20404</v>
      </c>
      <c r="G196" s="249">
        <v>0.10100000000000001</v>
      </c>
      <c r="H196" s="250">
        <v>1.6</v>
      </c>
      <c r="I196" s="251">
        <v>35.979999999999997</v>
      </c>
      <c r="J196" s="251">
        <f t="shared" si="72"/>
        <v>57.567999999999998</v>
      </c>
      <c r="K196" s="252">
        <f t="shared" si="59"/>
        <v>1174.6174719999999</v>
      </c>
      <c r="L196" s="252">
        <f t="shared" si="60"/>
        <v>0</v>
      </c>
      <c r="M196" s="253">
        <f t="shared" si="61"/>
        <v>57.567999999999991</v>
      </c>
      <c r="N196" s="251">
        <f t="shared" si="62"/>
        <v>1174.6174719999999</v>
      </c>
      <c r="O196" s="254">
        <f>+OI_darthrlmp_iso_2433!D198</f>
        <v>19.29</v>
      </c>
      <c r="P196" s="255">
        <f t="shared" si="57"/>
        <v>393.59315999999995</v>
      </c>
      <c r="Q196" s="251">
        <f t="shared" si="63"/>
        <v>781.02431200000001</v>
      </c>
      <c r="R196" s="251">
        <f t="shared" si="64"/>
        <v>0</v>
      </c>
      <c r="S196" s="251">
        <f t="shared" si="65"/>
        <v>0</v>
      </c>
      <c r="T196" s="253">
        <f t="shared" si="66"/>
        <v>1198.5962528000002</v>
      </c>
      <c r="U196" s="251">
        <f t="shared" si="67"/>
        <v>1198.5962528000002</v>
      </c>
      <c r="V196" s="255">
        <f t="shared" si="68"/>
        <v>2060.8040000000001</v>
      </c>
      <c r="W196" s="251">
        <f t="shared" si="69"/>
        <v>1592.1894128000001</v>
      </c>
      <c r="X196" s="251">
        <f t="shared" si="70"/>
        <v>468.61458719999996</v>
      </c>
      <c r="Y196" s="251">
        <f t="shared" si="71"/>
        <v>312.40972480000005</v>
      </c>
    </row>
    <row r="197" spans="1:25" x14ac:dyDescent="0.3">
      <c r="A197" s="244">
        <v>41891</v>
      </c>
      <c r="B197" s="245" t="s">
        <v>88</v>
      </c>
      <c r="C197" s="246">
        <v>4</v>
      </c>
      <c r="D197" s="247">
        <v>0</v>
      </c>
      <c r="E197" s="248">
        <v>20404</v>
      </c>
      <c r="F197" s="248">
        <f t="shared" si="58"/>
        <v>20404</v>
      </c>
      <c r="G197" s="249">
        <v>0.10100000000000001</v>
      </c>
      <c r="H197" s="250">
        <v>1.6</v>
      </c>
      <c r="I197" s="251">
        <v>35.979999999999997</v>
      </c>
      <c r="J197" s="251">
        <f t="shared" si="72"/>
        <v>57.567999999999998</v>
      </c>
      <c r="K197" s="252">
        <f t="shared" si="59"/>
        <v>1174.6174719999999</v>
      </c>
      <c r="L197" s="252">
        <f t="shared" si="60"/>
        <v>0</v>
      </c>
      <c r="M197" s="253">
        <f t="shared" si="61"/>
        <v>57.567999999999991</v>
      </c>
      <c r="N197" s="251">
        <f t="shared" si="62"/>
        <v>1174.6174719999999</v>
      </c>
      <c r="O197" s="254">
        <f>+OI_darthrlmp_iso_2433!D199</f>
        <v>19.579999999999998</v>
      </c>
      <c r="P197" s="255">
        <f t="shared" si="57"/>
        <v>399.51031999999998</v>
      </c>
      <c r="Q197" s="251">
        <f t="shared" si="63"/>
        <v>775.10715199999993</v>
      </c>
      <c r="R197" s="251">
        <f t="shared" si="64"/>
        <v>0</v>
      </c>
      <c r="S197" s="251">
        <f t="shared" si="65"/>
        <v>0</v>
      </c>
      <c r="T197" s="253">
        <f t="shared" si="66"/>
        <v>1196.2293888000002</v>
      </c>
      <c r="U197" s="251">
        <f t="shared" si="67"/>
        <v>1196.2293888000002</v>
      </c>
      <c r="V197" s="255">
        <f t="shared" si="68"/>
        <v>2060.8040000000001</v>
      </c>
      <c r="W197" s="251">
        <f t="shared" si="69"/>
        <v>1595.7397088</v>
      </c>
      <c r="X197" s="251">
        <f t="shared" si="70"/>
        <v>465.06429120000007</v>
      </c>
      <c r="Y197" s="251">
        <f t="shared" si="71"/>
        <v>310.04286079999997</v>
      </c>
    </row>
    <row r="198" spans="1:25" x14ac:dyDescent="0.3">
      <c r="A198" s="244">
        <v>41891</v>
      </c>
      <c r="B198" s="245" t="s">
        <v>88</v>
      </c>
      <c r="C198" s="246">
        <v>5</v>
      </c>
      <c r="D198" s="247">
        <v>0</v>
      </c>
      <c r="E198" s="248">
        <v>20404</v>
      </c>
      <c r="F198" s="248">
        <f t="shared" si="58"/>
        <v>20404</v>
      </c>
      <c r="G198" s="249">
        <v>0.10100000000000001</v>
      </c>
      <c r="H198" s="250">
        <v>1.6</v>
      </c>
      <c r="I198" s="251">
        <v>35.979999999999997</v>
      </c>
      <c r="J198" s="251">
        <f t="shared" si="72"/>
        <v>57.567999999999998</v>
      </c>
      <c r="K198" s="252">
        <f t="shared" si="59"/>
        <v>1174.6174719999999</v>
      </c>
      <c r="L198" s="252">
        <f t="shared" si="60"/>
        <v>0</v>
      </c>
      <c r="M198" s="253">
        <f t="shared" si="61"/>
        <v>57.567999999999991</v>
      </c>
      <c r="N198" s="251">
        <f t="shared" si="62"/>
        <v>1174.6174719999999</v>
      </c>
      <c r="O198" s="254">
        <f>+OI_darthrlmp_iso_2433!D200</f>
        <v>16.8</v>
      </c>
      <c r="P198" s="255">
        <f t="shared" si="57"/>
        <v>342.78720000000004</v>
      </c>
      <c r="Q198" s="251">
        <f t="shared" si="63"/>
        <v>831.83027199999992</v>
      </c>
      <c r="R198" s="251">
        <f t="shared" si="64"/>
        <v>0</v>
      </c>
      <c r="S198" s="251">
        <f t="shared" si="65"/>
        <v>0</v>
      </c>
      <c r="T198" s="253">
        <f t="shared" si="66"/>
        <v>1218.9186368000001</v>
      </c>
      <c r="U198" s="251">
        <f t="shared" si="67"/>
        <v>1218.9186368000001</v>
      </c>
      <c r="V198" s="255">
        <f t="shared" si="68"/>
        <v>2060.8040000000001</v>
      </c>
      <c r="W198" s="251">
        <f t="shared" si="69"/>
        <v>1561.7058368000003</v>
      </c>
      <c r="X198" s="251">
        <f t="shared" si="70"/>
        <v>499.09816319999982</v>
      </c>
      <c r="Y198" s="251">
        <f t="shared" si="71"/>
        <v>332.73210879999999</v>
      </c>
    </row>
    <row r="199" spans="1:25" x14ac:dyDescent="0.3">
      <c r="A199" s="244">
        <v>41891</v>
      </c>
      <c r="B199" s="245" t="s">
        <v>88</v>
      </c>
      <c r="C199" s="246">
        <v>6</v>
      </c>
      <c r="D199" s="247">
        <v>0</v>
      </c>
      <c r="E199" s="248">
        <v>20404</v>
      </c>
      <c r="F199" s="248">
        <f t="shared" si="58"/>
        <v>20404</v>
      </c>
      <c r="G199" s="249">
        <v>0.10100000000000001</v>
      </c>
      <c r="H199" s="250">
        <v>1.6</v>
      </c>
      <c r="I199" s="251">
        <v>35.979999999999997</v>
      </c>
      <c r="J199" s="251">
        <f t="shared" si="72"/>
        <v>57.567999999999998</v>
      </c>
      <c r="K199" s="252">
        <f t="shared" si="59"/>
        <v>1174.6174719999999</v>
      </c>
      <c r="L199" s="252">
        <f t="shared" si="60"/>
        <v>0</v>
      </c>
      <c r="M199" s="253">
        <f t="shared" si="61"/>
        <v>57.567999999999991</v>
      </c>
      <c r="N199" s="251">
        <f t="shared" si="62"/>
        <v>1174.6174719999999</v>
      </c>
      <c r="O199" s="254">
        <f>+OI_darthrlmp_iso_2433!D201</f>
        <v>15.67</v>
      </c>
      <c r="P199" s="255">
        <f t="shared" si="57"/>
        <v>319.73068000000001</v>
      </c>
      <c r="Q199" s="251">
        <f t="shared" si="63"/>
        <v>854.8867919999999</v>
      </c>
      <c r="R199" s="251">
        <f t="shared" si="64"/>
        <v>0</v>
      </c>
      <c r="S199" s="251">
        <f t="shared" si="65"/>
        <v>0</v>
      </c>
      <c r="T199" s="253">
        <f t="shared" si="66"/>
        <v>1228.1412448000001</v>
      </c>
      <c r="U199" s="251">
        <f t="shared" si="67"/>
        <v>1228.1412448000001</v>
      </c>
      <c r="V199" s="255">
        <f t="shared" si="68"/>
        <v>2060.8040000000001</v>
      </c>
      <c r="W199" s="251">
        <f t="shared" si="69"/>
        <v>1547.8719248000002</v>
      </c>
      <c r="X199" s="251">
        <f t="shared" si="70"/>
        <v>512.93207519999987</v>
      </c>
      <c r="Y199" s="251">
        <f t="shared" si="71"/>
        <v>341.95471679999997</v>
      </c>
    </row>
    <row r="200" spans="1:25" x14ac:dyDescent="0.3">
      <c r="A200" s="244">
        <v>41891</v>
      </c>
      <c r="B200" s="245" t="s">
        <v>88</v>
      </c>
      <c r="C200" s="246">
        <v>7</v>
      </c>
      <c r="D200" s="247">
        <v>0</v>
      </c>
      <c r="E200" s="248">
        <v>20404</v>
      </c>
      <c r="F200" s="248">
        <f t="shared" si="58"/>
        <v>20404</v>
      </c>
      <c r="G200" s="249">
        <v>0.10100000000000001</v>
      </c>
      <c r="H200" s="250">
        <v>1.6</v>
      </c>
      <c r="I200" s="251">
        <v>35.979999999999997</v>
      </c>
      <c r="J200" s="251">
        <f t="shared" si="72"/>
        <v>57.567999999999998</v>
      </c>
      <c r="K200" s="252">
        <f t="shared" si="59"/>
        <v>1174.6174719999999</v>
      </c>
      <c r="L200" s="252">
        <f t="shared" si="60"/>
        <v>0</v>
      </c>
      <c r="M200" s="253">
        <f t="shared" si="61"/>
        <v>57.567999999999991</v>
      </c>
      <c r="N200" s="251">
        <f t="shared" si="62"/>
        <v>1174.6174719999999</v>
      </c>
      <c r="O200" s="254">
        <f>+OI_darthrlmp_iso_2433!D202</f>
        <v>16.739999999999998</v>
      </c>
      <c r="P200" s="255">
        <f t="shared" ref="P200:P263" si="73">+O200*(F200/1000)</f>
        <v>341.56295999999998</v>
      </c>
      <c r="Q200" s="251">
        <f t="shared" si="63"/>
        <v>833.05451199999993</v>
      </c>
      <c r="R200" s="251">
        <f t="shared" si="64"/>
        <v>0</v>
      </c>
      <c r="S200" s="251">
        <f t="shared" si="65"/>
        <v>0</v>
      </c>
      <c r="T200" s="253">
        <f t="shared" si="66"/>
        <v>1219.4083328000002</v>
      </c>
      <c r="U200" s="251">
        <f t="shared" si="67"/>
        <v>1219.4083328000002</v>
      </c>
      <c r="V200" s="255">
        <f t="shared" si="68"/>
        <v>2060.8040000000001</v>
      </c>
      <c r="W200" s="251">
        <f t="shared" si="69"/>
        <v>1560.9712928000001</v>
      </c>
      <c r="X200" s="251">
        <f t="shared" si="70"/>
        <v>499.83270719999996</v>
      </c>
      <c r="Y200" s="251">
        <f t="shared" si="71"/>
        <v>333.22180479999997</v>
      </c>
    </row>
    <row r="201" spans="1:25" x14ac:dyDescent="0.3">
      <c r="A201" s="244">
        <v>41891</v>
      </c>
      <c r="B201" s="245" t="s">
        <v>88</v>
      </c>
      <c r="C201" s="246">
        <v>8</v>
      </c>
      <c r="D201" s="247">
        <v>0</v>
      </c>
      <c r="E201" s="248">
        <v>20404</v>
      </c>
      <c r="F201" s="248">
        <f t="shared" si="58"/>
        <v>20404</v>
      </c>
      <c r="G201" s="249">
        <v>0.10100000000000001</v>
      </c>
      <c r="H201" s="250">
        <v>1.6</v>
      </c>
      <c r="I201" s="251">
        <v>35.979999999999997</v>
      </c>
      <c r="J201" s="251">
        <f t="shared" si="72"/>
        <v>57.567999999999998</v>
      </c>
      <c r="K201" s="252">
        <f t="shared" si="59"/>
        <v>1174.6174719999999</v>
      </c>
      <c r="L201" s="252">
        <f t="shared" si="60"/>
        <v>0</v>
      </c>
      <c r="M201" s="253">
        <f t="shared" si="61"/>
        <v>57.567999999999991</v>
      </c>
      <c r="N201" s="251">
        <f t="shared" si="62"/>
        <v>1174.6174719999999</v>
      </c>
      <c r="O201" s="254">
        <f>+OI_darthrlmp_iso_2433!D203</f>
        <v>20.46</v>
      </c>
      <c r="P201" s="255">
        <f t="shared" si="73"/>
        <v>417.46584000000001</v>
      </c>
      <c r="Q201" s="251">
        <f t="shared" si="63"/>
        <v>757.15163199999984</v>
      </c>
      <c r="R201" s="251">
        <f t="shared" si="64"/>
        <v>0</v>
      </c>
      <c r="S201" s="251">
        <f t="shared" si="65"/>
        <v>0</v>
      </c>
      <c r="T201" s="253">
        <f t="shared" si="66"/>
        <v>1189.0471808000002</v>
      </c>
      <c r="U201" s="251">
        <f t="shared" si="67"/>
        <v>1189.0471808000002</v>
      </c>
      <c r="V201" s="255">
        <f t="shared" si="68"/>
        <v>2060.8040000000001</v>
      </c>
      <c r="W201" s="251">
        <f t="shared" si="69"/>
        <v>1606.5130208000003</v>
      </c>
      <c r="X201" s="251">
        <f t="shared" si="70"/>
        <v>454.29097919999981</v>
      </c>
      <c r="Y201" s="251">
        <f t="shared" si="71"/>
        <v>302.86065279999997</v>
      </c>
    </row>
    <row r="202" spans="1:25" x14ac:dyDescent="0.3">
      <c r="A202" s="244">
        <v>41891</v>
      </c>
      <c r="B202" s="245" t="s">
        <v>88</v>
      </c>
      <c r="C202" s="246">
        <v>9</v>
      </c>
      <c r="D202" s="247">
        <v>0</v>
      </c>
      <c r="E202" s="248">
        <v>20404</v>
      </c>
      <c r="F202" s="248">
        <f t="shared" si="58"/>
        <v>20404</v>
      </c>
      <c r="G202" s="249">
        <v>0.10100000000000001</v>
      </c>
      <c r="H202" s="250">
        <v>1.6</v>
      </c>
      <c r="I202" s="251">
        <v>35.979999999999997</v>
      </c>
      <c r="J202" s="251">
        <f t="shared" si="72"/>
        <v>57.567999999999998</v>
      </c>
      <c r="K202" s="252">
        <f t="shared" si="59"/>
        <v>1174.6174719999999</v>
      </c>
      <c r="L202" s="252">
        <f t="shared" si="60"/>
        <v>0</v>
      </c>
      <c r="M202" s="253">
        <f t="shared" si="61"/>
        <v>57.567999999999991</v>
      </c>
      <c r="N202" s="251">
        <f t="shared" si="62"/>
        <v>1174.6174719999999</v>
      </c>
      <c r="O202" s="254">
        <f>+OI_darthrlmp_iso_2433!D204</f>
        <v>23.66</v>
      </c>
      <c r="P202" s="255">
        <f t="shared" si="73"/>
        <v>482.75864000000001</v>
      </c>
      <c r="Q202" s="251">
        <f t="shared" si="63"/>
        <v>691.85883199999989</v>
      </c>
      <c r="R202" s="251">
        <f t="shared" si="64"/>
        <v>0</v>
      </c>
      <c r="S202" s="251">
        <f t="shared" si="65"/>
        <v>0</v>
      </c>
      <c r="T202" s="253">
        <f t="shared" si="66"/>
        <v>1162.9300608000001</v>
      </c>
      <c r="U202" s="251">
        <f t="shared" si="67"/>
        <v>1162.9300608000001</v>
      </c>
      <c r="V202" s="255">
        <f t="shared" si="68"/>
        <v>2060.8040000000001</v>
      </c>
      <c r="W202" s="251">
        <f t="shared" si="69"/>
        <v>1645.6887008000001</v>
      </c>
      <c r="X202" s="251">
        <f t="shared" si="70"/>
        <v>415.11529919999998</v>
      </c>
      <c r="Y202" s="251">
        <f t="shared" si="71"/>
        <v>276.74353279999997</v>
      </c>
    </row>
    <row r="203" spans="1:25" x14ac:dyDescent="0.3">
      <c r="A203" s="244">
        <v>41891</v>
      </c>
      <c r="B203" s="245" t="s">
        <v>88</v>
      </c>
      <c r="C203" s="246">
        <v>10</v>
      </c>
      <c r="D203" s="247">
        <v>0</v>
      </c>
      <c r="E203" s="248">
        <v>20404</v>
      </c>
      <c r="F203" s="248">
        <f t="shared" si="58"/>
        <v>20404</v>
      </c>
      <c r="G203" s="249">
        <v>0.10100000000000001</v>
      </c>
      <c r="H203" s="250">
        <v>1.6</v>
      </c>
      <c r="I203" s="251">
        <v>35.979999999999997</v>
      </c>
      <c r="J203" s="251">
        <f t="shared" si="72"/>
        <v>57.567999999999998</v>
      </c>
      <c r="K203" s="252">
        <f t="shared" si="59"/>
        <v>1174.6174719999999</v>
      </c>
      <c r="L203" s="252">
        <f t="shared" si="60"/>
        <v>0</v>
      </c>
      <c r="M203" s="253">
        <f t="shared" si="61"/>
        <v>57.567999999999991</v>
      </c>
      <c r="N203" s="251">
        <f t="shared" si="62"/>
        <v>1174.6174719999999</v>
      </c>
      <c r="O203" s="254">
        <f>+OI_darthrlmp_iso_2433!D205</f>
        <v>23.47</v>
      </c>
      <c r="P203" s="255">
        <f t="shared" si="73"/>
        <v>478.88187999999997</v>
      </c>
      <c r="Q203" s="251">
        <f t="shared" si="63"/>
        <v>695.735592</v>
      </c>
      <c r="R203" s="251">
        <f t="shared" si="64"/>
        <v>0</v>
      </c>
      <c r="S203" s="251">
        <f t="shared" si="65"/>
        <v>0</v>
      </c>
      <c r="T203" s="253">
        <f t="shared" si="66"/>
        <v>1164.4807648000001</v>
      </c>
      <c r="U203" s="251">
        <f t="shared" si="67"/>
        <v>1164.4807648000001</v>
      </c>
      <c r="V203" s="255">
        <f t="shared" si="68"/>
        <v>2060.8040000000001</v>
      </c>
      <c r="W203" s="251">
        <f t="shared" si="69"/>
        <v>1643.3626448</v>
      </c>
      <c r="X203" s="251">
        <f t="shared" si="70"/>
        <v>417.44135520000009</v>
      </c>
      <c r="Y203" s="251">
        <f t="shared" si="71"/>
        <v>278.29423680000002</v>
      </c>
    </row>
    <row r="204" spans="1:25" x14ac:dyDescent="0.3">
      <c r="A204" s="244">
        <v>41891</v>
      </c>
      <c r="B204" s="245" t="s">
        <v>88</v>
      </c>
      <c r="C204" s="246">
        <v>11</v>
      </c>
      <c r="D204" s="247">
        <v>0</v>
      </c>
      <c r="E204" s="248">
        <v>20404</v>
      </c>
      <c r="F204" s="248">
        <f t="shared" si="58"/>
        <v>20404</v>
      </c>
      <c r="G204" s="249">
        <v>0.10100000000000001</v>
      </c>
      <c r="H204" s="250">
        <v>1.6</v>
      </c>
      <c r="I204" s="251">
        <v>35.979999999999997</v>
      </c>
      <c r="J204" s="251">
        <f t="shared" si="72"/>
        <v>57.567999999999998</v>
      </c>
      <c r="K204" s="252">
        <f t="shared" si="59"/>
        <v>1174.6174719999999</v>
      </c>
      <c r="L204" s="252">
        <f t="shared" si="60"/>
        <v>0</v>
      </c>
      <c r="M204" s="253">
        <f t="shared" si="61"/>
        <v>57.567999999999991</v>
      </c>
      <c r="N204" s="251">
        <f t="shared" si="62"/>
        <v>1174.6174719999999</v>
      </c>
      <c r="O204" s="254">
        <f>+OI_darthrlmp_iso_2433!D206</f>
        <v>21.27</v>
      </c>
      <c r="P204" s="255">
        <f t="shared" si="73"/>
        <v>433.99307999999996</v>
      </c>
      <c r="Q204" s="251">
        <f t="shared" si="63"/>
        <v>740.62439199999994</v>
      </c>
      <c r="R204" s="251">
        <f t="shared" si="64"/>
        <v>0</v>
      </c>
      <c r="S204" s="251">
        <f t="shared" si="65"/>
        <v>0</v>
      </c>
      <c r="T204" s="253">
        <f t="shared" si="66"/>
        <v>1182.4362848000001</v>
      </c>
      <c r="U204" s="251">
        <f t="shared" si="67"/>
        <v>1182.4362848000001</v>
      </c>
      <c r="V204" s="255">
        <f t="shared" si="68"/>
        <v>2060.8040000000001</v>
      </c>
      <c r="W204" s="251">
        <f t="shared" si="69"/>
        <v>1616.4293648000003</v>
      </c>
      <c r="X204" s="251">
        <f t="shared" si="70"/>
        <v>444.37463519999983</v>
      </c>
      <c r="Y204" s="251">
        <f t="shared" si="71"/>
        <v>296.2497568</v>
      </c>
    </row>
    <row r="205" spans="1:25" x14ac:dyDescent="0.3">
      <c r="A205" s="244">
        <v>41891</v>
      </c>
      <c r="B205" s="245" t="s">
        <v>88</v>
      </c>
      <c r="C205" s="246">
        <v>12</v>
      </c>
      <c r="D205" s="247">
        <v>0</v>
      </c>
      <c r="E205" s="248">
        <v>20404</v>
      </c>
      <c r="F205" s="248">
        <f t="shared" si="58"/>
        <v>20404</v>
      </c>
      <c r="G205" s="249">
        <v>0.10100000000000001</v>
      </c>
      <c r="H205" s="250">
        <v>1.6</v>
      </c>
      <c r="I205" s="251">
        <v>35.979999999999997</v>
      </c>
      <c r="J205" s="251">
        <f t="shared" si="72"/>
        <v>57.567999999999998</v>
      </c>
      <c r="K205" s="252">
        <f t="shared" si="59"/>
        <v>1174.6174719999999</v>
      </c>
      <c r="L205" s="252">
        <f t="shared" si="60"/>
        <v>0</v>
      </c>
      <c r="M205" s="253">
        <f t="shared" si="61"/>
        <v>57.567999999999991</v>
      </c>
      <c r="N205" s="251">
        <f t="shared" si="62"/>
        <v>1174.6174719999999</v>
      </c>
      <c r="O205" s="254">
        <f>+OI_darthrlmp_iso_2433!D207</f>
        <v>21.32</v>
      </c>
      <c r="P205" s="255">
        <f t="shared" si="73"/>
        <v>435.01328000000001</v>
      </c>
      <c r="Q205" s="251">
        <f t="shared" si="63"/>
        <v>739.6041919999999</v>
      </c>
      <c r="R205" s="251">
        <f t="shared" si="64"/>
        <v>0</v>
      </c>
      <c r="S205" s="251">
        <f t="shared" si="65"/>
        <v>0</v>
      </c>
      <c r="T205" s="253">
        <f t="shared" si="66"/>
        <v>1182.0282048000001</v>
      </c>
      <c r="U205" s="251">
        <f t="shared" si="67"/>
        <v>1182.0282048000001</v>
      </c>
      <c r="V205" s="255">
        <f t="shared" si="68"/>
        <v>2060.8040000000001</v>
      </c>
      <c r="W205" s="251">
        <f t="shared" si="69"/>
        <v>1617.0414848000003</v>
      </c>
      <c r="X205" s="251">
        <f t="shared" si="70"/>
        <v>443.76251519999983</v>
      </c>
      <c r="Y205" s="251">
        <f t="shared" si="71"/>
        <v>295.84167679999996</v>
      </c>
    </row>
    <row r="206" spans="1:25" x14ac:dyDescent="0.3">
      <c r="A206" s="244">
        <v>41891</v>
      </c>
      <c r="B206" s="245" t="s">
        <v>88</v>
      </c>
      <c r="C206" s="246">
        <v>13</v>
      </c>
      <c r="D206" s="247">
        <v>0</v>
      </c>
      <c r="E206" s="248">
        <v>20404</v>
      </c>
      <c r="F206" s="248">
        <f t="shared" si="58"/>
        <v>20404</v>
      </c>
      <c r="G206" s="249">
        <v>0.10100000000000001</v>
      </c>
      <c r="H206" s="250">
        <v>1.6</v>
      </c>
      <c r="I206" s="251">
        <v>35.979999999999997</v>
      </c>
      <c r="J206" s="251">
        <f t="shared" si="72"/>
        <v>57.567999999999998</v>
      </c>
      <c r="K206" s="252">
        <f t="shared" si="59"/>
        <v>1174.6174719999999</v>
      </c>
      <c r="L206" s="252">
        <f t="shared" si="60"/>
        <v>0</v>
      </c>
      <c r="M206" s="253">
        <f t="shared" si="61"/>
        <v>57.567999999999991</v>
      </c>
      <c r="N206" s="251">
        <f t="shared" si="62"/>
        <v>1174.6174719999999</v>
      </c>
      <c r="O206" s="254">
        <f>+OI_darthrlmp_iso_2433!D208</f>
        <v>19.23</v>
      </c>
      <c r="P206" s="255">
        <f t="shared" si="73"/>
        <v>392.36892</v>
      </c>
      <c r="Q206" s="251">
        <f t="shared" si="63"/>
        <v>782.2485519999999</v>
      </c>
      <c r="R206" s="251">
        <f t="shared" si="64"/>
        <v>0</v>
      </c>
      <c r="S206" s="251">
        <f t="shared" si="65"/>
        <v>0</v>
      </c>
      <c r="T206" s="253">
        <f t="shared" si="66"/>
        <v>1199.0859488000001</v>
      </c>
      <c r="U206" s="251">
        <f t="shared" si="67"/>
        <v>1199.0859488000001</v>
      </c>
      <c r="V206" s="255">
        <f t="shared" si="68"/>
        <v>2060.8040000000001</v>
      </c>
      <c r="W206" s="251">
        <f t="shared" si="69"/>
        <v>1591.4548688</v>
      </c>
      <c r="X206" s="251">
        <f t="shared" si="70"/>
        <v>469.3491312000001</v>
      </c>
      <c r="Y206" s="251">
        <f t="shared" si="71"/>
        <v>312.89942079999997</v>
      </c>
    </row>
    <row r="207" spans="1:25" x14ac:dyDescent="0.3">
      <c r="A207" s="244">
        <v>41891</v>
      </c>
      <c r="B207" s="245" t="s">
        <v>88</v>
      </c>
      <c r="C207" s="246">
        <v>14</v>
      </c>
      <c r="D207" s="247">
        <v>0</v>
      </c>
      <c r="E207" s="248">
        <v>20404</v>
      </c>
      <c r="F207" s="248">
        <f t="shared" si="58"/>
        <v>20404</v>
      </c>
      <c r="G207" s="249">
        <v>0.10100000000000001</v>
      </c>
      <c r="H207" s="250">
        <v>1.6</v>
      </c>
      <c r="I207" s="251">
        <v>35.979999999999997</v>
      </c>
      <c r="J207" s="251">
        <f t="shared" si="72"/>
        <v>57.567999999999998</v>
      </c>
      <c r="K207" s="252">
        <f t="shared" si="59"/>
        <v>1174.6174719999999</v>
      </c>
      <c r="L207" s="252">
        <f t="shared" si="60"/>
        <v>0</v>
      </c>
      <c r="M207" s="253">
        <f t="shared" si="61"/>
        <v>57.567999999999991</v>
      </c>
      <c r="N207" s="251">
        <f t="shared" si="62"/>
        <v>1174.6174719999999</v>
      </c>
      <c r="O207" s="254">
        <f>+OI_darthrlmp_iso_2433!D209</f>
        <v>19.78</v>
      </c>
      <c r="P207" s="255">
        <f t="shared" si="73"/>
        <v>403.59112000000005</v>
      </c>
      <c r="Q207" s="251">
        <f t="shared" si="63"/>
        <v>771.02635199999986</v>
      </c>
      <c r="R207" s="251">
        <f t="shared" si="64"/>
        <v>0</v>
      </c>
      <c r="S207" s="251">
        <f t="shared" si="65"/>
        <v>0</v>
      </c>
      <c r="T207" s="253">
        <f t="shared" si="66"/>
        <v>1194.5970688</v>
      </c>
      <c r="U207" s="251">
        <f t="shared" si="67"/>
        <v>1194.5970688</v>
      </c>
      <c r="V207" s="255">
        <f t="shared" si="68"/>
        <v>2060.8040000000001</v>
      </c>
      <c r="W207" s="251">
        <f t="shared" si="69"/>
        <v>1598.1881888000003</v>
      </c>
      <c r="X207" s="251">
        <f t="shared" si="70"/>
        <v>462.61581119999983</v>
      </c>
      <c r="Y207" s="251">
        <f t="shared" si="71"/>
        <v>308.41054079999998</v>
      </c>
    </row>
    <row r="208" spans="1:25" x14ac:dyDescent="0.3">
      <c r="A208" s="244">
        <v>41891</v>
      </c>
      <c r="B208" s="245" t="s">
        <v>88</v>
      </c>
      <c r="C208" s="246">
        <v>15</v>
      </c>
      <c r="D208" s="247">
        <v>0</v>
      </c>
      <c r="E208" s="248">
        <v>20404</v>
      </c>
      <c r="F208" s="248">
        <f t="shared" si="58"/>
        <v>20404</v>
      </c>
      <c r="G208" s="249">
        <v>0.10100000000000001</v>
      </c>
      <c r="H208" s="250">
        <v>1.6</v>
      </c>
      <c r="I208" s="251">
        <v>35.979999999999997</v>
      </c>
      <c r="J208" s="251">
        <f t="shared" si="72"/>
        <v>57.567999999999998</v>
      </c>
      <c r="K208" s="252">
        <f t="shared" si="59"/>
        <v>1174.6174719999999</v>
      </c>
      <c r="L208" s="252">
        <f t="shared" si="60"/>
        <v>0</v>
      </c>
      <c r="M208" s="253">
        <f t="shared" si="61"/>
        <v>57.567999999999991</v>
      </c>
      <c r="N208" s="251">
        <f t="shared" si="62"/>
        <v>1174.6174719999999</v>
      </c>
      <c r="O208" s="254">
        <f>+OI_darthrlmp_iso_2433!D210</f>
        <v>20.059999999999999</v>
      </c>
      <c r="P208" s="255">
        <f t="shared" si="73"/>
        <v>409.30423999999999</v>
      </c>
      <c r="Q208" s="251">
        <f t="shared" si="63"/>
        <v>765.31323199999997</v>
      </c>
      <c r="R208" s="251">
        <f t="shared" si="64"/>
        <v>0</v>
      </c>
      <c r="S208" s="251">
        <f t="shared" si="65"/>
        <v>0</v>
      </c>
      <c r="T208" s="253">
        <f t="shared" si="66"/>
        <v>1192.3118208000001</v>
      </c>
      <c r="U208" s="251">
        <f t="shared" si="67"/>
        <v>1192.3118208000001</v>
      </c>
      <c r="V208" s="255">
        <f t="shared" si="68"/>
        <v>2060.8040000000001</v>
      </c>
      <c r="W208" s="251">
        <f t="shared" si="69"/>
        <v>1601.6160608</v>
      </c>
      <c r="X208" s="251">
        <f t="shared" si="70"/>
        <v>459.18793920000007</v>
      </c>
      <c r="Y208" s="251">
        <f t="shared" si="71"/>
        <v>306.12529280000001</v>
      </c>
    </row>
    <row r="209" spans="1:25" x14ac:dyDescent="0.3">
      <c r="A209" s="244">
        <v>41891</v>
      </c>
      <c r="B209" s="245" t="s">
        <v>88</v>
      </c>
      <c r="C209" s="246">
        <v>16</v>
      </c>
      <c r="D209" s="247">
        <v>0</v>
      </c>
      <c r="E209" s="248">
        <v>20404</v>
      </c>
      <c r="F209" s="248">
        <f t="shared" si="58"/>
        <v>20404</v>
      </c>
      <c r="G209" s="249">
        <v>0.10100000000000001</v>
      </c>
      <c r="H209" s="250">
        <v>1.6</v>
      </c>
      <c r="I209" s="251">
        <v>35.979999999999997</v>
      </c>
      <c r="J209" s="251">
        <f t="shared" si="72"/>
        <v>57.567999999999998</v>
      </c>
      <c r="K209" s="252">
        <f t="shared" si="59"/>
        <v>1174.6174719999999</v>
      </c>
      <c r="L209" s="252">
        <f t="shared" si="60"/>
        <v>0</v>
      </c>
      <c r="M209" s="253">
        <f t="shared" si="61"/>
        <v>57.567999999999991</v>
      </c>
      <c r="N209" s="251">
        <f t="shared" si="62"/>
        <v>1174.6174719999999</v>
      </c>
      <c r="O209" s="254">
        <f>+OI_darthrlmp_iso_2433!D211</f>
        <v>22.57</v>
      </c>
      <c r="P209" s="255">
        <f t="shared" si="73"/>
        <v>460.51828</v>
      </c>
      <c r="Q209" s="251">
        <f t="shared" si="63"/>
        <v>714.0991919999999</v>
      </c>
      <c r="R209" s="251">
        <f t="shared" si="64"/>
        <v>0</v>
      </c>
      <c r="S209" s="251">
        <f t="shared" si="65"/>
        <v>0</v>
      </c>
      <c r="T209" s="253">
        <f t="shared" si="66"/>
        <v>1171.8262048000001</v>
      </c>
      <c r="U209" s="251">
        <f t="shared" si="67"/>
        <v>1171.8262048000001</v>
      </c>
      <c r="V209" s="255">
        <f t="shared" si="68"/>
        <v>2060.8040000000001</v>
      </c>
      <c r="W209" s="251">
        <f t="shared" si="69"/>
        <v>1632.3444848000001</v>
      </c>
      <c r="X209" s="251">
        <f t="shared" si="70"/>
        <v>428.45951519999994</v>
      </c>
      <c r="Y209" s="251">
        <f t="shared" si="71"/>
        <v>285.63967679999996</v>
      </c>
    </row>
    <row r="210" spans="1:25" x14ac:dyDescent="0.3">
      <c r="A210" s="244">
        <v>41891</v>
      </c>
      <c r="B210" s="245" t="s">
        <v>88</v>
      </c>
      <c r="C210" s="246">
        <v>17</v>
      </c>
      <c r="D210" s="247">
        <v>0</v>
      </c>
      <c r="E210" s="248">
        <v>20404</v>
      </c>
      <c r="F210" s="248">
        <f t="shared" si="58"/>
        <v>20404</v>
      </c>
      <c r="G210" s="249">
        <v>0.10100000000000001</v>
      </c>
      <c r="H210" s="250">
        <v>1.6</v>
      </c>
      <c r="I210" s="251">
        <v>35.979999999999997</v>
      </c>
      <c r="J210" s="251">
        <f t="shared" si="72"/>
        <v>57.567999999999998</v>
      </c>
      <c r="K210" s="252">
        <f t="shared" si="59"/>
        <v>1174.6174719999999</v>
      </c>
      <c r="L210" s="252">
        <f t="shared" si="60"/>
        <v>0</v>
      </c>
      <c r="M210" s="253">
        <f t="shared" si="61"/>
        <v>57.567999999999991</v>
      </c>
      <c r="N210" s="251">
        <f t="shared" si="62"/>
        <v>1174.6174719999999</v>
      </c>
      <c r="O210" s="254">
        <f>+OI_darthrlmp_iso_2433!D212</f>
        <v>23.36</v>
      </c>
      <c r="P210" s="255">
        <f t="shared" si="73"/>
        <v>476.63743999999997</v>
      </c>
      <c r="Q210" s="251">
        <f t="shared" si="63"/>
        <v>697.98003199999994</v>
      </c>
      <c r="R210" s="251">
        <f t="shared" si="64"/>
        <v>0</v>
      </c>
      <c r="S210" s="251">
        <f t="shared" si="65"/>
        <v>0</v>
      </c>
      <c r="T210" s="253">
        <f t="shared" si="66"/>
        <v>1165.3785408000001</v>
      </c>
      <c r="U210" s="251">
        <f t="shared" si="67"/>
        <v>1165.3785408000001</v>
      </c>
      <c r="V210" s="255">
        <f t="shared" si="68"/>
        <v>2060.8040000000001</v>
      </c>
      <c r="W210" s="251">
        <f t="shared" si="69"/>
        <v>1642.0159808000001</v>
      </c>
      <c r="X210" s="251">
        <f t="shared" si="70"/>
        <v>418.78801920000001</v>
      </c>
      <c r="Y210" s="251">
        <f t="shared" si="71"/>
        <v>279.19201279999999</v>
      </c>
    </row>
    <row r="211" spans="1:25" x14ac:dyDescent="0.3">
      <c r="A211" s="244">
        <v>41891</v>
      </c>
      <c r="B211" s="245" t="s">
        <v>88</v>
      </c>
      <c r="C211" s="246">
        <v>18</v>
      </c>
      <c r="D211" s="247">
        <v>0</v>
      </c>
      <c r="E211" s="248">
        <v>20404</v>
      </c>
      <c r="F211" s="248">
        <f t="shared" si="58"/>
        <v>20404</v>
      </c>
      <c r="G211" s="249">
        <v>0.10100000000000001</v>
      </c>
      <c r="H211" s="250">
        <v>1.6</v>
      </c>
      <c r="I211" s="251">
        <v>35.979999999999997</v>
      </c>
      <c r="J211" s="251">
        <f t="shared" si="72"/>
        <v>57.567999999999998</v>
      </c>
      <c r="K211" s="252">
        <f t="shared" si="59"/>
        <v>1174.6174719999999</v>
      </c>
      <c r="L211" s="252">
        <f t="shared" si="60"/>
        <v>0</v>
      </c>
      <c r="M211" s="253">
        <f t="shared" si="61"/>
        <v>57.567999999999991</v>
      </c>
      <c r="N211" s="251">
        <f t="shared" si="62"/>
        <v>1174.6174719999999</v>
      </c>
      <c r="O211" s="254">
        <f>+OI_darthrlmp_iso_2433!D213</f>
        <v>24</v>
      </c>
      <c r="P211" s="255">
        <f t="shared" si="73"/>
        <v>489.69600000000003</v>
      </c>
      <c r="Q211" s="251">
        <f t="shared" si="63"/>
        <v>684.92147199999988</v>
      </c>
      <c r="R211" s="251">
        <f t="shared" si="64"/>
        <v>0</v>
      </c>
      <c r="S211" s="251">
        <f t="shared" si="65"/>
        <v>0</v>
      </c>
      <c r="T211" s="253">
        <f t="shared" si="66"/>
        <v>1160.1551168000001</v>
      </c>
      <c r="U211" s="251">
        <f t="shared" si="67"/>
        <v>1160.1551168000001</v>
      </c>
      <c r="V211" s="255">
        <f t="shared" si="68"/>
        <v>2060.8040000000001</v>
      </c>
      <c r="W211" s="251">
        <f t="shared" si="69"/>
        <v>1649.8511168</v>
      </c>
      <c r="X211" s="251">
        <f t="shared" si="70"/>
        <v>410.95288320000009</v>
      </c>
      <c r="Y211" s="251">
        <f t="shared" si="71"/>
        <v>273.96858879999996</v>
      </c>
    </row>
    <row r="212" spans="1:25" x14ac:dyDescent="0.3">
      <c r="A212" s="244">
        <v>41891</v>
      </c>
      <c r="B212" s="245" t="s">
        <v>88</v>
      </c>
      <c r="C212" s="246">
        <v>19</v>
      </c>
      <c r="D212" s="247">
        <v>0</v>
      </c>
      <c r="E212" s="248">
        <v>20404</v>
      </c>
      <c r="F212" s="248">
        <f t="shared" si="58"/>
        <v>20404</v>
      </c>
      <c r="G212" s="249">
        <v>0.10100000000000001</v>
      </c>
      <c r="H212" s="250">
        <v>1.6</v>
      </c>
      <c r="I212" s="251">
        <v>35.979999999999997</v>
      </c>
      <c r="J212" s="251">
        <f t="shared" si="72"/>
        <v>57.567999999999998</v>
      </c>
      <c r="K212" s="252">
        <f t="shared" si="59"/>
        <v>1174.6174719999999</v>
      </c>
      <c r="L212" s="252">
        <f t="shared" si="60"/>
        <v>0</v>
      </c>
      <c r="M212" s="253">
        <f t="shared" si="61"/>
        <v>57.567999999999991</v>
      </c>
      <c r="N212" s="251">
        <f t="shared" si="62"/>
        <v>1174.6174719999999</v>
      </c>
      <c r="O212" s="254">
        <f>+OI_darthrlmp_iso_2433!D214</f>
        <v>28.47</v>
      </c>
      <c r="P212" s="255">
        <f t="shared" si="73"/>
        <v>580.90188000000001</v>
      </c>
      <c r="Q212" s="251">
        <f t="shared" si="63"/>
        <v>593.7155919999999</v>
      </c>
      <c r="R212" s="251">
        <f t="shared" si="64"/>
        <v>0</v>
      </c>
      <c r="S212" s="251">
        <f t="shared" si="65"/>
        <v>0</v>
      </c>
      <c r="T212" s="253">
        <f t="shared" si="66"/>
        <v>1123.6727648000001</v>
      </c>
      <c r="U212" s="251">
        <f t="shared" si="67"/>
        <v>1123.6727648000001</v>
      </c>
      <c r="V212" s="255">
        <f t="shared" si="68"/>
        <v>2060.8040000000001</v>
      </c>
      <c r="W212" s="251">
        <f t="shared" si="69"/>
        <v>1704.5746448</v>
      </c>
      <c r="X212" s="251">
        <f t="shared" si="70"/>
        <v>356.2293552000001</v>
      </c>
      <c r="Y212" s="251">
        <f t="shared" si="71"/>
        <v>237.48623679999997</v>
      </c>
    </row>
    <row r="213" spans="1:25" x14ac:dyDescent="0.3">
      <c r="A213" s="244">
        <v>41891</v>
      </c>
      <c r="B213" s="245" t="s">
        <v>88</v>
      </c>
      <c r="C213" s="246">
        <v>20</v>
      </c>
      <c r="D213" s="247">
        <v>0</v>
      </c>
      <c r="E213" s="248">
        <v>20404</v>
      </c>
      <c r="F213" s="248">
        <f t="shared" si="58"/>
        <v>20404</v>
      </c>
      <c r="G213" s="249">
        <v>0.10100000000000001</v>
      </c>
      <c r="H213" s="250">
        <v>1.6</v>
      </c>
      <c r="I213" s="251">
        <v>35.979999999999997</v>
      </c>
      <c r="J213" s="251">
        <f t="shared" si="72"/>
        <v>57.567999999999998</v>
      </c>
      <c r="K213" s="252">
        <f t="shared" si="59"/>
        <v>1174.6174719999999</v>
      </c>
      <c r="L213" s="252">
        <f t="shared" si="60"/>
        <v>0</v>
      </c>
      <c r="M213" s="253">
        <f t="shared" si="61"/>
        <v>57.567999999999991</v>
      </c>
      <c r="N213" s="251">
        <f t="shared" si="62"/>
        <v>1174.6174719999999</v>
      </c>
      <c r="O213" s="254">
        <f>+OI_darthrlmp_iso_2433!D215</f>
        <v>40.76</v>
      </c>
      <c r="P213" s="255">
        <f t="shared" si="73"/>
        <v>831.66703999999993</v>
      </c>
      <c r="Q213" s="251">
        <f t="shared" si="63"/>
        <v>342.95043199999998</v>
      </c>
      <c r="R213" s="251">
        <f t="shared" si="64"/>
        <v>0</v>
      </c>
      <c r="S213" s="251">
        <f t="shared" si="65"/>
        <v>0</v>
      </c>
      <c r="T213" s="253">
        <f t="shared" si="66"/>
        <v>1023.3667008000001</v>
      </c>
      <c r="U213" s="251">
        <f t="shared" si="67"/>
        <v>1023.3667008000001</v>
      </c>
      <c r="V213" s="255">
        <f t="shared" si="68"/>
        <v>2060.8040000000001</v>
      </c>
      <c r="W213" s="251">
        <f t="shared" si="69"/>
        <v>1855.0337408</v>
      </c>
      <c r="X213" s="251">
        <f t="shared" si="70"/>
        <v>205.77025920000005</v>
      </c>
      <c r="Y213" s="251">
        <f t="shared" si="71"/>
        <v>137.18017280000001</v>
      </c>
    </row>
    <row r="214" spans="1:25" x14ac:dyDescent="0.3">
      <c r="A214" s="244">
        <v>41891</v>
      </c>
      <c r="B214" s="245" t="s">
        <v>88</v>
      </c>
      <c r="C214" s="246">
        <v>21</v>
      </c>
      <c r="D214" s="247">
        <v>0</v>
      </c>
      <c r="E214" s="248">
        <v>20404</v>
      </c>
      <c r="F214" s="248">
        <f t="shared" si="58"/>
        <v>20404</v>
      </c>
      <c r="G214" s="249">
        <v>0.10100000000000001</v>
      </c>
      <c r="H214" s="250">
        <v>1.6</v>
      </c>
      <c r="I214" s="251">
        <v>35.979999999999997</v>
      </c>
      <c r="J214" s="251">
        <f t="shared" si="72"/>
        <v>57.567999999999998</v>
      </c>
      <c r="K214" s="252">
        <f t="shared" si="59"/>
        <v>1174.6174719999999</v>
      </c>
      <c r="L214" s="252">
        <f t="shared" si="60"/>
        <v>0</v>
      </c>
      <c r="M214" s="253">
        <f t="shared" si="61"/>
        <v>57.567999999999991</v>
      </c>
      <c r="N214" s="251">
        <f t="shared" si="62"/>
        <v>1174.6174719999999</v>
      </c>
      <c r="O214" s="254">
        <f>+OI_darthrlmp_iso_2433!D216</f>
        <v>33.04</v>
      </c>
      <c r="P214" s="255">
        <f t="shared" si="73"/>
        <v>674.14815999999996</v>
      </c>
      <c r="Q214" s="251">
        <f t="shared" si="63"/>
        <v>500.46931199999995</v>
      </c>
      <c r="R214" s="251">
        <f t="shared" si="64"/>
        <v>0</v>
      </c>
      <c r="S214" s="251">
        <f t="shared" si="65"/>
        <v>0</v>
      </c>
      <c r="T214" s="253">
        <f t="shared" si="66"/>
        <v>1086.3742528000002</v>
      </c>
      <c r="U214" s="251">
        <f t="shared" si="67"/>
        <v>1086.3742528000002</v>
      </c>
      <c r="V214" s="255">
        <f t="shared" si="68"/>
        <v>2060.8040000000001</v>
      </c>
      <c r="W214" s="251">
        <f t="shared" si="69"/>
        <v>1760.5224128000002</v>
      </c>
      <c r="X214" s="251">
        <f t="shared" si="70"/>
        <v>300.28158719999988</v>
      </c>
      <c r="Y214" s="251">
        <f t="shared" si="71"/>
        <v>200.18772479999998</v>
      </c>
    </row>
    <row r="215" spans="1:25" x14ac:dyDescent="0.3">
      <c r="A215" s="244">
        <v>41891</v>
      </c>
      <c r="B215" s="245" t="s">
        <v>88</v>
      </c>
      <c r="C215" s="246">
        <v>22</v>
      </c>
      <c r="D215" s="247">
        <v>0</v>
      </c>
      <c r="E215" s="248">
        <v>20404</v>
      </c>
      <c r="F215" s="248">
        <f t="shared" si="58"/>
        <v>20404</v>
      </c>
      <c r="G215" s="249">
        <v>0.10100000000000001</v>
      </c>
      <c r="H215" s="250">
        <v>1.6</v>
      </c>
      <c r="I215" s="251">
        <v>35.979999999999997</v>
      </c>
      <c r="J215" s="251">
        <f t="shared" si="72"/>
        <v>57.567999999999998</v>
      </c>
      <c r="K215" s="252">
        <f t="shared" si="59"/>
        <v>1174.6174719999999</v>
      </c>
      <c r="L215" s="252">
        <f t="shared" si="60"/>
        <v>0</v>
      </c>
      <c r="M215" s="253">
        <f t="shared" si="61"/>
        <v>57.567999999999991</v>
      </c>
      <c r="N215" s="251">
        <f t="shared" si="62"/>
        <v>1174.6174719999999</v>
      </c>
      <c r="O215" s="254">
        <f>+OI_darthrlmp_iso_2433!D217</f>
        <v>25.95</v>
      </c>
      <c r="P215" s="255">
        <f t="shared" si="73"/>
        <v>529.48379999999997</v>
      </c>
      <c r="Q215" s="251">
        <f t="shared" si="63"/>
        <v>645.13367199999993</v>
      </c>
      <c r="R215" s="251">
        <f t="shared" si="64"/>
        <v>0</v>
      </c>
      <c r="S215" s="251">
        <f t="shared" si="65"/>
        <v>0</v>
      </c>
      <c r="T215" s="253">
        <f t="shared" si="66"/>
        <v>1144.2399968000002</v>
      </c>
      <c r="U215" s="251">
        <f t="shared" si="67"/>
        <v>1144.2399968000002</v>
      </c>
      <c r="V215" s="255">
        <f t="shared" si="68"/>
        <v>2060.8040000000001</v>
      </c>
      <c r="W215" s="251">
        <f t="shared" si="69"/>
        <v>1673.7237968000002</v>
      </c>
      <c r="X215" s="251">
        <f t="shared" si="70"/>
        <v>387.08020319999991</v>
      </c>
      <c r="Y215" s="251">
        <f t="shared" si="71"/>
        <v>258.05346879999996</v>
      </c>
    </row>
    <row r="216" spans="1:25" x14ac:dyDescent="0.3">
      <c r="A216" s="244">
        <v>41891</v>
      </c>
      <c r="B216" s="245" t="s">
        <v>88</v>
      </c>
      <c r="C216" s="246">
        <v>23</v>
      </c>
      <c r="D216" s="247">
        <v>0</v>
      </c>
      <c r="E216" s="248">
        <v>20404</v>
      </c>
      <c r="F216" s="248">
        <f t="shared" si="58"/>
        <v>20404</v>
      </c>
      <c r="G216" s="249">
        <v>0.10100000000000001</v>
      </c>
      <c r="H216" s="250">
        <v>1.6</v>
      </c>
      <c r="I216" s="251">
        <v>35.979999999999997</v>
      </c>
      <c r="J216" s="251">
        <f t="shared" si="72"/>
        <v>57.567999999999998</v>
      </c>
      <c r="K216" s="252">
        <f t="shared" si="59"/>
        <v>1174.6174719999999</v>
      </c>
      <c r="L216" s="252">
        <f t="shared" si="60"/>
        <v>0</v>
      </c>
      <c r="M216" s="253">
        <f t="shared" si="61"/>
        <v>57.567999999999991</v>
      </c>
      <c r="N216" s="251">
        <f t="shared" si="62"/>
        <v>1174.6174719999999</v>
      </c>
      <c r="O216" s="254">
        <f>+OI_darthrlmp_iso_2433!D218</f>
        <v>18.53</v>
      </c>
      <c r="P216" s="255">
        <f t="shared" si="73"/>
        <v>378.08611999999999</v>
      </c>
      <c r="Q216" s="251">
        <f t="shared" si="63"/>
        <v>796.53135199999997</v>
      </c>
      <c r="R216" s="251">
        <f t="shared" si="64"/>
        <v>0</v>
      </c>
      <c r="S216" s="251">
        <f t="shared" si="65"/>
        <v>0</v>
      </c>
      <c r="T216" s="253">
        <f t="shared" si="66"/>
        <v>1204.7990688</v>
      </c>
      <c r="U216" s="251">
        <f t="shared" si="67"/>
        <v>1204.7990688</v>
      </c>
      <c r="V216" s="255">
        <f t="shared" si="68"/>
        <v>2060.8040000000001</v>
      </c>
      <c r="W216" s="251">
        <f t="shared" si="69"/>
        <v>1582.8851888000002</v>
      </c>
      <c r="X216" s="251">
        <f t="shared" si="70"/>
        <v>477.91881119999994</v>
      </c>
      <c r="Y216" s="251">
        <f t="shared" si="71"/>
        <v>318.61254080000003</v>
      </c>
    </row>
    <row r="217" spans="1:25" x14ac:dyDescent="0.3">
      <c r="A217" s="244">
        <v>41891</v>
      </c>
      <c r="B217" s="245" t="s">
        <v>88</v>
      </c>
      <c r="C217" s="246">
        <v>24</v>
      </c>
      <c r="D217" s="247">
        <v>0</v>
      </c>
      <c r="E217" s="248">
        <v>20404</v>
      </c>
      <c r="F217" s="248">
        <f t="shared" si="58"/>
        <v>20404</v>
      </c>
      <c r="G217" s="249">
        <v>0.10100000000000001</v>
      </c>
      <c r="H217" s="250">
        <v>1.6</v>
      </c>
      <c r="I217" s="251">
        <v>35.979999999999997</v>
      </c>
      <c r="J217" s="251">
        <f t="shared" si="72"/>
        <v>57.567999999999998</v>
      </c>
      <c r="K217" s="252">
        <f t="shared" si="59"/>
        <v>1174.6174719999999</v>
      </c>
      <c r="L217" s="252">
        <f t="shared" si="60"/>
        <v>0</v>
      </c>
      <c r="M217" s="253">
        <f t="shared" si="61"/>
        <v>57.567999999999991</v>
      </c>
      <c r="N217" s="251">
        <f t="shared" si="62"/>
        <v>1174.6174719999999</v>
      </c>
      <c r="O217" s="254">
        <f>+OI_darthrlmp_iso_2433!D219</f>
        <v>17.690000000000001</v>
      </c>
      <c r="P217" s="255">
        <f t="shared" si="73"/>
        <v>360.94676000000004</v>
      </c>
      <c r="Q217" s="251">
        <f t="shared" si="63"/>
        <v>813.67071199999987</v>
      </c>
      <c r="R217" s="251">
        <f t="shared" si="64"/>
        <v>0</v>
      </c>
      <c r="S217" s="251">
        <f t="shared" si="65"/>
        <v>0</v>
      </c>
      <c r="T217" s="253">
        <f t="shared" si="66"/>
        <v>1211.6548127999999</v>
      </c>
      <c r="U217" s="251">
        <f t="shared" si="67"/>
        <v>1211.6548127999999</v>
      </c>
      <c r="V217" s="255">
        <f t="shared" si="68"/>
        <v>2060.8040000000001</v>
      </c>
      <c r="W217" s="251">
        <f t="shared" si="69"/>
        <v>1572.6015728000002</v>
      </c>
      <c r="X217" s="251">
        <f t="shared" si="70"/>
        <v>488.20242719999987</v>
      </c>
      <c r="Y217" s="251">
        <f t="shared" si="71"/>
        <v>325.46828479999999</v>
      </c>
    </row>
    <row r="218" spans="1:25" x14ac:dyDescent="0.3">
      <c r="A218" s="244">
        <v>41892</v>
      </c>
      <c r="B218" s="245" t="s">
        <v>88</v>
      </c>
      <c r="C218" s="246">
        <v>1</v>
      </c>
      <c r="D218" s="247">
        <v>0</v>
      </c>
      <c r="E218" s="248">
        <v>20404</v>
      </c>
      <c r="F218" s="248">
        <f t="shared" si="58"/>
        <v>20404</v>
      </c>
      <c r="G218" s="249">
        <v>0.10100000000000001</v>
      </c>
      <c r="H218" s="250">
        <v>1.6</v>
      </c>
      <c r="I218" s="251">
        <v>35.979999999999997</v>
      </c>
      <c r="J218" s="251">
        <f t="shared" si="72"/>
        <v>57.567999999999998</v>
      </c>
      <c r="K218" s="252">
        <f t="shared" si="59"/>
        <v>1174.6174719999999</v>
      </c>
      <c r="L218" s="252">
        <f t="shared" si="60"/>
        <v>0</v>
      </c>
      <c r="M218" s="253">
        <f t="shared" si="61"/>
        <v>57.567999999999991</v>
      </c>
      <c r="N218" s="251">
        <f t="shared" si="62"/>
        <v>1174.6174719999999</v>
      </c>
      <c r="O218" s="254">
        <f>+OI_darthrlmp_iso_2433!D220</f>
        <v>16.73</v>
      </c>
      <c r="P218" s="255">
        <f t="shared" si="73"/>
        <v>341.35892000000001</v>
      </c>
      <c r="Q218" s="251">
        <f t="shared" si="63"/>
        <v>833.2585519999999</v>
      </c>
      <c r="R218" s="251">
        <f t="shared" si="64"/>
        <v>0</v>
      </c>
      <c r="S218" s="251">
        <f t="shared" si="65"/>
        <v>0</v>
      </c>
      <c r="T218" s="253">
        <f t="shared" si="66"/>
        <v>1219.4899488000001</v>
      </c>
      <c r="U218" s="251">
        <f t="shared" si="67"/>
        <v>1219.4899488000001</v>
      </c>
      <c r="V218" s="255">
        <f t="shared" si="68"/>
        <v>2060.8040000000001</v>
      </c>
      <c r="W218" s="251">
        <f t="shared" si="69"/>
        <v>1560.8488688000002</v>
      </c>
      <c r="X218" s="251">
        <f t="shared" si="70"/>
        <v>499.95513119999987</v>
      </c>
      <c r="Y218" s="251">
        <f t="shared" si="71"/>
        <v>333.30342079999997</v>
      </c>
    </row>
    <row r="219" spans="1:25" x14ac:dyDescent="0.3">
      <c r="A219" s="244">
        <v>41892</v>
      </c>
      <c r="B219" s="245" t="s">
        <v>88</v>
      </c>
      <c r="C219" s="246">
        <v>2</v>
      </c>
      <c r="D219" s="247">
        <v>0</v>
      </c>
      <c r="E219" s="248">
        <v>20404</v>
      </c>
      <c r="F219" s="248">
        <f t="shared" si="58"/>
        <v>20404</v>
      </c>
      <c r="G219" s="249">
        <v>0.10100000000000001</v>
      </c>
      <c r="H219" s="250">
        <v>1.6</v>
      </c>
      <c r="I219" s="251">
        <v>35.979999999999997</v>
      </c>
      <c r="J219" s="251">
        <f t="shared" si="72"/>
        <v>57.567999999999998</v>
      </c>
      <c r="K219" s="252">
        <f t="shared" si="59"/>
        <v>1174.6174719999999</v>
      </c>
      <c r="L219" s="252">
        <f t="shared" si="60"/>
        <v>0</v>
      </c>
      <c r="M219" s="253">
        <f t="shared" si="61"/>
        <v>57.567999999999991</v>
      </c>
      <c r="N219" s="251">
        <f t="shared" si="62"/>
        <v>1174.6174719999999</v>
      </c>
      <c r="O219" s="254">
        <f>+OI_darthrlmp_iso_2433!D221</f>
        <v>19.329999999999998</v>
      </c>
      <c r="P219" s="255">
        <f t="shared" si="73"/>
        <v>394.40931999999998</v>
      </c>
      <c r="Q219" s="251">
        <f t="shared" si="63"/>
        <v>780.20815199999993</v>
      </c>
      <c r="R219" s="251">
        <f t="shared" si="64"/>
        <v>0</v>
      </c>
      <c r="S219" s="251">
        <f t="shared" si="65"/>
        <v>0</v>
      </c>
      <c r="T219" s="253">
        <f t="shared" si="66"/>
        <v>1198.2697888000002</v>
      </c>
      <c r="U219" s="251">
        <f t="shared" si="67"/>
        <v>1198.2697888000002</v>
      </c>
      <c r="V219" s="255">
        <f t="shared" si="68"/>
        <v>2060.8040000000001</v>
      </c>
      <c r="W219" s="251">
        <f t="shared" si="69"/>
        <v>1592.6791088000002</v>
      </c>
      <c r="X219" s="251">
        <f t="shared" si="70"/>
        <v>468.12489119999987</v>
      </c>
      <c r="Y219" s="251">
        <f t="shared" si="71"/>
        <v>312.08326080000001</v>
      </c>
    </row>
    <row r="220" spans="1:25" x14ac:dyDescent="0.3">
      <c r="A220" s="244">
        <v>41892</v>
      </c>
      <c r="B220" s="245" t="s">
        <v>88</v>
      </c>
      <c r="C220" s="246">
        <v>3</v>
      </c>
      <c r="D220" s="247">
        <v>0</v>
      </c>
      <c r="E220" s="248">
        <v>20404</v>
      </c>
      <c r="F220" s="248">
        <f t="shared" si="58"/>
        <v>20404</v>
      </c>
      <c r="G220" s="249">
        <v>0.10100000000000001</v>
      </c>
      <c r="H220" s="250">
        <v>1.6</v>
      </c>
      <c r="I220" s="251">
        <v>35.979999999999997</v>
      </c>
      <c r="J220" s="251">
        <f t="shared" si="72"/>
        <v>57.567999999999998</v>
      </c>
      <c r="K220" s="252">
        <f t="shared" si="59"/>
        <v>1174.6174719999999</v>
      </c>
      <c r="L220" s="252">
        <f t="shared" si="60"/>
        <v>0</v>
      </c>
      <c r="M220" s="253">
        <f t="shared" si="61"/>
        <v>57.567999999999991</v>
      </c>
      <c r="N220" s="251">
        <f t="shared" si="62"/>
        <v>1174.6174719999999</v>
      </c>
      <c r="O220" s="254">
        <f>+OI_darthrlmp_iso_2433!D222</f>
        <v>19.47</v>
      </c>
      <c r="P220" s="255">
        <f t="shared" si="73"/>
        <v>397.26587999999998</v>
      </c>
      <c r="Q220" s="251">
        <f t="shared" si="63"/>
        <v>777.35159199999998</v>
      </c>
      <c r="R220" s="251">
        <f t="shared" si="64"/>
        <v>0</v>
      </c>
      <c r="S220" s="251">
        <f t="shared" si="65"/>
        <v>0</v>
      </c>
      <c r="T220" s="253">
        <f t="shared" si="66"/>
        <v>1197.1271648000002</v>
      </c>
      <c r="U220" s="251">
        <f t="shared" si="67"/>
        <v>1197.1271648000002</v>
      </c>
      <c r="V220" s="255">
        <f t="shared" si="68"/>
        <v>2060.8040000000001</v>
      </c>
      <c r="W220" s="251">
        <f t="shared" si="69"/>
        <v>1594.3930448000001</v>
      </c>
      <c r="X220" s="251">
        <f t="shared" si="70"/>
        <v>466.41095519999999</v>
      </c>
      <c r="Y220" s="251">
        <f t="shared" si="71"/>
        <v>310.94063679999999</v>
      </c>
    </row>
    <row r="221" spans="1:25" x14ac:dyDescent="0.3">
      <c r="A221" s="244">
        <v>41892</v>
      </c>
      <c r="B221" s="245" t="s">
        <v>88</v>
      </c>
      <c r="C221" s="246">
        <v>4</v>
      </c>
      <c r="D221" s="247">
        <v>0</v>
      </c>
      <c r="E221" s="248">
        <v>20404</v>
      </c>
      <c r="F221" s="248">
        <f t="shared" si="58"/>
        <v>20404</v>
      </c>
      <c r="G221" s="249">
        <v>0.10100000000000001</v>
      </c>
      <c r="H221" s="250">
        <v>1.6</v>
      </c>
      <c r="I221" s="251">
        <v>35.979999999999997</v>
      </c>
      <c r="J221" s="251">
        <f t="shared" si="72"/>
        <v>57.567999999999998</v>
      </c>
      <c r="K221" s="252">
        <f t="shared" si="59"/>
        <v>1174.6174719999999</v>
      </c>
      <c r="L221" s="252">
        <f t="shared" si="60"/>
        <v>0</v>
      </c>
      <c r="M221" s="253">
        <f t="shared" si="61"/>
        <v>57.567999999999991</v>
      </c>
      <c r="N221" s="251">
        <f t="shared" si="62"/>
        <v>1174.6174719999999</v>
      </c>
      <c r="O221" s="254">
        <f>+OI_darthrlmp_iso_2433!D223</f>
        <v>19.62</v>
      </c>
      <c r="P221" s="255">
        <f t="shared" si="73"/>
        <v>400.32648</v>
      </c>
      <c r="Q221" s="251">
        <f t="shared" si="63"/>
        <v>774.29099199999996</v>
      </c>
      <c r="R221" s="251">
        <f t="shared" si="64"/>
        <v>0</v>
      </c>
      <c r="S221" s="251">
        <f t="shared" si="65"/>
        <v>0</v>
      </c>
      <c r="T221" s="253">
        <f t="shared" si="66"/>
        <v>1195.9029248000002</v>
      </c>
      <c r="U221" s="251">
        <f t="shared" si="67"/>
        <v>1195.9029248000002</v>
      </c>
      <c r="V221" s="255">
        <f t="shared" si="68"/>
        <v>2060.8040000000001</v>
      </c>
      <c r="W221" s="251">
        <f t="shared" si="69"/>
        <v>1596.2294048000001</v>
      </c>
      <c r="X221" s="251">
        <f t="shared" si="70"/>
        <v>464.57459519999998</v>
      </c>
      <c r="Y221" s="251">
        <f t="shared" si="71"/>
        <v>309.71639679999998</v>
      </c>
    </row>
    <row r="222" spans="1:25" x14ac:dyDescent="0.3">
      <c r="A222" s="244">
        <v>41892</v>
      </c>
      <c r="B222" s="245" t="s">
        <v>88</v>
      </c>
      <c r="C222" s="246">
        <v>5</v>
      </c>
      <c r="D222" s="247">
        <v>0</v>
      </c>
      <c r="E222" s="248">
        <v>20404</v>
      </c>
      <c r="F222" s="248">
        <f t="shared" si="58"/>
        <v>20404</v>
      </c>
      <c r="G222" s="249">
        <v>0.10100000000000001</v>
      </c>
      <c r="H222" s="250">
        <v>1.6</v>
      </c>
      <c r="I222" s="251">
        <v>35.979999999999997</v>
      </c>
      <c r="J222" s="251">
        <f t="shared" si="72"/>
        <v>57.567999999999998</v>
      </c>
      <c r="K222" s="252">
        <f t="shared" si="59"/>
        <v>1174.6174719999999</v>
      </c>
      <c r="L222" s="252">
        <f t="shared" si="60"/>
        <v>0</v>
      </c>
      <c r="M222" s="253">
        <f t="shared" si="61"/>
        <v>57.567999999999991</v>
      </c>
      <c r="N222" s="251">
        <f t="shared" si="62"/>
        <v>1174.6174719999999</v>
      </c>
      <c r="O222" s="254">
        <f>+OI_darthrlmp_iso_2433!D224</f>
        <v>20.350000000000001</v>
      </c>
      <c r="P222" s="255">
        <f t="shared" si="73"/>
        <v>415.22140000000002</v>
      </c>
      <c r="Q222" s="251">
        <f t="shared" si="63"/>
        <v>759.39607199999989</v>
      </c>
      <c r="R222" s="251">
        <f t="shared" si="64"/>
        <v>0</v>
      </c>
      <c r="S222" s="251">
        <f t="shared" si="65"/>
        <v>0</v>
      </c>
      <c r="T222" s="253">
        <f t="shared" si="66"/>
        <v>1189.9449568000002</v>
      </c>
      <c r="U222" s="251">
        <f t="shared" si="67"/>
        <v>1189.9449568000002</v>
      </c>
      <c r="V222" s="255">
        <f t="shared" si="68"/>
        <v>2060.8040000000001</v>
      </c>
      <c r="W222" s="251">
        <f t="shared" si="69"/>
        <v>1605.1663568000001</v>
      </c>
      <c r="X222" s="251">
        <f t="shared" si="70"/>
        <v>455.63764319999996</v>
      </c>
      <c r="Y222" s="251">
        <f t="shared" si="71"/>
        <v>303.75842879999999</v>
      </c>
    </row>
    <row r="223" spans="1:25" x14ac:dyDescent="0.3">
      <c r="A223" s="244">
        <v>41892</v>
      </c>
      <c r="B223" s="245" t="s">
        <v>88</v>
      </c>
      <c r="C223" s="246">
        <v>6</v>
      </c>
      <c r="D223" s="247">
        <v>0</v>
      </c>
      <c r="E223" s="248">
        <v>20404</v>
      </c>
      <c r="F223" s="248">
        <f t="shared" si="58"/>
        <v>20404</v>
      </c>
      <c r="G223" s="249">
        <v>0.10100000000000001</v>
      </c>
      <c r="H223" s="250">
        <v>1.6</v>
      </c>
      <c r="I223" s="251">
        <v>35.979999999999997</v>
      </c>
      <c r="J223" s="251">
        <f t="shared" si="72"/>
        <v>57.567999999999998</v>
      </c>
      <c r="K223" s="252">
        <f t="shared" si="59"/>
        <v>1174.6174719999999</v>
      </c>
      <c r="L223" s="252">
        <f t="shared" si="60"/>
        <v>0</v>
      </c>
      <c r="M223" s="253">
        <f t="shared" si="61"/>
        <v>57.567999999999991</v>
      </c>
      <c r="N223" s="251">
        <f t="shared" si="62"/>
        <v>1174.6174719999999</v>
      </c>
      <c r="O223" s="254">
        <f>+OI_darthrlmp_iso_2433!D225</f>
        <v>19.670000000000002</v>
      </c>
      <c r="P223" s="255">
        <f t="shared" si="73"/>
        <v>401.34668000000005</v>
      </c>
      <c r="Q223" s="251">
        <f t="shared" si="63"/>
        <v>773.2707919999998</v>
      </c>
      <c r="R223" s="251">
        <f t="shared" si="64"/>
        <v>0</v>
      </c>
      <c r="S223" s="251">
        <f t="shared" si="65"/>
        <v>0</v>
      </c>
      <c r="T223" s="253">
        <f t="shared" si="66"/>
        <v>1195.4948448000002</v>
      </c>
      <c r="U223" s="251">
        <f t="shared" si="67"/>
        <v>1195.4948448000002</v>
      </c>
      <c r="V223" s="255">
        <f t="shared" si="68"/>
        <v>2060.8040000000001</v>
      </c>
      <c r="W223" s="251">
        <f t="shared" si="69"/>
        <v>1596.8415248000001</v>
      </c>
      <c r="X223" s="251">
        <f t="shared" si="70"/>
        <v>463.96247519999997</v>
      </c>
      <c r="Y223" s="251">
        <f t="shared" si="71"/>
        <v>309.30831679999994</v>
      </c>
    </row>
    <row r="224" spans="1:25" x14ac:dyDescent="0.3">
      <c r="A224" s="244">
        <v>41892</v>
      </c>
      <c r="B224" s="245" t="s">
        <v>88</v>
      </c>
      <c r="C224" s="246">
        <v>7</v>
      </c>
      <c r="D224" s="247">
        <v>0</v>
      </c>
      <c r="E224" s="248">
        <v>20404</v>
      </c>
      <c r="F224" s="248">
        <f t="shared" si="58"/>
        <v>20404</v>
      </c>
      <c r="G224" s="249">
        <v>0.10100000000000001</v>
      </c>
      <c r="H224" s="250">
        <v>1.6</v>
      </c>
      <c r="I224" s="251">
        <v>35.979999999999997</v>
      </c>
      <c r="J224" s="251">
        <f t="shared" si="72"/>
        <v>57.567999999999998</v>
      </c>
      <c r="K224" s="252">
        <f t="shared" si="59"/>
        <v>1174.6174719999999</v>
      </c>
      <c r="L224" s="252">
        <f t="shared" si="60"/>
        <v>0</v>
      </c>
      <c r="M224" s="253">
        <f t="shared" si="61"/>
        <v>57.567999999999991</v>
      </c>
      <c r="N224" s="251">
        <f t="shared" si="62"/>
        <v>1174.6174719999999</v>
      </c>
      <c r="O224" s="254">
        <f>+OI_darthrlmp_iso_2433!D226</f>
        <v>25.82</v>
      </c>
      <c r="P224" s="255">
        <f t="shared" si="73"/>
        <v>526.83127999999999</v>
      </c>
      <c r="Q224" s="251">
        <f t="shared" si="63"/>
        <v>647.78619199999991</v>
      </c>
      <c r="R224" s="251">
        <f t="shared" si="64"/>
        <v>0</v>
      </c>
      <c r="S224" s="251">
        <f t="shared" si="65"/>
        <v>0</v>
      </c>
      <c r="T224" s="253">
        <f t="shared" si="66"/>
        <v>1145.3010048000001</v>
      </c>
      <c r="U224" s="251">
        <f t="shared" si="67"/>
        <v>1145.3010048000001</v>
      </c>
      <c r="V224" s="255">
        <f t="shared" si="68"/>
        <v>2060.8040000000001</v>
      </c>
      <c r="W224" s="251">
        <f t="shared" si="69"/>
        <v>1672.1322848</v>
      </c>
      <c r="X224" s="251">
        <f t="shared" si="70"/>
        <v>388.67171520000011</v>
      </c>
      <c r="Y224" s="251">
        <f t="shared" si="71"/>
        <v>259.11447679999998</v>
      </c>
    </row>
    <row r="225" spans="1:25" x14ac:dyDescent="0.3">
      <c r="A225" s="244">
        <v>41892</v>
      </c>
      <c r="B225" s="245" t="s">
        <v>88</v>
      </c>
      <c r="C225" s="246">
        <v>8</v>
      </c>
      <c r="D225" s="247">
        <v>0</v>
      </c>
      <c r="E225" s="248">
        <v>20404</v>
      </c>
      <c r="F225" s="248">
        <f t="shared" si="58"/>
        <v>20404</v>
      </c>
      <c r="G225" s="249">
        <v>0.10100000000000001</v>
      </c>
      <c r="H225" s="250">
        <v>1.6</v>
      </c>
      <c r="I225" s="251">
        <v>35.979999999999997</v>
      </c>
      <c r="J225" s="251">
        <f t="shared" si="72"/>
        <v>57.567999999999998</v>
      </c>
      <c r="K225" s="252">
        <f t="shared" si="59"/>
        <v>1174.6174719999999</v>
      </c>
      <c r="L225" s="252">
        <f t="shared" si="60"/>
        <v>0</v>
      </c>
      <c r="M225" s="253">
        <f t="shared" si="61"/>
        <v>57.567999999999991</v>
      </c>
      <c r="N225" s="251">
        <f t="shared" si="62"/>
        <v>1174.6174719999999</v>
      </c>
      <c r="O225" s="254">
        <f>+OI_darthrlmp_iso_2433!D227</f>
        <v>46.74</v>
      </c>
      <c r="P225" s="255">
        <f t="shared" si="73"/>
        <v>953.68295999999998</v>
      </c>
      <c r="Q225" s="251">
        <f t="shared" si="63"/>
        <v>220.93451199999993</v>
      </c>
      <c r="R225" s="251">
        <f t="shared" si="64"/>
        <v>0</v>
      </c>
      <c r="S225" s="251">
        <f t="shared" si="65"/>
        <v>0</v>
      </c>
      <c r="T225" s="253">
        <f t="shared" si="66"/>
        <v>974.56033280000008</v>
      </c>
      <c r="U225" s="251">
        <f t="shared" si="67"/>
        <v>974.56033280000008</v>
      </c>
      <c r="V225" s="255">
        <f t="shared" si="68"/>
        <v>2060.8040000000001</v>
      </c>
      <c r="W225" s="251">
        <f t="shared" si="69"/>
        <v>1928.2432928000003</v>
      </c>
      <c r="X225" s="251">
        <f t="shared" si="70"/>
        <v>132.5607071999998</v>
      </c>
      <c r="Y225" s="251">
        <f t="shared" si="71"/>
        <v>88.373804799999974</v>
      </c>
    </row>
    <row r="226" spans="1:25" x14ac:dyDescent="0.3">
      <c r="A226" s="244">
        <v>41892</v>
      </c>
      <c r="B226" s="245" t="s">
        <v>88</v>
      </c>
      <c r="C226" s="246">
        <v>9</v>
      </c>
      <c r="D226" s="247">
        <v>0</v>
      </c>
      <c r="E226" s="248">
        <v>20404</v>
      </c>
      <c r="F226" s="248">
        <f t="shared" si="58"/>
        <v>20404</v>
      </c>
      <c r="G226" s="249">
        <v>0.10100000000000001</v>
      </c>
      <c r="H226" s="250">
        <v>1.6</v>
      </c>
      <c r="I226" s="251">
        <v>35.979999999999997</v>
      </c>
      <c r="J226" s="251">
        <f t="shared" si="72"/>
        <v>57.567999999999998</v>
      </c>
      <c r="K226" s="252">
        <f t="shared" si="59"/>
        <v>1174.6174719999999</v>
      </c>
      <c r="L226" s="252">
        <f t="shared" si="60"/>
        <v>0</v>
      </c>
      <c r="M226" s="253">
        <f t="shared" si="61"/>
        <v>57.567999999999991</v>
      </c>
      <c r="N226" s="251">
        <f t="shared" si="62"/>
        <v>1174.6174719999999</v>
      </c>
      <c r="O226" s="254">
        <f>+OI_darthrlmp_iso_2433!D228</f>
        <v>44.22</v>
      </c>
      <c r="P226" s="255">
        <f t="shared" si="73"/>
        <v>902.26487999999995</v>
      </c>
      <c r="Q226" s="251">
        <f t="shared" si="63"/>
        <v>272.35259199999996</v>
      </c>
      <c r="R226" s="251">
        <f t="shared" si="64"/>
        <v>0</v>
      </c>
      <c r="S226" s="251">
        <f t="shared" si="65"/>
        <v>0</v>
      </c>
      <c r="T226" s="253">
        <f t="shared" si="66"/>
        <v>995.12756480000019</v>
      </c>
      <c r="U226" s="251">
        <f t="shared" si="67"/>
        <v>995.12756480000019</v>
      </c>
      <c r="V226" s="255">
        <f t="shared" si="68"/>
        <v>2060.8040000000001</v>
      </c>
      <c r="W226" s="251">
        <f t="shared" si="69"/>
        <v>1897.3924448</v>
      </c>
      <c r="X226" s="251">
        <f t="shared" si="70"/>
        <v>163.41155520000007</v>
      </c>
      <c r="Y226" s="251">
        <f t="shared" si="71"/>
        <v>108.94103679999999</v>
      </c>
    </row>
    <row r="227" spans="1:25" x14ac:dyDescent="0.3">
      <c r="A227" s="244">
        <v>41892</v>
      </c>
      <c r="B227" s="245" t="s">
        <v>88</v>
      </c>
      <c r="C227" s="246">
        <v>10</v>
      </c>
      <c r="D227" s="247">
        <v>0</v>
      </c>
      <c r="E227" s="248">
        <v>20404</v>
      </c>
      <c r="F227" s="248">
        <f t="shared" si="58"/>
        <v>20404</v>
      </c>
      <c r="G227" s="249">
        <v>0.10100000000000001</v>
      </c>
      <c r="H227" s="250">
        <v>1.6</v>
      </c>
      <c r="I227" s="251">
        <v>35.979999999999997</v>
      </c>
      <c r="J227" s="251">
        <f t="shared" si="72"/>
        <v>57.567999999999998</v>
      </c>
      <c r="K227" s="252">
        <f t="shared" si="59"/>
        <v>1174.6174719999999</v>
      </c>
      <c r="L227" s="252">
        <f t="shared" si="60"/>
        <v>0</v>
      </c>
      <c r="M227" s="253">
        <f t="shared" si="61"/>
        <v>57.567999999999991</v>
      </c>
      <c r="N227" s="251">
        <f t="shared" si="62"/>
        <v>1174.6174719999999</v>
      </c>
      <c r="O227" s="254">
        <f>+OI_darthrlmp_iso_2433!D229</f>
        <v>40.47</v>
      </c>
      <c r="P227" s="255">
        <f t="shared" si="73"/>
        <v>825.74987999999996</v>
      </c>
      <c r="Q227" s="251">
        <f t="shared" si="63"/>
        <v>348.86759199999995</v>
      </c>
      <c r="R227" s="251">
        <f t="shared" si="64"/>
        <v>0</v>
      </c>
      <c r="S227" s="251">
        <f t="shared" si="65"/>
        <v>0</v>
      </c>
      <c r="T227" s="253">
        <f t="shared" si="66"/>
        <v>1025.7335648000001</v>
      </c>
      <c r="U227" s="251">
        <f t="shared" si="67"/>
        <v>1025.7335648000001</v>
      </c>
      <c r="V227" s="255">
        <f t="shared" si="68"/>
        <v>2060.8040000000001</v>
      </c>
      <c r="W227" s="251">
        <f t="shared" si="69"/>
        <v>1851.4834447999999</v>
      </c>
      <c r="X227" s="251">
        <f t="shared" si="70"/>
        <v>209.32055520000017</v>
      </c>
      <c r="Y227" s="251">
        <f t="shared" si="71"/>
        <v>139.54703679999997</v>
      </c>
    </row>
    <row r="228" spans="1:25" x14ac:dyDescent="0.3">
      <c r="A228" s="244">
        <v>41892</v>
      </c>
      <c r="B228" s="245" t="s">
        <v>88</v>
      </c>
      <c r="C228" s="246">
        <v>11</v>
      </c>
      <c r="D228" s="247">
        <v>0</v>
      </c>
      <c r="E228" s="248">
        <v>20404</v>
      </c>
      <c r="F228" s="248">
        <f t="shared" si="58"/>
        <v>20404</v>
      </c>
      <c r="G228" s="249">
        <v>0.10100000000000001</v>
      </c>
      <c r="H228" s="250">
        <v>1.6</v>
      </c>
      <c r="I228" s="251">
        <v>35.979999999999997</v>
      </c>
      <c r="J228" s="251">
        <f t="shared" si="72"/>
        <v>57.567999999999998</v>
      </c>
      <c r="K228" s="252">
        <f t="shared" si="59"/>
        <v>1174.6174719999999</v>
      </c>
      <c r="L228" s="252">
        <f t="shared" si="60"/>
        <v>0</v>
      </c>
      <c r="M228" s="253">
        <f t="shared" si="61"/>
        <v>57.567999999999991</v>
      </c>
      <c r="N228" s="251">
        <f t="shared" si="62"/>
        <v>1174.6174719999999</v>
      </c>
      <c r="O228" s="254">
        <f>+OI_darthrlmp_iso_2433!D230</f>
        <v>28.98</v>
      </c>
      <c r="P228" s="255">
        <f t="shared" si="73"/>
        <v>591.30791999999997</v>
      </c>
      <c r="Q228" s="251">
        <f t="shared" si="63"/>
        <v>583.30955199999994</v>
      </c>
      <c r="R228" s="251">
        <f t="shared" si="64"/>
        <v>0</v>
      </c>
      <c r="S228" s="251">
        <f t="shared" si="65"/>
        <v>0</v>
      </c>
      <c r="T228" s="253">
        <f t="shared" si="66"/>
        <v>1119.5103488</v>
      </c>
      <c r="U228" s="251">
        <f t="shared" si="67"/>
        <v>1119.5103488</v>
      </c>
      <c r="V228" s="255">
        <f t="shared" si="68"/>
        <v>2060.8040000000001</v>
      </c>
      <c r="W228" s="251">
        <f t="shared" si="69"/>
        <v>1710.8182688000002</v>
      </c>
      <c r="X228" s="251">
        <f t="shared" si="70"/>
        <v>349.98573119999992</v>
      </c>
      <c r="Y228" s="251">
        <f t="shared" si="71"/>
        <v>233.32382079999999</v>
      </c>
    </row>
    <row r="229" spans="1:25" x14ac:dyDescent="0.3">
      <c r="A229" s="244">
        <v>41892</v>
      </c>
      <c r="B229" s="245" t="s">
        <v>88</v>
      </c>
      <c r="C229" s="246">
        <v>12</v>
      </c>
      <c r="D229" s="247">
        <v>0</v>
      </c>
      <c r="E229" s="248">
        <v>20404</v>
      </c>
      <c r="F229" s="248">
        <f t="shared" si="58"/>
        <v>20404</v>
      </c>
      <c r="G229" s="249">
        <v>0.10100000000000001</v>
      </c>
      <c r="H229" s="250">
        <v>1.6</v>
      </c>
      <c r="I229" s="251">
        <v>35.979999999999997</v>
      </c>
      <c r="J229" s="251">
        <f t="shared" si="72"/>
        <v>57.567999999999998</v>
      </c>
      <c r="K229" s="252">
        <f t="shared" si="59"/>
        <v>1174.6174719999999</v>
      </c>
      <c r="L229" s="252">
        <f t="shared" si="60"/>
        <v>0</v>
      </c>
      <c r="M229" s="253">
        <f t="shared" si="61"/>
        <v>57.567999999999991</v>
      </c>
      <c r="N229" s="251">
        <f t="shared" si="62"/>
        <v>1174.6174719999999</v>
      </c>
      <c r="O229" s="254">
        <f>+OI_darthrlmp_iso_2433!D231</f>
        <v>28.5</v>
      </c>
      <c r="P229" s="255">
        <f t="shared" si="73"/>
        <v>581.51400000000001</v>
      </c>
      <c r="Q229" s="251">
        <f t="shared" si="63"/>
        <v>593.1034719999999</v>
      </c>
      <c r="R229" s="251">
        <f t="shared" si="64"/>
        <v>0</v>
      </c>
      <c r="S229" s="251">
        <f t="shared" si="65"/>
        <v>0</v>
      </c>
      <c r="T229" s="253">
        <f t="shared" si="66"/>
        <v>1123.4279168</v>
      </c>
      <c r="U229" s="251">
        <f t="shared" si="67"/>
        <v>1123.4279168</v>
      </c>
      <c r="V229" s="255">
        <f t="shared" si="68"/>
        <v>2060.8040000000001</v>
      </c>
      <c r="W229" s="251">
        <f t="shared" si="69"/>
        <v>1704.9419168000004</v>
      </c>
      <c r="X229" s="251">
        <f t="shared" si="70"/>
        <v>355.86208319999969</v>
      </c>
      <c r="Y229" s="251">
        <f t="shared" si="71"/>
        <v>237.24138879999998</v>
      </c>
    </row>
    <row r="230" spans="1:25" x14ac:dyDescent="0.3">
      <c r="A230" s="244">
        <v>41892</v>
      </c>
      <c r="B230" s="245" t="s">
        <v>88</v>
      </c>
      <c r="C230" s="246">
        <v>13</v>
      </c>
      <c r="D230" s="247">
        <v>0</v>
      </c>
      <c r="E230" s="248">
        <v>20404</v>
      </c>
      <c r="F230" s="248">
        <f t="shared" si="58"/>
        <v>20404</v>
      </c>
      <c r="G230" s="249">
        <v>0.10100000000000001</v>
      </c>
      <c r="H230" s="250">
        <v>1.6</v>
      </c>
      <c r="I230" s="251">
        <v>35.979999999999997</v>
      </c>
      <c r="J230" s="251">
        <f t="shared" si="72"/>
        <v>57.567999999999998</v>
      </c>
      <c r="K230" s="252">
        <f t="shared" si="59"/>
        <v>1174.6174719999999</v>
      </c>
      <c r="L230" s="252">
        <f t="shared" si="60"/>
        <v>0</v>
      </c>
      <c r="M230" s="253">
        <f t="shared" si="61"/>
        <v>57.567999999999991</v>
      </c>
      <c r="N230" s="251">
        <f t="shared" si="62"/>
        <v>1174.6174719999999</v>
      </c>
      <c r="O230" s="254">
        <f>+OI_darthrlmp_iso_2433!D232</f>
        <v>29.78</v>
      </c>
      <c r="P230" s="255">
        <f t="shared" si="73"/>
        <v>607.63112000000001</v>
      </c>
      <c r="Q230" s="251">
        <f t="shared" si="63"/>
        <v>566.9863519999999</v>
      </c>
      <c r="R230" s="251">
        <f t="shared" si="64"/>
        <v>0</v>
      </c>
      <c r="S230" s="251">
        <f t="shared" si="65"/>
        <v>0</v>
      </c>
      <c r="T230" s="253">
        <f t="shared" si="66"/>
        <v>1112.9810688</v>
      </c>
      <c r="U230" s="251">
        <f t="shared" si="67"/>
        <v>1112.9810688</v>
      </c>
      <c r="V230" s="255">
        <f t="shared" si="68"/>
        <v>2060.8040000000001</v>
      </c>
      <c r="W230" s="251">
        <f t="shared" si="69"/>
        <v>1720.6121888000002</v>
      </c>
      <c r="X230" s="251">
        <f t="shared" si="70"/>
        <v>340.19181119999985</v>
      </c>
      <c r="Y230" s="251">
        <f t="shared" si="71"/>
        <v>226.79454079999996</v>
      </c>
    </row>
    <row r="231" spans="1:25" x14ac:dyDescent="0.3">
      <c r="A231" s="244">
        <v>41892</v>
      </c>
      <c r="B231" s="245" t="s">
        <v>88</v>
      </c>
      <c r="C231" s="246">
        <v>14</v>
      </c>
      <c r="D231" s="247">
        <v>0</v>
      </c>
      <c r="E231" s="248">
        <v>20404</v>
      </c>
      <c r="F231" s="248">
        <f t="shared" si="58"/>
        <v>20404</v>
      </c>
      <c r="G231" s="249">
        <v>0.10100000000000001</v>
      </c>
      <c r="H231" s="250">
        <v>1.6</v>
      </c>
      <c r="I231" s="251">
        <v>35.979999999999997</v>
      </c>
      <c r="J231" s="251">
        <f t="shared" si="72"/>
        <v>57.567999999999998</v>
      </c>
      <c r="K231" s="252">
        <f t="shared" si="59"/>
        <v>1174.6174719999999</v>
      </c>
      <c r="L231" s="252">
        <f t="shared" si="60"/>
        <v>0</v>
      </c>
      <c r="M231" s="253">
        <f t="shared" si="61"/>
        <v>57.567999999999991</v>
      </c>
      <c r="N231" s="251">
        <f t="shared" si="62"/>
        <v>1174.6174719999999</v>
      </c>
      <c r="O231" s="254">
        <f>+OI_darthrlmp_iso_2433!D233</f>
        <v>48.19</v>
      </c>
      <c r="P231" s="255">
        <f t="shared" si="73"/>
        <v>983.26875999999993</v>
      </c>
      <c r="Q231" s="251">
        <f t="shared" si="63"/>
        <v>191.34871199999998</v>
      </c>
      <c r="R231" s="251">
        <f t="shared" si="64"/>
        <v>0</v>
      </c>
      <c r="S231" s="251">
        <f t="shared" si="65"/>
        <v>0</v>
      </c>
      <c r="T231" s="253">
        <f t="shared" si="66"/>
        <v>962.72601280000015</v>
      </c>
      <c r="U231" s="251">
        <f t="shared" si="67"/>
        <v>962.72601280000015</v>
      </c>
      <c r="V231" s="255">
        <f t="shared" si="68"/>
        <v>2060.8040000000001</v>
      </c>
      <c r="W231" s="251">
        <f t="shared" si="69"/>
        <v>1945.9947728000002</v>
      </c>
      <c r="X231" s="251">
        <f t="shared" si="70"/>
        <v>114.8092271999999</v>
      </c>
      <c r="Y231" s="251">
        <f t="shared" si="71"/>
        <v>76.539484799999997</v>
      </c>
    </row>
    <row r="232" spans="1:25" x14ac:dyDescent="0.3">
      <c r="A232" s="244">
        <v>41892</v>
      </c>
      <c r="B232" s="245" t="s">
        <v>88</v>
      </c>
      <c r="C232" s="246">
        <v>15</v>
      </c>
      <c r="D232" s="247">
        <v>0</v>
      </c>
      <c r="E232" s="248">
        <v>20404</v>
      </c>
      <c r="F232" s="248">
        <f t="shared" si="58"/>
        <v>20404</v>
      </c>
      <c r="G232" s="249">
        <v>0.10100000000000001</v>
      </c>
      <c r="H232" s="250">
        <v>1.6</v>
      </c>
      <c r="I232" s="251">
        <v>35.979999999999997</v>
      </c>
      <c r="J232" s="251">
        <f t="shared" si="72"/>
        <v>57.567999999999998</v>
      </c>
      <c r="K232" s="252">
        <f t="shared" si="59"/>
        <v>1174.6174719999999</v>
      </c>
      <c r="L232" s="252">
        <f t="shared" si="60"/>
        <v>0</v>
      </c>
      <c r="M232" s="253">
        <f t="shared" si="61"/>
        <v>57.567999999999991</v>
      </c>
      <c r="N232" s="251">
        <f t="shared" si="62"/>
        <v>1174.6174719999999</v>
      </c>
      <c r="O232" s="254">
        <f>+OI_darthrlmp_iso_2433!D234</f>
        <v>46.06</v>
      </c>
      <c r="P232" s="255">
        <f t="shared" si="73"/>
        <v>939.80824000000007</v>
      </c>
      <c r="Q232" s="251">
        <f t="shared" si="63"/>
        <v>234.80923199999984</v>
      </c>
      <c r="R232" s="251">
        <f t="shared" si="64"/>
        <v>0</v>
      </c>
      <c r="S232" s="251">
        <f t="shared" si="65"/>
        <v>0</v>
      </c>
      <c r="T232" s="253">
        <f t="shared" si="66"/>
        <v>980.11022080000009</v>
      </c>
      <c r="U232" s="251">
        <f t="shared" si="67"/>
        <v>980.11022080000009</v>
      </c>
      <c r="V232" s="255">
        <f t="shared" si="68"/>
        <v>2060.8040000000001</v>
      </c>
      <c r="W232" s="251">
        <f t="shared" si="69"/>
        <v>1919.9184608000003</v>
      </c>
      <c r="X232" s="251">
        <f t="shared" si="70"/>
        <v>140.88553919999981</v>
      </c>
      <c r="Y232" s="251">
        <f t="shared" si="71"/>
        <v>93.923692799999941</v>
      </c>
    </row>
    <row r="233" spans="1:25" x14ac:dyDescent="0.3">
      <c r="A233" s="244">
        <v>41892</v>
      </c>
      <c r="B233" s="245" t="s">
        <v>88</v>
      </c>
      <c r="C233" s="246">
        <v>16</v>
      </c>
      <c r="D233" s="247">
        <v>0</v>
      </c>
      <c r="E233" s="248">
        <v>20404</v>
      </c>
      <c r="F233" s="248">
        <f t="shared" si="58"/>
        <v>20404</v>
      </c>
      <c r="G233" s="249">
        <v>0.10100000000000001</v>
      </c>
      <c r="H233" s="250">
        <v>1.6</v>
      </c>
      <c r="I233" s="251">
        <v>35.979999999999997</v>
      </c>
      <c r="J233" s="251">
        <f t="shared" si="72"/>
        <v>57.567999999999998</v>
      </c>
      <c r="K233" s="252">
        <f t="shared" si="59"/>
        <v>1174.6174719999999</v>
      </c>
      <c r="L233" s="252">
        <f t="shared" si="60"/>
        <v>0</v>
      </c>
      <c r="M233" s="253">
        <f t="shared" si="61"/>
        <v>57.567999999999991</v>
      </c>
      <c r="N233" s="251">
        <f t="shared" si="62"/>
        <v>1174.6174719999999</v>
      </c>
      <c r="O233" s="254">
        <f>+OI_darthrlmp_iso_2433!D235</f>
        <v>36</v>
      </c>
      <c r="P233" s="255">
        <f t="shared" si="73"/>
        <v>734.54399999999998</v>
      </c>
      <c r="Q233" s="251">
        <f t="shared" si="63"/>
        <v>440.07347199999992</v>
      </c>
      <c r="R233" s="251">
        <f t="shared" si="64"/>
        <v>0</v>
      </c>
      <c r="S233" s="251">
        <f t="shared" si="65"/>
        <v>0</v>
      </c>
      <c r="T233" s="253">
        <f t="shared" si="66"/>
        <v>1062.2159168000001</v>
      </c>
      <c r="U233" s="251">
        <f t="shared" si="67"/>
        <v>1062.2159168000001</v>
      </c>
      <c r="V233" s="255">
        <f t="shared" si="68"/>
        <v>2060.8040000000001</v>
      </c>
      <c r="W233" s="251">
        <f t="shared" si="69"/>
        <v>1796.7599168000002</v>
      </c>
      <c r="X233" s="251">
        <f t="shared" si="70"/>
        <v>264.04408319999993</v>
      </c>
      <c r="Y233" s="251">
        <f t="shared" si="71"/>
        <v>176.02938879999999</v>
      </c>
    </row>
    <row r="234" spans="1:25" x14ac:dyDescent="0.3">
      <c r="A234" s="244">
        <v>41892</v>
      </c>
      <c r="B234" s="245" t="s">
        <v>88</v>
      </c>
      <c r="C234" s="246">
        <v>17</v>
      </c>
      <c r="D234" s="247">
        <v>0</v>
      </c>
      <c r="E234" s="248">
        <v>20404</v>
      </c>
      <c r="F234" s="248">
        <f t="shared" si="58"/>
        <v>20404</v>
      </c>
      <c r="G234" s="249">
        <v>0.10100000000000001</v>
      </c>
      <c r="H234" s="250">
        <v>1.6</v>
      </c>
      <c r="I234" s="251">
        <v>35.979999999999997</v>
      </c>
      <c r="J234" s="251">
        <f t="shared" si="72"/>
        <v>57.567999999999998</v>
      </c>
      <c r="K234" s="252">
        <f t="shared" si="59"/>
        <v>1174.6174719999999</v>
      </c>
      <c r="L234" s="252">
        <f t="shared" si="60"/>
        <v>0</v>
      </c>
      <c r="M234" s="253">
        <f t="shared" si="61"/>
        <v>57.567999999999991</v>
      </c>
      <c r="N234" s="251">
        <f t="shared" si="62"/>
        <v>1174.6174719999999</v>
      </c>
      <c r="O234" s="254">
        <f>+OI_darthrlmp_iso_2433!D236</f>
        <v>28.89</v>
      </c>
      <c r="P234" s="255">
        <f t="shared" si="73"/>
        <v>589.47155999999995</v>
      </c>
      <c r="Q234" s="251">
        <f t="shared" si="63"/>
        <v>585.14591199999995</v>
      </c>
      <c r="R234" s="251">
        <f t="shared" si="64"/>
        <v>0</v>
      </c>
      <c r="S234" s="251">
        <f t="shared" si="65"/>
        <v>0</v>
      </c>
      <c r="T234" s="253">
        <f t="shared" si="66"/>
        <v>1120.2448928000001</v>
      </c>
      <c r="U234" s="251">
        <f t="shared" si="67"/>
        <v>1120.2448928000001</v>
      </c>
      <c r="V234" s="255">
        <f t="shared" si="68"/>
        <v>2060.8040000000001</v>
      </c>
      <c r="W234" s="251">
        <f t="shared" si="69"/>
        <v>1709.7164528000001</v>
      </c>
      <c r="X234" s="251">
        <f t="shared" si="70"/>
        <v>351.08754720000002</v>
      </c>
      <c r="Y234" s="251">
        <f t="shared" si="71"/>
        <v>234.05836479999999</v>
      </c>
    </row>
    <row r="235" spans="1:25" x14ac:dyDescent="0.3">
      <c r="A235" s="244">
        <v>41892</v>
      </c>
      <c r="B235" s="245" t="s">
        <v>88</v>
      </c>
      <c r="C235" s="246">
        <v>18</v>
      </c>
      <c r="D235" s="247">
        <v>0</v>
      </c>
      <c r="E235" s="248">
        <v>20404</v>
      </c>
      <c r="F235" s="248">
        <f t="shared" si="58"/>
        <v>20404</v>
      </c>
      <c r="G235" s="249">
        <v>0.10100000000000001</v>
      </c>
      <c r="H235" s="250">
        <v>1.6</v>
      </c>
      <c r="I235" s="251">
        <v>35.979999999999997</v>
      </c>
      <c r="J235" s="251">
        <f t="shared" si="72"/>
        <v>57.567999999999998</v>
      </c>
      <c r="K235" s="252">
        <f t="shared" si="59"/>
        <v>1174.6174719999999</v>
      </c>
      <c r="L235" s="252">
        <f t="shared" si="60"/>
        <v>0</v>
      </c>
      <c r="M235" s="253">
        <f t="shared" si="61"/>
        <v>57.567999999999991</v>
      </c>
      <c r="N235" s="251">
        <f t="shared" si="62"/>
        <v>1174.6174719999999</v>
      </c>
      <c r="O235" s="254">
        <f>+OI_darthrlmp_iso_2433!D237</f>
        <v>29.41</v>
      </c>
      <c r="P235" s="255">
        <f t="shared" si="73"/>
        <v>600.08163999999999</v>
      </c>
      <c r="Q235" s="251">
        <f t="shared" si="63"/>
        <v>574.53583199999991</v>
      </c>
      <c r="R235" s="251">
        <f t="shared" si="64"/>
        <v>0</v>
      </c>
      <c r="S235" s="251">
        <f t="shared" si="65"/>
        <v>0</v>
      </c>
      <c r="T235" s="253">
        <f t="shared" si="66"/>
        <v>1116.0008608000001</v>
      </c>
      <c r="U235" s="251">
        <f t="shared" si="67"/>
        <v>1116.0008608000001</v>
      </c>
      <c r="V235" s="255">
        <f t="shared" si="68"/>
        <v>2060.8040000000001</v>
      </c>
      <c r="W235" s="251">
        <f t="shared" si="69"/>
        <v>1716.0825008000002</v>
      </c>
      <c r="X235" s="251">
        <f t="shared" si="70"/>
        <v>344.72149919999993</v>
      </c>
      <c r="Y235" s="251">
        <f t="shared" si="71"/>
        <v>229.81433279999999</v>
      </c>
    </row>
    <row r="236" spans="1:25" x14ac:dyDescent="0.3">
      <c r="A236" s="244">
        <v>41892</v>
      </c>
      <c r="B236" s="245" t="s">
        <v>88</v>
      </c>
      <c r="C236" s="246">
        <v>19</v>
      </c>
      <c r="D236" s="247">
        <v>0</v>
      </c>
      <c r="E236" s="248">
        <v>20404</v>
      </c>
      <c r="F236" s="248">
        <f t="shared" si="58"/>
        <v>20404</v>
      </c>
      <c r="G236" s="249">
        <v>0.10100000000000001</v>
      </c>
      <c r="H236" s="250">
        <v>1.6</v>
      </c>
      <c r="I236" s="251">
        <v>35.979999999999997</v>
      </c>
      <c r="J236" s="251">
        <f t="shared" si="72"/>
        <v>57.567999999999998</v>
      </c>
      <c r="K236" s="252">
        <f t="shared" si="59"/>
        <v>1174.6174719999999</v>
      </c>
      <c r="L236" s="252">
        <f t="shared" si="60"/>
        <v>0</v>
      </c>
      <c r="M236" s="253">
        <f t="shared" si="61"/>
        <v>57.567999999999991</v>
      </c>
      <c r="N236" s="251">
        <f t="shared" si="62"/>
        <v>1174.6174719999999</v>
      </c>
      <c r="O236" s="254">
        <f>+OI_darthrlmp_iso_2433!D238</f>
        <v>30.62</v>
      </c>
      <c r="P236" s="255">
        <f t="shared" si="73"/>
        <v>624.77048000000002</v>
      </c>
      <c r="Q236" s="251">
        <f t="shared" si="63"/>
        <v>549.84699199999989</v>
      </c>
      <c r="R236" s="251">
        <f t="shared" si="64"/>
        <v>0</v>
      </c>
      <c r="S236" s="251">
        <f t="shared" si="65"/>
        <v>0</v>
      </c>
      <c r="T236" s="253">
        <f t="shared" si="66"/>
        <v>1106.1253248</v>
      </c>
      <c r="U236" s="251">
        <f t="shared" si="67"/>
        <v>1106.1253248</v>
      </c>
      <c r="V236" s="255">
        <f t="shared" si="68"/>
        <v>2060.8040000000001</v>
      </c>
      <c r="W236" s="251">
        <f t="shared" si="69"/>
        <v>1730.8958048000004</v>
      </c>
      <c r="X236" s="251">
        <f t="shared" si="70"/>
        <v>329.90819519999968</v>
      </c>
      <c r="Y236" s="251">
        <f t="shared" si="71"/>
        <v>219.93879679999998</v>
      </c>
    </row>
    <row r="237" spans="1:25" x14ac:dyDescent="0.3">
      <c r="A237" s="244">
        <v>41892</v>
      </c>
      <c r="B237" s="245" t="s">
        <v>88</v>
      </c>
      <c r="C237" s="246">
        <v>20</v>
      </c>
      <c r="D237" s="247">
        <v>0</v>
      </c>
      <c r="E237" s="248">
        <v>20404</v>
      </c>
      <c r="F237" s="248">
        <f t="shared" si="58"/>
        <v>20404</v>
      </c>
      <c r="G237" s="249">
        <v>0.10100000000000001</v>
      </c>
      <c r="H237" s="250">
        <v>1.6</v>
      </c>
      <c r="I237" s="251">
        <v>35.979999999999997</v>
      </c>
      <c r="J237" s="251">
        <f t="shared" si="72"/>
        <v>57.567999999999998</v>
      </c>
      <c r="K237" s="252">
        <f t="shared" si="59"/>
        <v>1174.6174719999999</v>
      </c>
      <c r="L237" s="252">
        <f t="shared" si="60"/>
        <v>0</v>
      </c>
      <c r="M237" s="253">
        <f t="shared" si="61"/>
        <v>57.567999999999991</v>
      </c>
      <c r="N237" s="251">
        <f t="shared" si="62"/>
        <v>1174.6174719999999</v>
      </c>
      <c r="O237" s="254">
        <f>+OI_darthrlmp_iso_2433!D239</f>
        <v>37.53</v>
      </c>
      <c r="P237" s="255">
        <f t="shared" si="73"/>
        <v>765.76211999999998</v>
      </c>
      <c r="Q237" s="251">
        <f t="shared" si="63"/>
        <v>408.85535199999993</v>
      </c>
      <c r="R237" s="251">
        <f t="shared" si="64"/>
        <v>0</v>
      </c>
      <c r="S237" s="251">
        <f t="shared" si="65"/>
        <v>0</v>
      </c>
      <c r="T237" s="253">
        <f t="shared" si="66"/>
        <v>1049.7286688000002</v>
      </c>
      <c r="U237" s="251">
        <f t="shared" si="67"/>
        <v>1049.7286688000002</v>
      </c>
      <c r="V237" s="255">
        <f t="shared" si="68"/>
        <v>2060.8040000000001</v>
      </c>
      <c r="W237" s="251">
        <f t="shared" si="69"/>
        <v>1815.4907888</v>
      </c>
      <c r="X237" s="251">
        <f t="shared" si="70"/>
        <v>245.31321120000007</v>
      </c>
      <c r="Y237" s="251">
        <f t="shared" si="71"/>
        <v>163.54214079999997</v>
      </c>
    </row>
    <row r="238" spans="1:25" x14ac:dyDescent="0.3">
      <c r="A238" s="244">
        <v>41892</v>
      </c>
      <c r="B238" s="245" t="s">
        <v>88</v>
      </c>
      <c r="C238" s="246">
        <v>21</v>
      </c>
      <c r="D238" s="247">
        <v>0</v>
      </c>
      <c r="E238" s="248">
        <v>20404</v>
      </c>
      <c r="F238" s="248">
        <f t="shared" si="58"/>
        <v>20404</v>
      </c>
      <c r="G238" s="249">
        <v>0.10100000000000001</v>
      </c>
      <c r="H238" s="250">
        <v>1.6</v>
      </c>
      <c r="I238" s="251">
        <v>35.979999999999997</v>
      </c>
      <c r="J238" s="251">
        <f t="shared" si="72"/>
        <v>57.567999999999998</v>
      </c>
      <c r="K238" s="252">
        <f t="shared" si="59"/>
        <v>1174.6174719999999</v>
      </c>
      <c r="L238" s="252">
        <f t="shared" si="60"/>
        <v>0</v>
      </c>
      <c r="M238" s="253">
        <f t="shared" si="61"/>
        <v>57.567999999999991</v>
      </c>
      <c r="N238" s="251">
        <f t="shared" si="62"/>
        <v>1174.6174719999999</v>
      </c>
      <c r="O238" s="254">
        <f>+OI_darthrlmp_iso_2433!D240</f>
        <v>34.72</v>
      </c>
      <c r="P238" s="255">
        <f t="shared" si="73"/>
        <v>708.42687999999998</v>
      </c>
      <c r="Q238" s="251">
        <f t="shared" si="63"/>
        <v>466.19059199999992</v>
      </c>
      <c r="R238" s="251">
        <f t="shared" si="64"/>
        <v>0</v>
      </c>
      <c r="S238" s="251">
        <f t="shared" si="65"/>
        <v>0</v>
      </c>
      <c r="T238" s="253">
        <f t="shared" si="66"/>
        <v>1072.6627648000001</v>
      </c>
      <c r="U238" s="251">
        <f t="shared" si="67"/>
        <v>1072.6627648000001</v>
      </c>
      <c r="V238" s="255">
        <f t="shared" si="68"/>
        <v>2060.8040000000001</v>
      </c>
      <c r="W238" s="251">
        <f t="shared" si="69"/>
        <v>1781.0896448000001</v>
      </c>
      <c r="X238" s="251">
        <f t="shared" si="70"/>
        <v>279.7143552</v>
      </c>
      <c r="Y238" s="251">
        <f t="shared" si="71"/>
        <v>186.47623679999998</v>
      </c>
    </row>
    <row r="239" spans="1:25" x14ac:dyDescent="0.3">
      <c r="A239" s="244">
        <v>41892</v>
      </c>
      <c r="B239" s="245" t="s">
        <v>88</v>
      </c>
      <c r="C239" s="246">
        <v>22</v>
      </c>
      <c r="D239" s="247">
        <v>0</v>
      </c>
      <c r="E239" s="248">
        <v>20404</v>
      </c>
      <c r="F239" s="248">
        <f t="shared" si="58"/>
        <v>20404</v>
      </c>
      <c r="G239" s="249">
        <v>0.10100000000000001</v>
      </c>
      <c r="H239" s="250">
        <v>1.6</v>
      </c>
      <c r="I239" s="251">
        <v>35.979999999999997</v>
      </c>
      <c r="J239" s="251">
        <f t="shared" si="72"/>
        <v>57.567999999999998</v>
      </c>
      <c r="K239" s="252">
        <f t="shared" si="59"/>
        <v>1174.6174719999999</v>
      </c>
      <c r="L239" s="252">
        <f t="shared" si="60"/>
        <v>0</v>
      </c>
      <c r="M239" s="253">
        <f t="shared" si="61"/>
        <v>57.567999999999991</v>
      </c>
      <c r="N239" s="251">
        <f t="shared" si="62"/>
        <v>1174.6174719999999</v>
      </c>
      <c r="O239" s="254">
        <f>+OI_darthrlmp_iso_2433!D241</f>
        <v>25.9</v>
      </c>
      <c r="P239" s="255">
        <f t="shared" si="73"/>
        <v>528.46359999999993</v>
      </c>
      <c r="Q239" s="251">
        <f t="shared" si="63"/>
        <v>646.15387199999998</v>
      </c>
      <c r="R239" s="251">
        <f t="shared" si="64"/>
        <v>0</v>
      </c>
      <c r="S239" s="251">
        <f t="shared" si="65"/>
        <v>0</v>
      </c>
      <c r="T239" s="253">
        <f t="shared" si="66"/>
        <v>1144.6480768000001</v>
      </c>
      <c r="U239" s="251">
        <f t="shared" si="67"/>
        <v>1144.6480768000001</v>
      </c>
      <c r="V239" s="255">
        <f t="shared" si="68"/>
        <v>2060.8040000000001</v>
      </c>
      <c r="W239" s="251">
        <f t="shared" si="69"/>
        <v>1673.1116768000002</v>
      </c>
      <c r="X239" s="251">
        <f t="shared" si="70"/>
        <v>387.69232319999992</v>
      </c>
      <c r="Y239" s="251">
        <f t="shared" si="71"/>
        <v>258.4615488</v>
      </c>
    </row>
    <row r="240" spans="1:25" x14ac:dyDescent="0.3">
      <c r="A240" s="244">
        <v>41892</v>
      </c>
      <c r="B240" s="245" t="s">
        <v>88</v>
      </c>
      <c r="C240" s="246">
        <v>23</v>
      </c>
      <c r="D240" s="247">
        <v>0</v>
      </c>
      <c r="E240" s="248">
        <v>20404</v>
      </c>
      <c r="F240" s="248">
        <f t="shared" si="58"/>
        <v>20404</v>
      </c>
      <c r="G240" s="249">
        <v>0.10100000000000001</v>
      </c>
      <c r="H240" s="250">
        <v>1.6</v>
      </c>
      <c r="I240" s="251">
        <v>35.979999999999997</v>
      </c>
      <c r="J240" s="251">
        <f t="shared" si="72"/>
        <v>57.567999999999998</v>
      </c>
      <c r="K240" s="252">
        <f t="shared" si="59"/>
        <v>1174.6174719999999</v>
      </c>
      <c r="L240" s="252">
        <f t="shared" si="60"/>
        <v>0</v>
      </c>
      <c r="M240" s="253">
        <f t="shared" si="61"/>
        <v>57.567999999999991</v>
      </c>
      <c r="N240" s="251">
        <f t="shared" si="62"/>
        <v>1174.6174719999999</v>
      </c>
      <c r="O240" s="254">
        <f>+OI_darthrlmp_iso_2433!D242</f>
        <v>21.8</v>
      </c>
      <c r="P240" s="255">
        <f t="shared" si="73"/>
        <v>444.80720000000002</v>
      </c>
      <c r="Q240" s="251">
        <f t="shared" si="63"/>
        <v>729.81027199999994</v>
      </c>
      <c r="R240" s="251">
        <f t="shared" si="64"/>
        <v>0</v>
      </c>
      <c r="S240" s="251">
        <f t="shared" si="65"/>
        <v>0</v>
      </c>
      <c r="T240" s="253">
        <f t="shared" si="66"/>
        <v>1178.1106368000001</v>
      </c>
      <c r="U240" s="251">
        <f t="shared" si="67"/>
        <v>1178.1106368000001</v>
      </c>
      <c r="V240" s="255">
        <f t="shared" si="68"/>
        <v>2060.8040000000001</v>
      </c>
      <c r="W240" s="251">
        <f t="shared" si="69"/>
        <v>1622.9178368000003</v>
      </c>
      <c r="X240" s="251">
        <f t="shared" si="70"/>
        <v>437.88616319999983</v>
      </c>
      <c r="Y240" s="251">
        <f t="shared" si="71"/>
        <v>291.9241088</v>
      </c>
    </row>
    <row r="241" spans="1:25" x14ac:dyDescent="0.3">
      <c r="A241" s="244">
        <v>41892</v>
      </c>
      <c r="B241" s="245" t="s">
        <v>88</v>
      </c>
      <c r="C241" s="246">
        <v>24</v>
      </c>
      <c r="D241" s="247">
        <v>0</v>
      </c>
      <c r="E241" s="248">
        <v>20404</v>
      </c>
      <c r="F241" s="248">
        <f t="shared" si="58"/>
        <v>20404</v>
      </c>
      <c r="G241" s="249">
        <v>0.10100000000000001</v>
      </c>
      <c r="H241" s="250">
        <v>1.6</v>
      </c>
      <c r="I241" s="251">
        <v>35.979999999999997</v>
      </c>
      <c r="J241" s="251">
        <f t="shared" si="72"/>
        <v>57.567999999999998</v>
      </c>
      <c r="K241" s="252">
        <f t="shared" si="59"/>
        <v>1174.6174719999999</v>
      </c>
      <c r="L241" s="252">
        <f t="shared" si="60"/>
        <v>0</v>
      </c>
      <c r="M241" s="253">
        <f t="shared" si="61"/>
        <v>57.567999999999991</v>
      </c>
      <c r="N241" s="251">
        <f t="shared" si="62"/>
        <v>1174.6174719999999</v>
      </c>
      <c r="O241" s="254">
        <f>+OI_darthrlmp_iso_2433!D243</f>
        <v>22.63</v>
      </c>
      <c r="P241" s="255">
        <f t="shared" si="73"/>
        <v>461.74251999999996</v>
      </c>
      <c r="Q241" s="251">
        <f t="shared" si="63"/>
        <v>712.87495199999989</v>
      </c>
      <c r="R241" s="251">
        <f t="shared" si="64"/>
        <v>0</v>
      </c>
      <c r="S241" s="251">
        <f t="shared" si="65"/>
        <v>0</v>
      </c>
      <c r="T241" s="253">
        <f t="shared" si="66"/>
        <v>1171.3365088</v>
      </c>
      <c r="U241" s="251">
        <f t="shared" si="67"/>
        <v>1171.3365088</v>
      </c>
      <c r="V241" s="255">
        <f t="shared" si="68"/>
        <v>2060.8040000000001</v>
      </c>
      <c r="W241" s="251">
        <f t="shared" si="69"/>
        <v>1633.0790288000003</v>
      </c>
      <c r="X241" s="251">
        <f t="shared" si="70"/>
        <v>427.7249711999998</v>
      </c>
      <c r="Y241" s="251">
        <f t="shared" si="71"/>
        <v>285.14998079999998</v>
      </c>
    </row>
    <row r="242" spans="1:25" x14ac:dyDescent="0.3">
      <c r="A242" s="244">
        <v>41893</v>
      </c>
      <c r="B242" s="245" t="s">
        <v>88</v>
      </c>
      <c r="C242" s="246">
        <v>1</v>
      </c>
      <c r="D242" s="247">
        <v>0</v>
      </c>
      <c r="E242" s="248">
        <v>20404</v>
      </c>
      <c r="F242" s="248">
        <f t="shared" si="58"/>
        <v>20404</v>
      </c>
      <c r="G242" s="249">
        <v>0.10100000000000001</v>
      </c>
      <c r="H242" s="250">
        <v>1.6</v>
      </c>
      <c r="I242" s="251">
        <v>35.979999999999997</v>
      </c>
      <c r="J242" s="251">
        <f t="shared" si="72"/>
        <v>57.567999999999998</v>
      </c>
      <c r="K242" s="252">
        <f t="shared" si="59"/>
        <v>1174.6174719999999</v>
      </c>
      <c r="L242" s="252">
        <f t="shared" si="60"/>
        <v>0</v>
      </c>
      <c r="M242" s="253">
        <f t="shared" si="61"/>
        <v>57.567999999999991</v>
      </c>
      <c r="N242" s="251">
        <f t="shared" si="62"/>
        <v>1174.6174719999999</v>
      </c>
      <c r="O242" s="254">
        <f>+OI_darthrlmp_iso_2433!D244</f>
        <v>22.11</v>
      </c>
      <c r="P242" s="255">
        <f t="shared" si="73"/>
        <v>451.13243999999997</v>
      </c>
      <c r="Q242" s="251">
        <f t="shared" si="63"/>
        <v>723.48503199999993</v>
      </c>
      <c r="R242" s="251">
        <f t="shared" si="64"/>
        <v>0</v>
      </c>
      <c r="S242" s="251">
        <f t="shared" si="65"/>
        <v>0</v>
      </c>
      <c r="T242" s="253">
        <f t="shared" si="66"/>
        <v>1175.5805408000001</v>
      </c>
      <c r="U242" s="251">
        <f t="shared" si="67"/>
        <v>1175.5805408000001</v>
      </c>
      <c r="V242" s="255">
        <f t="shared" si="68"/>
        <v>2060.8040000000001</v>
      </c>
      <c r="W242" s="251">
        <f t="shared" si="69"/>
        <v>1626.7129808</v>
      </c>
      <c r="X242" s="251">
        <f t="shared" si="70"/>
        <v>434.09101920000012</v>
      </c>
      <c r="Y242" s="251">
        <f t="shared" si="71"/>
        <v>289.39401279999998</v>
      </c>
    </row>
    <row r="243" spans="1:25" x14ac:dyDescent="0.3">
      <c r="A243" s="244">
        <v>41893</v>
      </c>
      <c r="B243" s="245" t="s">
        <v>88</v>
      </c>
      <c r="C243" s="246">
        <v>2</v>
      </c>
      <c r="D243" s="247">
        <v>0</v>
      </c>
      <c r="E243" s="248">
        <v>20404</v>
      </c>
      <c r="F243" s="248">
        <f t="shared" si="58"/>
        <v>20404</v>
      </c>
      <c r="G243" s="249">
        <v>0.10100000000000001</v>
      </c>
      <c r="H243" s="250">
        <v>1.6</v>
      </c>
      <c r="I243" s="251">
        <v>35.979999999999997</v>
      </c>
      <c r="J243" s="251">
        <f t="shared" si="72"/>
        <v>57.567999999999998</v>
      </c>
      <c r="K243" s="252">
        <f t="shared" si="59"/>
        <v>1174.6174719999999</v>
      </c>
      <c r="L243" s="252">
        <f t="shared" si="60"/>
        <v>0</v>
      </c>
      <c r="M243" s="253">
        <f t="shared" si="61"/>
        <v>57.567999999999991</v>
      </c>
      <c r="N243" s="251">
        <f t="shared" si="62"/>
        <v>1174.6174719999999</v>
      </c>
      <c r="O243" s="254">
        <f>+OI_darthrlmp_iso_2433!D245</f>
        <v>21.58</v>
      </c>
      <c r="P243" s="255">
        <f t="shared" si="73"/>
        <v>440.31831999999997</v>
      </c>
      <c r="Q243" s="251">
        <f t="shared" si="63"/>
        <v>734.29915199999994</v>
      </c>
      <c r="R243" s="251">
        <f t="shared" si="64"/>
        <v>0</v>
      </c>
      <c r="S243" s="251">
        <f t="shared" si="65"/>
        <v>0</v>
      </c>
      <c r="T243" s="253">
        <f t="shared" si="66"/>
        <v>1179.9061888000001</v>
      </c>
      <c r="U243" s="251">
        <f t="shared" si="67"/>
        <v>1179.9061888000001</v>
      </c>
      <c r="V243" s="255">
        <f t="shared" si="68"/>
        <v>2060.8040000000001</v>
      </c>
      <c r="W243" s="251">
        <f t="shared" si="69"/>
        <v>1620.2245088</v>
      </c>
      <c r="X243" s="251">
        <f t="shared" si="70"/>
        <v>440.57949120000012</v>
      </c>
      <c r="Y243" s="251">
        <f t="shared" si="71"/>
        <v>293.71966079999999</v>
      </c>
    </row>
    <row r="244" spans="1:25" x14ac:dyDescent="0.3">
      <c r="A244" s="244">
        <v>41893</v>
      </c>
      <c r="B244" s="245" t="s">
        <v>88</v>
      </c>
      <c r="C244" s="246">
        <v>3</v>
      </c>
      <c r="D244" s="247">
        <v>0</v>
      </c>
      <c r="E244" s="248">
        <v>20404</v>
      </c>
      <c r="F244" s="248">
        <f t="shared" si="58"/>
        <v>20404</v>
      </c>
      <c r="G244" s="249">
        <v>0.10100000000000001</v>
      </c>
      <c r="H244" s="250">
        <v>1.6</v>
      </c>
      <c r="I244" s="251">
        <v>35.979999999999997</v>
      </c>
      <c r="J244" s="251">
        <f t="shared" si="72"/>
        <v>57.567999999999998</v>
      </c>
      <c r="K244" s="252">
        <f t="shared" si="59"/>
        <v>1174.6174719999999</v>
      </c>
      <c r="L244" s="252">
        <f t="shared" si="60"/>
        <v>0</v>
      </c>
      <c r="M244" s="253">
        <f t="shared" si="61"/>
        <v>57.567999999999991</v>
      </c>
      <c r="N244" s="251">
        <f t="shared" si="62"/>
        <v>1174.6174719999999</v>
      </c>
      <c r="O244" s="254">
        <f>+OI_darthrlmp_iso_2433!D246</f>
        <v>19.55</v>
      </c>
      <c r="P244" s="255">
        <f t="shared" si="73"/>
        <v>398.89820000000003</v>
      </c>
      <c r="Q244" s="251">
        <f t="shared" si="63"/>
        <v>775.71927199999982</v>
      </c>
      <c r="R244" s="251">
        <f t="shared" si="64"/>
        <v>0</v>
      </c>
      <c r="S244" s="251">
        <f t="shared" si="65"/>
        <v>0</v>
      </c>
      <c r="T244" s="253">
        <f t="shared" si="66"/>
        <v>1196.4742368</v>
      </c>
      <c r="U244" s="251">
        <f t="shared" si="67"/>
        <v>1196.4742368</v>
      </c>
      <c r="V244" s="255">
        <f t="shared" si="68"/>
        <v>2060.8040000000001</v>
      </c>
      <c r="W244" s="251">
        <f t="shared" si="69"/>
        <v>1595.3724368000003</v>
      </c>
      <c r="X244" s="251">
        <f t="shared" si="70"/>
        <v>465.4315631999998</v>
      </c>
      <c r="Y244" s="251">
        <f t="shared" si="71"/>
        <v>310.28770879999996</v>
      </c>
    </row>
    <row r="245" spans="1:25" x14ac:dyDescent="0.3">
      <c r="A245" s="244">
        <v>41893</v>
      </c>
      <c r="B245" s="245" t="s">
        <v>88</v>
      </c>
      <c r="C245" s="246">
        <v>4</v>
      </c>
      <c r="D245" s="247">
        <v>0</v>
      </c>
      <c r="E245" s="248">
        <v>20404</v>
      </c>
      <c r="F245" s="248">
        <f t="shared" si="58"/>
        <v>20404</v>
      </c>
      <c r="G245" s="249">
        <v>0.10100000000000001</v>
      </c>
      <c r="H245" s="250">
        <v>1.6</v>
      </c>
      <c r="I245" s="251">
        <v>35.979999999999997</v>
      </c>
      <c r="J245" s="251">
        <f t="shared" si="72"/>
        <v>57.567999999999998</v>
      </c>
      <c r="K245" s="252">
        <f t="shared" si="59"/>
        <v>1174.6174719999999</v>
      </c>
      <c r="L245" s="252">
        <f t="shared" si="60"/>
        <v>0</v>
      </c>
      <c r="M245" s="253">
        <f t="shared" si="61"/>
        <v>57.567999999999991</v>
      </c>
      <c r="N245" s="251">
        <f t="shared" si="62"/>
        <v>1174.6174719999999</v>
      </c>
      <c r="O245" s="254">
        <f>+OI_darthrlmp_iso_2433!D247</f>
        <v>19.739999999999998</v>
      </c>
      <c r="P245" s="255">
        <f t="shared" si="73"/>
        <v>402.77495999999996</v>
      </c>
      <c r="Q245" s="251">
        <f t="shared" si="63"/>
        <v>771.84251199999994</v>
      </c>
      <c r="R245" s="251">
        <f t="shared" si="64"/>
        <v>0</v>
      </c>
      <c r="S245" s="251">
        <f t="shared" si="65"/>
        <v>0</v>
      </c>
      <c r="T245" s="253">
        <f t="shared" si="66"/>
        <v>1194.9235328000002</v>
      </c>
      <c r="U245" s="251">
        <f t="shared" si="67"/>
        <v>1194.9235328000002</v>
      </c>
      <c r="V245" s="255">
        <f t="shared" si="68"/>
        <v>2060.8040000000001</v>
      </c>
      <c r="W245" s="251">
        <f t="shared" si="69"/>
        <v>1597.6984928000002</v>
      </c>
      <c r="X245" s="251">
        <f t="shared" si="70"/>
        <v>463.10550719999992</v>
      </c>
      <c r="Y245" s="251">
        <f t="shared" si="71"/>
        <v>308.73700480000002</v>
      </c>
    </row>
    <row r="246" spans="1:25" x14ac:dyDescent="0.3">
      <c r="A246" s="244">
        <v>41893</v>
      </c>
      <c r="B246" s="245" t="s">
        <v>88</v>
      </c>
      <c r="C246" s="246">
        <v>5</v>
      </c>
      <c r="D246" s="247">
        <v>0</v>
      </c>
      <c r="E246" s="248">
        <v>20404</v>
      </c>
      <c r="F246" s="248">
        <f t="shared" si="58"/>
        <v>20404</v>
      </c>
      <c r="G246" s="249">
        <v>0.10100000000000001</v>
      </c>
      <c r="H246" s="250">
        <v>1.6</v>
      </c>
      <c r="I246" s="251">
        <v>35.979999999999997</v>
      </c>
      <c r="J246" s="251">
        <f t="shared" si="72"/>
        <v>57.567999999999998</v>
      </c>
      <c r="K246" s="252">
        <f t="shared" si="59"/>
        <v>1174.6174719999999</v>
      </c>
      <c r="L246" s="252">
        <f t="shared" si="60"/>
        <v>0</v>
      </c>
      <c r="M246" s="253">
        <f t="shared" si="61"/>
        <v>57.567999999999991</v>
      </c>
      <c r="N246" s="251">
        <f t="shared" si="62"/>
        <v>1174.6174719999999</v>
      </c>
      <c r="O246" s="254">
        <f>+OI_darthrlmp_iso_2433!D248</f>
        <v>21.08</v>
      </c>
      <c r="P246" s="255">
        <f t="shared" si="73"/>
        <v>430.11631999999997</v>
      </c>
      <c r="Q246" s="251">
        <f t="shared" si="63"/>
        <v>744.50115199999993</v>
      </c>
      <c r="R246" s="251">
        <f t="shared" si="64"/>
        <v>0</v>
      </c>
      <c r="S246" s="251">
        <f t="shared" si="65"/>
        <v>0</v>
      </c>
      <c r="T246" s="253">
        <f t="shared" si="66"/>
        <v>1183.9869888000001</v>
      </c>
      <c r="U246" s="251">
        <f t="shared" si="67"/>
        <v>1183.9869888000001</v>
      </c>
      <c r="V246" s="255">
        <f t="shared" si="68"/>
        <v>2060.8040000000001</v>
      </c>
      <c r="W246" s="251">
        <f t="shared" si="69"/>
        <v>1614.1033088000004</v>
      </c>
      <c r="X246" s="251">
        <f t="shared" si="70"/>
        <v>446.70069119999971</v>
      </c>
      <c r="Y246" s="251">
        <f t="shared" si="71"/>
        <v>297.8004608</v>
      </c>
    </row>
    <row r="247" spans="1:25" x14ac:dyDescent="0.3">
      <c r="A247" s="244">
        <v>41893</v>
      </c>
      <c r="B247" s="245" t="s">
        <v>88</v>
      </c>
      <c r="C247" s="246">
        <v>6</v>
      </c>
      <c r="D247" s="247">
        <v>0</v>
      </c>
      <c r="E247" s="248">
        <v>20404</v>
      </c>
      <c r="F247" s="248">
        <f t="shared" si="58"/>
        <v>20404</v>
      </c>
      <c r="G247" s="249">
        <v>0.10100000000000001</v>
      </c>
      <c r="H247" s="250">
        <v>1.6</v>
      </c>
      <c r="I247" s="251">
        <v>35.979999999999997</v>
      </c>
      <c r="J247" s="251">
        <f t="shared" si="72"/>
        <v>57.567999999999998</v>
      </c>
      <c r="K247" s="252">
        <f t="shared" si="59"/>
        <v>1174.6174719999999</v>
      </c>
      <c r="L247" s="252">
        <f t="shared" si="60"/>
        <v>0</v>
      </c>
      <c r="M247" s="253">
        <f t="shared" si="61"/>
        <v>57.567999999999991</v>
      </c>
      <c r="N247" s="251">
        <f t="shared" si="62"/>
        <v>1174.6174719999999</v>
      </c>
      <c r="O247" s="254">
        <f>+OI_darthrlmp_iso_2433!D249</f>
        <v>23.02</v>
      </c>
      <c r="P247" s="255">
        <f t="shared" si="73"/>
        <v>469.70008000000001</v>
      </c>
      <c r="Q247" s="251">
        <f t="shared" si="63"/>
        <v>704.91739199999984</v>
      </c>
      <c r="R247" s="251">
        <f t="shared" si="64"/>
        <v>0</v>
      </c>
      <c r="S247" s="251">
        <f t="shared" si="65"/>
        <v>0</v>
      </c>
      <c r="T247" s="253">
        <f t="shared" si="66"/>
        <v>1168.1534848000001</v>
      </c>
      <c r="U247" s="251">
        <f t="shared" si="67"/>
        <v>1168.1534848000001</v>
      </c>
      <c r="V247" s="255">
        <f t="shared" si="68"/>
        <v>2060.8040000000001</v>
      </c>
      <c r="W247" s="251">
        <f t="shared" si="69"/>
        <v>1637.8535648000002</v>
      </c>
      <c r="X247" s="251">
        <f t="shared" si="70"/>
        <v>422.9504351999999</v>
      </c>
      <c r="Y247" s="251">
        <f t="shared" si="71"/>
        <v>281.96695679999993</v>
      </c>
    </row>
    <row r="248" spans="1:25" x14ac:dyDescent="0.3">
      <c r="A248" s="244">
        <v>41893</v>
      </c>
      <c r="B248" s="245" t="s">
        <v>88</v>
      </c>
      <c r="C248" s="246">
        <v>7</v>
      </c>
      <c r="D248" s="247">
        <v>0</v>
      </c>
      <c r="E248" s="248">
        <v>20404</v>
      </c>
      <c r="F248" s="248">
        <f t="shared" si="58"/>
        <v>20404</v>
      </c>
      <c r="G248" s="249">
        <v>0.10100000000000001</v>
      </c>
      <c r="H248" s="250">
        <v>1.6</v>
      </c>
      <c r="I248" s="251">
        <v>35.979999999999997</v>
      </c>
      <c r="J248" s="251">
        <f t="shared" si="72"/>
        <v>57.567999999999998</v>
      </c>
      <c r="K248" s="252">
        <f t="shared" si="59"/>
        <v>1174.6174719999999</v>
      </c>
      <c r="L248" s="252">
        <f t="shared" si="60"/>
        <v>0</v>
      </c>
      <c r="M248" s="253">
        <f t="shared" si="61"/>
        <v>57.567999999999991</v>
      </c>
      <c r="N248" s="251">
        <f t="shared" si="62"/>
        <v>1174.6174719999999</v>
      </c>
      <c r="O248" s="254">
        <f>+OI_darthrlmp_iso_2433!D250</f>
        <v>24.71</v>
      </c>
      <c r="P248" s="255">
        <f t="shared" si="73"/>
        <v>504.18284</v>
      </c>
      <c r="Q248" s="251">
        <f t="shared" si="63"/>
        <v>670.43463199999997</v>
      </c>
      <c r="R248" s="251">
        <f t="shared" si="64"/>
        <v>0</v>
      </c>
      <c r="S248" s="251">
        <f t="shared" si="65"/>
        <v>0</v>
      </c>
      <c r="T248" s="253">
        <f t="shared" si="66"/>
        <v>1154.3603808000003</v>
      </c>
      <c r="U248" s="251">
        <f t="shared" si="67"/>
        <v>1154.3603808000003</v>
      </c>
      <c r="V248" s="255">
        <f t="shared" si="68"/>
        <v>2060.8040000000001</v>
      </c>
      <c r="W248" s="251">
        <f t="shared" si="69"/>
        <v>1658.5432208000002</v>
      </c>
      <c r="X248" s="251">
        <f t="shared" si="70"/>
        <v>402.26077919999989</v>
      </c>
      <c r="Y248" s="251">
        <f t="shared" si="71"/>
        <v>268.17385280000002</v>
      </c>
    </row>
    <row r="249" spans="1:25" x14ac:dyDescent="0.3">
      <c r="A249" s="244">
        <v>41893</v>
      </c>
      <c r="B249" s="245" t="s">
        <v>88</v>
      </c>
      <c r="C249" s="246">
        <v>8</v>
      </c>
      <c r="D249" s="247">
        <v>0</v>
      </c>
      <c r="E249" s="248">
        <v>20404</v>
      </c>
      <c r="F249" s="248">
        <f t="shared" si="58"/>
        <v>20404</v>
      </c>
      <c r="G249" s="249">
        <v>0.10100000000000001</v>
      </c>
      <c r="H249" s="250">
        <v>1.6</v>
      </c>
      <c r="I249" s="251">
        <v>35.979999999999997</v>
      </c>
      <c r="J249" s="251">
        <f t="shared" si="72"/>
        <v>57.567999999999998</v>
      </c>
      <c r="K249" s="252">
        <f t="shared" si="59"/>
        <v>1174.6174719999999</v>
      </c>
      <c r="L249" s="252">
        <f t="shared" si="60"/>
        <v>0</v>
      </c>
      <c r="M249" s="253">
        <f t="shared" si="61"/>
        <v>57.567999999999991</v>
      </c>
      <c r="N249" s="251">
        <f t="shared" si="62"/>
        <v>1174.6174719999999</v>
      </c>
      <c r="O249" s="254">
        <f>+OI_darthrlmp_iso_2433!D251</f>
        <v>24.99</v>
      </c>
      <c r="P249" s="255">
        <f t="shared" si="73"/>
        <v>509.89595999999995</v>
      </c>
      <c r="Q249" s="251">
        <f t="shared" si="63"/>
        <v>664.72151199999996</v>
      </c>
      <c r="R249" s="251">
        <f t="shared" si="64"/>
        <v>0</v>
      </c>
      <c r="S249" s="251">
        <f t="shared" si="65"/>
        <v>0</v>
      </c>
      <c r="T249" s="253">
        <f t="shared" si="66"/>
        <v>1152.0751328000001</v>
      </c>
      <c r="U249" s="251">
        <f t="shared" si="67"/>
        <v>1152.0751328000001</v>
      </c>
      <c r="V249" s="255">
        <f t="shared" si="68"/>
        <v>2060.8040000000001</v>
      </c>
      <c r="W249" s="251">
        <f t="shared" si="69"/>
        <v>1661.9710928</v>
      </c>
      <c r="X249" s="251">
        <f t="shared" si="70"/>
        <v>398.83290720000014</v>
      </c>
      <c r="Y249" s="251">
        <f t="shared" si="71"/>
        <v>265.8886048</v>
      </c>
    </row>
    <row r="250" spans="1:25" x14ac:dyDescent="0.3">
      <c r="A250" s="244">
        <v>41893</v>
      </c>
      <c r="B250" s="245" t="s">
        <v>88</v>
      </c>
      <c r="C250" s="246">
        <v>9</v>
      </c>
      <c r="D250" s="247">
        <v>0</v>
      </c>
      <c r="E250" s="248">
        <v>20404</v>
      </c>
      <c r="F250" s="248">
        <f t="shared" si="58"/>
        <v>20404</v>
      </c>
      <c r="G250" s="249">
        <v>0.10100000000000001</v>
      </c>
      <c r="H250" s="250">
        <v>1.6</v>
      </c>
      <c r="I250" s="251">
        <v>35.979999999999997</v>
      </c>
      <c r="J250" s="251">
        <f t="shared" si="72"/>
        <v>57.567999999999998</v>
      </c>
      <c r="K250" s="252">
        <f t="shared" si="59"/>
        <v>1174.6174719999999</v>
      </c>
      <c r="L250" s="252">
        <f t="shared" si="60"/>
        <v>0</v>
      </c>
      <c r="M250" s="253">
        <f t="shared" si="61"/>
        <v>57.567999999999991</v>
      </c>
      <c r="N250" s="251">
        <f t="shared" si="62"/>
        <v>1174.6174719999999</v>
      </c>
      <c r="O250" s="254">
        <f>+OI_darthrlmp_iso_2433!D252</f>
        <v>26.7</v>
      </c>
      <c r="P250" s="255">
        <f t="shared" si="73"/>
        <v>544.78679999999997</v>
      </c>
      <c r="Q250" s="251">
        <f t="shared" si="63"/>
        <v>629.83067199999994</v>
      </c>
      <c r="R250" s="251">
        <f t="shared" si="64"/>
        <v>0</v>
      </c>
      <c r="S250" s="251">
        <f t="shared" si="65"/>
        <v>0</v>
      </c>
      <c r="T250" s="253">
        <f t="shared" si="66"/>
        <v>1138.1187968000002</v>
      </c>
      <c r="U250" s="251">
        <f t="shared" si="67"/>
        <v>1138.1187968000002</v>
      </c>
      <c r="V250" s="255">
        <f t="shared" si="68"/>
        <v>2060.8040000000001</v>
      </c>
      <c r="W250" s="251">
        <f t="shared" si="69"/>
        <v>1682.9055968</v>
      </c>
      <c r="X250" s="251">
        <f t="shared" si="70"/>
        <v>377.89840320000008</v>
      </c>
      <c r="Y250" s="251">
        <f t="shared" si="71"/>
        <v>251.93226879999997</v>
      </c>
    </row>
    <row r="251" spans="1:25" x14ac:dyDescent="0.3">
      <c r="A251" s="244">
        <v>41893</v>
      </c>
      <c r="B251" s="245" t="s">
        <v>88</v>
      </c>
      <c r="C251" s="246">
        <v>10</v>
      </c>
      <c r="D251" s="247">
        <v>0</v>
      </c>
      <c r="E251" s="248">
        <v>20404</v>
      </c>
      <c r="F251" s="248">
        <f t="shared" ref="F251:F314" si="74">+E251-D251</f>
        <v>20404</v>
      </c>
      <c r="G251" s="249">
        <v>0.10100000000000001</v>
      </c>
      <c r="H251" s="250">
        <v>1.6</v>
      </c>
      <c r="I251" s="251">
        <v>35.979999999999997</v>
      </c>
      <c r="J251" s="251">
        <f t="shared" si="72"/>
        <v>57.567999999999998</v>
      </c>
      <c r="K251" s="252">
        <f t="shared" ref="K251:K314" si="75">(E251/1000)*H251*I251</f>
        <v>1174.6174719999999</v>
      </c>
      <c r="L251" s="252">
        <f t="shared" ref="L251:L314" si="76">(D251/1000)*J251</f>
        <v>0</v>
      </c>
      <c r="M251" s="253">
        <f t="shared" ref="M251:M314" si="77">((K251/F251)-(L251/F251))*1000</f>
        <v>57.567999999999991</v>
      </c>
      <c r="N251" s="251">
        <f t="shared" ref="N251:N314" si="78">K251-L251</f>
        <v>1174.6174719999999</v>
      </c>
      <c r="O251" s="254">
        <f>+OI_darthrlmp_iso_2433!D253</f>
        <v>26.04</v>
      </c>
      <c r="P251" s="255">
        <f t="shared" si="73"/>
        <v>531.32015999999999</v>
      </c>
      <c r="Q251" s="251">
        <f t="shared" si="63"/>
        <v>643.29731199999992</v>
      </c>
      <c r="R251" s="251">
        <f t="shared" si="64"/>
        <v>0</v>
      </c>
      <c r="S251" s="251">
        <f t="shared" si="65"/>
        <v>0</v>
      </c>
      <c r="T251" s="253">
        <f t="shared" si="66"/>
        <v>1143.5054528000001</v>
      </c>
      <c r="U251" s="251">
        <f t="shared" si="67"/>
        <v>1143.5054528000001</v>
      </c>
      <c r="V251" s="255">
        <f t="shared" si="68"/>
        <v>2060.8040000000001</v>
      </c>
      <c r="W251" s="251">
        <f t="shared" si="69"/>
        <v>1674.8256128000003</v>
      </c>
      <c r="X251" s="251">
        <f t="shared" si="70"/>
        <v>385.97838719999982</v>
      </c>
      <c r="Y251" s="251">
        <f t="shared" si="71"/>
        <v>257.31892479999999</v>
      </c>
    </row>
    <row r="252" spans="1:25" x14ac:dyDescent="0.3">
      <c r="A252" s="244">
        <v>41893</v>
      </c>
      <c r="B252" s="245" t="s">
        <v>88</v>
      </c>
      <c r="C252" s="246">
        <v>11</v>
      </c>
      <c r="D252" s="247">
        <v>0</v>
      </c>
      <c r="E252" s="248">
        <v>20404</v>
      </c>
      <c r="F252" s="248">
        <f t="shared" si="74"/>
        <v>20404</v>
      </c>
      <c r="G252" s="249">
        <v>0.10100000000000001</v>
      </c>
      <c r="H252" s="250">
        <v>1.6</v>
      </c>
      <c r="I252" s="251">
        <v>35.979999999999997</v>
      </c>
      <c r="J252" s="251">
        <f t="shared" si="72"/>
        <v>57.567999999999998</v>
      </c>
      <c r="K252" s="252">
        <f t="shared" si="75"/>
        <v>1174.6174719999999</v>
      </c>
      <c r="L252" s="252">
        <f t="shared" si="76"/>
        <v>0</v>
      </c>
      <c r="M252" s="253">
        <f t="shared" si="77"/>
        <v>57.567999999999991</v>
      </c>
      <c r="N252" s="251">
        <f t="shared" si="78"/>
        <v>1174.6174719999999</v>
      </c>
      <c r="O252" s="254">
        <f>+OI_darthrlmp_iso_2433!D254</f>
        <v>27.29</v>
      </c>
      <c r="P252" s="255">
        <f t="shared" si="73"/>
        <v>556.82515999999998</v>
      </c>
      <c r="Q252" s="251">
        <f t="shared" si="63"/>
        <v>617.79231199999992</v>
      </c>
      <c r="R252" s="251">
        <f t="shared" si="64"/>
        <v>0</v>
      </c>
      <c r="S252" s="251">
        <f t="shared" si="65"/>
        <v>0</v>
      </c>
      <c r="T252" s="253">
        <f t="shared" si="66"/>
        <v>1133.3034528000001</v>
      </c>
      <c r="U252" s="251">
        <f t="shared" si="67"/>
        <v>1133.3034528000001</v>
      </c>
      <c r="V252" s="255">
        <f t="shared" si="68"/>
        <v>2060.8040000000001</v>
      </c>
      <c r="W252" s="251">
        <f t="shared" si="69"/>
        <v>1690.1286128000002</v>
      </c>
      <c r="X252" s="251">
        <f t="shared" si="70"/>
        <v>370.67538719999993</v>
      </c>
      <c r="Y252" s="251">
        <f t="shared" si="71"/>
        <v>247.11692479999999</v>
      </c>
    </row>
    <row r="253" spans="1:25" x14ac:dyDescent="0.3">
      <c r="A253" s="244">
        <v>41893</v>
      </c>
      <c r="B253" s="245" t="s">
        <v>88</v>
      </c>
      <c r="C253" s="246">
        <v>12</v>
      </c>
      <c r="D253" s="247">
        <v>0</v>
      </c>
      <c r="E253" s="248">
        <v>20404</v>
      </c>
      <c r="F253" s="248">
        <f t="shared" si="74"/>
        <v>20404</v>
      </c>
      <c r="G253" s="249">
        <v>0.10100000000000001</v>
      </c>
      <c r="H253" s="250">
        <v>1.6</v>
      </c>
      <c r="I253" s="251">
        <v>35.979999999999997</v>
      </c>
      <c r="J253" s="251">
        <f t="shared" si="72"/>
        <v>57.567999999999998</v>
      </c>
      <c r="K253" s="252">
        <f t="shared" si="75"/>
        <v>1174.6174719999999</v>
      </c>
      <c r="L253" s="252">
        <f t="shared" si="76"/>
        <v>0</v>
      </c>
      <c r="M253" s="253">
        <f t="shared" si="77"/>
        <v>57.567999999999991</v>
      </c>
      <c r="N253" s="251">
        <f t="shared" si="78"/>
        <v>1174.6174719999999</v>
      </c>
      <c r="O253" s="254">
        <f>+OI_darthrlmp_iso_2433!D255</f>
        <v>27.7</v>
      </c>
      <c r="P253" s="255">
        <f t="shared" si="73"/>
        <v>565.19079999999997</v>
      </c>
      <c r="Q253" s="251">
        <f t="shared" si="63"/>
        <v>609.42667199999994</v>
      </c>
      <c r="R253" s="251">
        <f t="shared" si="64"/>
        <v>0</v>
      </c>
      <c r="S253" s="251">
        <f t="shared" si="65"/>
        <v>0</v>
      </c>
      <c r="T253" s="253">
        <f t="shared" si="66"/>
        <v>1129.9571968</v>
      </c>
      <c r="U253" s="251">
        <f t="shared" si="67"/>
        <v>1129.9571968</v>
      </c>
      <c r="V253" s="255">
        <f t="shared" si="68"/>
        <v>2060.8040000000001</v>
      </c>
      <c r="W253" s="251">
        <f t="shared" si="69"/>
        <v>1695.1479968000001</v>
      </c>
      <c r="X253" s="251">
        <f t="shared" si="70"/>
        <v>365.65600319999999</v>
      </c>
      <c r="Y253" s="251">
        <f t="shared" si="71"/>
        <v>243.77066879999998</v>
      </c>
    </row>
    <row r="254" spans="1:25" x14ac:dyDescent="0.3">
      <c r="A254" s="244">
        <v>41893</v>
      </c>
      <c r="B254" s="245" t="s">
        <v>88</v>
      </c>
      <c r="C254" s="246">
        <v>13</v>
      </c>
      <c r="D254" s="247">
        <v>0</v>
      </c>
      <c r="E254" s="248">
        <v>20404</v>
      </c>
      <c r="F254" s="248">
        <f t="shared" si="74"/>
        <v>20404</v>
      </c>
      <c r="G254" s="249">
        <v>0.10100000000000001</v>
      </c>
      <c r="H254" s="250">
        <v>1.6</v>
      </c>
      <c r="I254" s="251">
        <v>35.979999999999997</v>
      </c>
      <c r="J254" s="251">
        <f t="shared" si="72"/>
        <v>57.567999999999998</v>
      </c>
      <c r="K254" s="252">
        <f t="shared" si="75"/>
        <v>1174.6174719999999</v>
      </c>
      <c r="L254" s="252">
        <f t="shared" si="76"/>
        <v>0</v>
      </c>
      <c r="M254" s="253">
        <f t="shared" si="77"/>
        <v>57.567999999999991</v>
      </c>
      <c r="N254" s="251">
        <f t="shared" si="78"/>
        <v>1174.6174719999999</v>
      </c>
      <c r="O254" s="254">
        <f>+OI_darthrlmp_iso_2433!D256</f>
        <v>26.92</v>
      </c>
      <c r="P254" s="255">
        <f t="shared" si="73"/>
        <v>549.27568000000008</v>
      </c>
      <c r="Q254" s="251">
        <f t="shared" ref="Q254:Q317" si="79">N254-P254</f>
        <v>625.34179199999983</v>
      </c>
      <c r="R254" s="251">
        <f t="shared" ref="R254:R317" si="80">D254*G254</f>
        <v>0</v>
      </c>
      <c r="S254" s="251">
        <f t="shared" ref="S254:S317" si="81">+D254*G254</f>
        <v>0</v>
      </c>
      <c r="T254" s="253">
        <f t="shared" ref="T254:T317" si="82">(F254/1000)*((G254*1000)-M254+(0.4*(M254-O254)))</f>
        <v>1136.3232448000001</v>
      </c>
      <c r="U254" s="251">
        <f t="shared" ref="U254:U317" si="83">+T254+R254</f>
        <v>1136.3232448000001</v>
      </c>
      <c r="V254" s="255">
        <f t="shared" ref="V254:V317" si="84">E254*G254</f>
        <v>2060.8040000000001</v>
      </c>
      <c r="W254" s="251">
        <f t="shared" ref="W254:W317" si="85">V254-N254+P254+Y254</f>
        <v>1685.5989248000003</v>
      </c>
      <c r="X254" s="251">
        <f t="shared" ref="X254:X317" si="86">V254-W254</f>
        <v>375.20507519999978</v>
      </c>
      <c r="Y254" s="251">
        <f t="shared" ref="Y254:Y317" si="87">Q254*0.4</f>
        <v>250.13671679999993</v>
      </c>
    </row>
    <row r="255" spans="1:25" x14ac:dyDescent="0.3">
      <c r="A255" s="244">
        <v>41893</v>
      </c>
      <c r="B255" s="245" t="s">
        <v>88</v>
      </c>
      <c r="C255" s="246">
        <v>14</v>
      </c>
      <c r="D255" s="247">
        <v>0</v>
      </c>
      <c r="E255" s="248">
        <v>20404</v>
      </c>
      <c r="F255" s="248">
        <f t="shared" si="74"/>
        <v>20404</v>
      </c>
      <c r="G255" s="249">
        <v>0.10100000000000001</v>
      </c>
      <c r="H255" s="250">
        <v>1.6</v>
      </c>
      <c r="I255" s="251">
        <v>35.979999999999997</v>
      </c>
      <c r="J255" s="251">
        <f t="shared" si="72"/>
        <v>57.567999999999998</v>
      </c>
      <c r="K255" s="252">
        <f t="shared" si="75"/>
        <v>1174.6174719999999</v>
      </c>
      <c r="L255" s="252">
        <f t="shared" si="76"/>
        <v>0</v>
      </c>
      <c r="M255" s="253">
        <f t="shared" si="77"/>
        <v>57.567999999999991</v>
      </c>
      <c r="N255" s="251">
        <f t="shared" si="78"/>
        <v>1174.6174719999999</v>
      </c>
      <c r="O255" s="254">
        <f>+OI_darthrlmp_iso_2433!D257</f>
        <v>24.22</v>
      </c>
      <c r="P255" s="255">
        <f t="shared" si="73"/>
        <v>494.18487999999996</v>
      </c>
      <c r="Q255" s="251">
        <f t="shared" si="79"/>
        <v>680.43259199999989</v>
      </c>
      <c r="R255" s="251">
        <f t="shared" si="80"/>
        <v>0</v>
      </c>
      <c r="S255" s="251">
        <f t="shared" si="81"/>
        <v>0</v>
      </c>
      <c r="T255" s="253">
        <f t="shared" si="82"/>
        <v>1158.3595648</v>
      </c>
      <c r="U255" s="251">
        <f t="shared" si="83"/>
        <v>1158.3595648</v>
      </c>
      <c r="V255" s="255">
        <f t="shared" si="84"/>
        <v>2060.8040000000001</v>
      </c>
      <c r="W255" s="251">
        <f t="shared" si="85"/>
        <v>1652.5444448000003</v>
      </c>
      <c r="X255" s="251">
        <f t="shared" si="86"/>
        <v>408.2595551999998</v>
      </c>
      <c r="Y255" s="251">
        <f t="shared" si="87"/>
        <v>272.17303679999998</v>
      </c>
    </row>
    <row r="256" spans="1:25" x14ac:dyDescent="0.3">
      <c r="A256" s="244">
        <v>41893</v>
      </c>
      <c r="B256" s="245" t="s">
        <v>88</v>
      </c>
      <c r="C256" s="246">
        <v>15</v>
      </c>
      <c r="D256" s="247">
        <v>0</v>
      </c>
      <c r="E256" s="248">
        <v>20404</v>
      </c>
      <c r="F256" s="248">
        <f t="shared" si="74"/>
        <v>20404</v>
      </c>
      <c r="G256" s="249">
        <v>0.10100000000000001</v>
      </c>
      <c r="H256" s="250">
        <v>1.6</v>
      </c>
      <c r="I256" s="251">
        <v>35.979999999999997</v>
      </c>
      <c r="J256" s="251">
        <f t="shared" si="72"/>
        <v>57.567999999999998</v>
      </c>
      <c r="K256" s="252">
        <f t="shared" si="75"/>
        <v>1174.6174719999999</v>
      </c>
      <c r="L256" s="252">
        <f t="shared" si="76"/>
        <v>0</v>
      </c>
      <c r="M256" s="253">
        <f t="shared" si="77"/>
        <v>57.567999999999991</v>
      </c>
      <c r="N256" s="251">
        <f t="shared" si="78"/>
        <v>1174.6174719999999</v>
      </c>
      <c r="O256" s="254">
        <f>+OI_darthrlmp_iso_2433!D258</f>
        <v>23.9</v>
      </c>
      <c r="P256" s="255">
        <f t="shared" si="73"/>
        <v>487.65559999999999</v>
      </c>
      <c r="Q256" s="251">
        <f t="shared" si="79"/>
        <v>686.96187199999986</v>
      </c>
      <c r="R256" s="251">
        <f t="shared" si="80"/>
        <v>0</v>
      </c>
      <c r="S256" s="251">
        <f t="shared" si="81"/>
        <v>0</v>
      </c>
      <c r="T256" s="253">
        <f t="shared" si="82"/>
        <v>1160.9712768000002</v>
      </c>
      <c r="U256" s="251">
        <f t="shared" si="83"/>
        <v>1160.9712768000002</v>
      </c>
      <c r="V256" s="255">
        <f t="shared" si="84"/>
        <v>2060.8040000000001</v>
      </c>
      <c r="W256" s="251">
        <f t="shared" si="85"/>
        <v>1648.6268768000002</v>
      </c>
      <c r="X256" s="251">
        <f t="shared" si="86"/>
        <v>412.17712319999987</v>
      </c>
      <c r="Y256" s="251">
        <f t="shared" si="87"/>
        <v>274.78474879999993</v>
      </c>
    </row>
    <row r="257" spans="1:25" x14ac:dyDescent="0.3">
      <c r="A257" s="244">
        <v>41893</v>
      </c>
      <c r="B257" s="245" t="s">
        <v>88</v>
      </c>
      <c r="C257" s="246">
        <v>16</v>
      </c>
      <c r="D257" s="247">
        <v>0</v>
      </c>
      <c r="E257" s="248">
        <v>20404</v>
      </c>
      <c r="F257" s="248">
        <f t="shared" si="74"/>
        <v>20404</v>
      </c>
      <c r="G257" s="249">
        <v>0.10100000000000001</v>
      </c>
      <c r="H257" s="250">
        <v>1.6</v>
      </c>
      <c r="I257" s="251">
        <v>35.979999999999997</v>
      </c>
      <c r="J257" s="251">
        <f t="shared" si="72"/>
        <v>57.567999999999998</v>
      </c>
      <c r="K257" s="252">
        <f t="shared" si="75"/>
        <v>1174.6174719999999</v>
      </c>
      <c r="L257" s="252">
        <f t="shared" si="76"/>
        <v>0</v>
      </c>
      <c r="M257" s="253">
        <f t="shared" si="77"/>
        <v>57.567999999999991</v>
      </c>
      <c r="N257" s="251">
        <f t="shared" si="78"/>
        <v>1174.6174719999999</v>
      </c>
      <c r="O257" s="254">
        <f>+OI_darthrlmp_iso_2433!D259</f>
        <v>23.77</v>
      </c>
      <c r="P257" s="255">
        <f t="shared" si="73"/>
        <v>485.00308000000001</v>
      </c>
      <c r="Q257" s="251">
        <f t="shared" si="79"/>
        <v>689.61439199999995</v>
      </c>
      <c r="R257" s="251">
        <f t="shared" si="80"/>
        <v>0</v>
      </c>
      <c r="S257" s="251">
        <f t="shared" si="81"/>
        <v>0</v>
      </c>
      <c r="T257" s="253">
        <f t="shared" si="82"/>
        <v>1162.0322848000001</v>
      </c>
      <c r="U257" s="251">
        <f t="shared" si="83"/>
        <v>1162.0322848000001</v>
      </c>
      <c r="V257" s="255">
        <f t="shared" si="84"/>
        <v>2060.8040000000001</v>
      </c>
      <c r="W257" s="251">
        <f t="shared" si="85"/>
        <v>1647.0353648</v>
      </c>
      <c r="X257" s="251">
        <f t="shared" si="86"/>
        <v>413.76863520000006</v>
      </c>
      <c r="Y257" s="251">
        <f t="shared" si="87"/>
        <v>275.8457568</v>
      </c>
    </row>
    <row r="258" spans="1:25" x14ac:dyDescent="0.3">
      <c r="A258" s="244">
        <v>41893</v>
      </c>
      <c r="B258" s="245" t="s">
        <v>88</v>
      </c>
      <c r="C258" s="246">
        <v>17</v>
      </c>
      <c r="D258" s="247">
        <v>0</v>
      </c>
      <c r="E258" s="248">
        <v>20404</v>
      </c>
      <c r="F258" s="248">
        <f t="shared" si="74"/>
        <v>20404</v>
      </c>
      <c r="G258" s="249">
        <v>0.10100000000000001</v>
      </c>
      <c r="H258" s="250">
        <v>1.6</v>
      </c>
      <c r="I258" s="251">
        <v>35.979999999999997</v>
      </c>
      <c r="J258" s="251">
        <f t="shared" si="72"/>
        <v>57.567999999999998</v>
      </c>
      <c r="K258" s="252">
        <f t="shared" si="75"/>
        <v>1174.6174719999999</v>
      </c>
      <c r="L258" s="252">
        <f t="shared" si="76"/>
        <v>0</v>
      </c>
      <c r="M258" s="253">
        <f t="shared" si="77"/>
        <v>57.567999999999991</v>
      </c>
      <c r="N258" s="251">
        <f t="shared" si="78"/>
        <v>1174.6174719999999</v>
      </c>
      <c r="O258" s="254">
        <f>+OI_darthrlmp_iso_2433!D260</f>
        <v>24.8</v>
      </c>
      <c r="P258" s="255">
        <f t="shared" si="73"/>
        <v>506.01920000000001</v>
      </c>
      <c r="Q258" s="251">
        <f t="shared" si="79"/>
        <v>668.59827199999995</v>
      </c>
      <c r="R258" s="251">
        <f t="shared" si="80"/>
        <v>0</v>
      </c>
      <c r="S258" s="251">
        <f t="shared" si="81"/>
        <v>0</v>
      </c>
      <c r="T258" s="253">
        <f t="shared" si="82"/>
        <v>1153.6258368000001</v>
      </c>
      <c r="U258" s="251">
        <f t="shared" si="83"/>
        <v>1153.6258368000001</v>
      </c>
      <c r="V258" s="255">
        <f t="shared" si="84"/>
        <v>2060.8040000000001</v>
      </c>
      <c r="W258" s="251">
        <f t="shared" si="85"/>
        <v>1659.6450368000001</v>
      </c>
      <c r="X258" s="251">
        <f t="shared" si="86"/>
        <v>401.15896320000002</v>
      </c>
      <c r="Y258" s="251">
        <f t="shared" si="87"/>
        <v>267.43930879999999</v>
      </c>
    </row>
    <row r="259" spans="1:25" x14ac:dyDescent="0.3">
      <c r="A259" s="244">
        <v>41893</v>
      </c>
      <c r="B259" s="245" t="s">
        <v>88</v>
      </c>
      <c r="C259" s="246">
        <v>18</v>
      </c>
      <c r="D259" s="247">
        <v>0</v>
      </c>
      <c r="E259" s="248">
        <v>20404</v>
      </c>
      <c r="F259" s="248">
        <f t="shared" si="74"/>
        <v>20404</v>
      </c>
      <c r="G259" s="249">
        <v>0.10100000000000001</v>
      </c>
      <c r="H259" s="250">
        <v>1.6</v>
      </c>
      <c r="I259" s="251">
        <v>35.979999999999997</v>
      </c>
      <c r="J259" s="251">
        <f t="shared" ref="J259:J322" si="88">I259*H259</f>
        <v>57.567999999999998</v>
      </c>
      <c r="K259" s="252">
        <f t="shared" si="75"/>
        <v>1174.6174719999999</v>
      </c>
      <c r="L259" s="252">
        <f t="shared" si="76"/>
        <v>0</v>
      </c>
      <c r="M259" s="253">
        <f t="shared" si="77"/>
        <v>57.567999999999991</v>
      </c>
      <c r="N259" s="251">
        <f t="shared" si="78"/>
        <v>1174.6174719999999</v>
      </c>
      <c r="O259" s="254">
        <f>+OI_darthrlmp_iso_2433!D261</f>
        <v>24.53</v>
      </c>
      <c r="P259" s="255">
        <f t="shared" si="73"/>
        <v>500.51012000000003</v>
      </c>
      <c r="Q259" s="251">
        <f t="shared" si="79"/>
        <v>674.10735199999988</v>
      </c>
      <c r="R259" s="251">
        <f t="shared" si="80"/>
        <v>0</v>
      </c>
      <c r="S259" s="251">
        <f t="shared" si="81"/>
        <v>0</v>
      </c>
      <c r="T259" s="253">
        <f t="shared" si="82"/>
        <v>1155.8294688000001</v>
      </c>
      <c r="U259" s="251">
        <f t="shared" si="83"/>
        <v>1155.8294688000001</v>
      </c>
      <c r="V259" s="255">
        <f t="shared" si="84"/>
        <v>2060.8040000000001</v>
      </c>
      <c r="W259" s="251">
        <f t="shared" si="85"/>
        <v>1656.3395888</v>
      </c>
      <c r="X259" s="251">
        <f t="shared" si="86"/>
        <v>404.46441120000009</v>
      </c>
      <c r="Y259" s="251">
        <f t="shared" si="87"/>
        <v>269.64294079999996</v>
      </c>
    </row>
    <row r="260" spans="1:25" x14ac:dyDescent="0.3">
      <c r="A260" s="244">
        <v>41893</v>
      </c>
      <c r="B260" s="245" t="s">
        <v>88</v>
      </c>
      <c r="C260" s="246">
        <v>19</v>
      </c>
      <c r="D260" s="247">
        <v>0</v>
      </c>
      <c r="E260" s="248">
        <v>20404</v>
      </c>
      <c r="F260" s="248">
        <f t="shared" si="74"/>
        <v>20404</v>
      </c>
      <c r="G260" s="249">
        <v>0.10100000000000001</v>
      </c>
      <c r="H260" s="250">
        <v>1.6</v>
      </c>
      <c r="I260" s="251">
        <v>35.979999999999997</v>
      </c>
      <c r="J260" s="251">
        <f t="shared" si="88"/>
        <v>57.567999999999998</v>
      </c>
      <c r="K260" s="252">
        <f t="shared" si="75"/>
        <v>1174.6174719999999</v>
      </c>
      <c r="L260" s="252">
        <f t="shared" si="76"/>
        <v>0</v>
      </c>
      <c r="M260" s="253">
        <f t="shared" si="77"/>
        <v>57.567999999999991</v>
      </c>
      <c r="N260" s="251">
        <f t="shared" si="78"/>
        <v>1174.6174719999999</v>
      </c>
      <c r="O260" s="254">
        <f>+OI_darthrlmp_iso_2433!D262</f>
        <v>26.12</v>
      </c>
      <c r="P260" s="255">
        <f t="shared" si="73"/>
        <v>532.95248000000004</v>
      </c>
      <c r="Q260" s="251">
        <f t="shared" si="79"/>
        <v>641.66499199999987</v>
      </c>
      <c r="R260" s="251">
        <f t="shared" si="80"/>
        <v>0</v>
      </c>
      <c r="S260" s="251">
        <f t="shared" si="81"/>
        <v>0</v>
      </c>
      <c r="T260" s="253">
        <f t="shared" si="82"/>
        <v>1142.8525248000001</v>
      </c>
      <c r="U260" s="251">
        <f t="shared" si="83"/>
        <v>1142.8525248000001</v>
      </c>
      <c r="V260" s="255">
        <f t="shared" si="84"/>
        <v>2060.8040000000001</v>
      </c>
      <c r="W260" s="251">
        <f t="shared" si="85"/>
        <v>1675.8050048</v>
      </c>
      <c r="X260" s="251">
        <f t="shared" si="86"/>
        <v>384.99899520000008</v>
      </c>
      <c r="Y260" s="251">
        <f t="shared" si="87"/>
        <v>256.66599679999996</v>
      </c>
    </row>
    <row r="261" spans="1:25" x14ac:dyDescent="0.3">
      <c r="A261" s="244">
        <v>41893</v>
      </c>
      <c r="B261" s="245" t="s">
        <v>88</v>
      </c>
      <c r="C261" s="246">
        <v>20</v>
      </c>
      <c r="D261" s="247">
        <v>0</v>
      </c>
      <c r="E261" s="248">
        <v>20404</v>
      </c>
      <c r="F261" s="248">
        <f t="shared" si="74"/>
        <v>20404</v>
      </c>
      <c r="G261" s="249">
        <v>0.10100000000000001</v>
      </c>
      <c r="H261" s="250">
        <v>1.6</v>
      </c>
      <c r="I261" s="251">
        <v>35.979999999999997</v>
      </c>
      <c r="J261" s="251">
        <f t="shared" si="88"/>
        <v>57.567999999999998</v>
      </c>
      <c r="K261" s="252">
        <f t="shared" si="75"/>
        <v>1174.6174719999999</v>
      </c>
      <c r="L261" s="252">
        <f t="shared" si="76"/>
        <v>0</v>
      </c>
      <c r="M261" s="253">
        <f t="shared" si="77"/>
        <v>57.567999999999991</v>
      </c>
      <c r="N261" s="251">
        <f t="shared" si="78"/>
        <v>1174.6174719999999</v>
      </c>
      <c r="O261" s="254">
        <f>+OI_darthrlmp_iso_2433!D263</f>
        <v>30.17</v>
      </c>
      <c r="P261" s="255">
        <f t="shared" si="73"/>
        <v>615.58868000000007</v>
      </c>
      <c r="Q261" s="251">
        <f t="shared" si="79"/>
        <v>559.02879199999984</v>
      </c>
      <c r="R261" s="251">
        <f t="shared" si="80"/>
        <v>0</v>
      </c>
      <c r="S261" s="251">
        <f t="shared" si="81"/>
        <v>0</v>
      </c>
      <c r="T261" s="253">
        <f t="shared" si="82"/>
        <v>1109.7980448000001</v>
      </c>
      <c r="U261" s="251">
        <f t="shared" si="83"/>
        <v>1109.7980448000001</v>
      </c>
      <c r="V261" s="255">
        <f t="shared" si="84"/>
        <v>2060.8040000000001</v>
      </c>
      <c r="W261" s="251">
        <f t="shared" si="85"/>
        <v>1725.3867248000001</v>
      </c>
      <c r="X261" s="251">
        <f t="shared" si="86"/>
        <v>335.41727519999995</v>
      </c>
      <c r="Y261" s="251">
        <f t="shared" si="87"/>
        <v>223.61151679999995</v>
      </c>
    </row>
    <row r="262" spans="1:25" x14ac:dyDescent="0.3">
      <c r="A262" s="244">
        <v>41893</v>
      </c>
      <c r="B262" s="245" t="s">
        <v>88</v>
      </c>
      <c r="C262" s="246">
        <v>21</v>
      </c>
      <c r="D262" s="247">
        <v>0</v>
      </c>
      <c r="E262" s="248">
        <v>20404</v>
      </c>
      <c r="F262" s="248">
        <f t="shared" si="74"/>
        <v>20404</v>
      </c>
      <c r="G262" s="249">
        <v>0.10100000000000001</v>
      </c>
      <c r="H262" s="250">
        <v>1.6</v>
      </c>
      <c r="I262" s="251">
        <v>35.979999999999997</v>
      </c>
      <c r="J262" s="251">
        <f t="shared" si="88"/>
        <v>57.567999999999998</v>
      </c>
      <c r="K262" s="252">
        <f t="shared" si="75"/>
        <v>1174.6174719999999</v>
      </c>
      <c r="L262" s="252">
        <f t="shared" si="76"/>
        <v>0</v>
      </c>
      <c r="M262" s="253">
        <f t="shared" si="77"/>
        <v>57.567999999999991</v>
      </c>
      <c r="N262" s="251">
        <f t="shared" si="78"/>
        <v>1174.6174719999999</v>
      </c>
      <c r="O262" s="254">
        <f>+OI_darthrlmp_iso_2433!D264</f>
        <v>29.25</v>
      </c>
      <c r="P262" s="255">
        <f t="shared" si="73"/>
        <v>596.81700000000001</v>
      </c>
      <c r="Q262" s="251">
        <f t="shared" si="79"/>
        <v>577.8004719999999</v>
      </c>
      <c r="R262" s="251">
        <f t="shared" si="80"/>
        <v>0</v>
      </c>
      <c r="S262" s="251">
        <f t="shared" si="81"/>
        <v>0</v>
      </c>
      <c r="T262" s="253">
        <f t="shared" si="82"/>
        <v>1117.3067168000002</v>
      </c>
      <c r="U262" s="251">
        <f t="shared" si="83"/>
        <v>1117.3067168000002</v>
      </c>
      <c r="V262" s="255">
        <f t="shared" si="84"/>
        <v>2060.8040000000001</v>
      </c>
      <c r="W262" s="251">
        <f t="shared" si="85"/>
        <v>1714.1237168000002</v>
      </c>
      <c r="X262" s="251">
        <f t="shared" si="86"/>
        <v>346.68028319999985</v>
      </c>
      <c r="Y262" s="251">
        <f t="shared" si="87"/>
        <v>231.12018879999997</v>
      </c>
    </row>
    <row r="263" spans="1:25" x14ac:dyDescent="0.3">
      <c r="A263" s="244">
        <v>41893</v>
      </c>
      <c r="B263" s="245" t="s">
        <v>88</v>
      </c>
      <c r="C263" s="246">
        <v>22</v>
      </c>
      <c r="D263" s="247">
        <v>0</v>
      </c>
      <c r="E263" s="248">
        <v>20404</v>
      </c>
      <c r="F263" s="248">
        <f t="shared" si="74"/>
        <v>20404</v>
      </c>
      <c r="G263" s="249">
        <v>0.10100000000000001</v>
      </c>
      <c r="H263" s="250">
        <v>1.6</v>
      </c>
      <c r="I263" s="251">
        <v>35.979999999999997</v>
      </c>
      <c r="J263" s="251">
        <f t="shared" si="88"/>
        <v>57.567999999999998</v>
      </c>
      <c r="K263" s="252">
        <f t="shared" si="75"/>
        <v>1174.6174719999999</v>
      </c>
      <c r="L263" s="252">
        <f t="shared" si="76"/>
        <v>0</v>
      </c>
      <c r="M263" s="253">
        <f t="shared" si="77"/>
        <v>57.567999999999991</v>
      </c>
      <c r="N263" s="251">
        <f t="shared" si="78"/>
        <v>1174.6174719999999</v>
      </c>
      <c r="O263" s="254">
        <f>+OI_darthrlmp_iso_2433!D265</f>
        <v>25.99</v>
      </c>
      <c r="P263" s="255">
        <f t="shared" si="73"/>
        <v>530.29995999999994</v>
      </c>
      <c r="Q263" s="251">
        <f t="shared" si="79"/>
        <v>644.31751199999997</v>
      </c>
      <c r="R263" s="251">
        <f t="shared" si="80"/>
        <v>0</v>
      </c>
      <c r="S263" s="251">
        <f t="shared" si="81"/>
        <v>0</v>
      </c>
      <c r="T263" s="253">
        <f t="shared" si="82"/>
        <v>1143.9135328000002</v>
      </c>
      <c r="U263" s="251">
        <f t="shared" si="83"/>
        <v>1143.9135328000002</v>
      </c>
      <c r="V263" s="255">
        <f t="shared" si="84"/>
        <v>2060.8040000000001</v>
      </c>
      <c r="W263" s="251">
        <f t="shared" si="85"/>
        <v>1674.2134928</v>
      </c>
      <c r="X263" s="251">
        <f t="shared" si="86"/>
        <v>386.59050720000005</v>
      </c>
      <c r="Y263" s="251">
        <f t="shared" si="87"/>
        <v>257.72700479999997</v>
      </c>
    </row>
    <row r="264" spans="1:25" x14ac:dyDescent="0.3">
      <c r="A264" s="244">
        <v>41893</v>
      </c>
      <c r="B264" s="245" t="s">
        <v>88</v>
      </c>
      <c r="C264" s="246">
        <v>23</v>
      </c>
      <c r="D264" s="247">
        <v>0</v>
      </c>
      <c r="E264" s="248">
        <v>20404</v>
      </c>
      <c r="F264" s="248">
        <f t="shared" si="74"/>
        <v>20404</v>
      </c>
      <c r="G264" s="249">
        <v>0.10100000000000001</v>
      </c>
      <c r="H264" s="250">
        <v>1.6</v>
      </c>
      <c r="I264" s="251">
        <v>35.979999999999997</v>
      </c>
      <c r="J264" s="251">
        <f t="shared" si="88"/>
        <v>57.567999999999998</v>
      </c>
      <c r="K264" s="252">
        <f t="shared" si="75"/>
        <v>1174.6174719999999</v>
      </c>
      <c r="L264" s="252">
        <f t="shared" si="76"/>
        <v>0</v>
      </c>
      <c r="M264" s="253">
        <f t="shared" si="77"/>
        <v>57.567999999999991</v>
      </c>
      <c r="N264" s="251">
        <f t="shared" si="78"/>
        <v>1174.6174719999999</v>
      </c>
      <c r="O264" s="254">
        <f>+OI_darthrlmp_iso_2433!D266</f>
        <v>23.22</v>
      </c>
      <c r="P264" s="255">
        <f t="shared" ref="P264:P327" si="89">+O264*(F264/1000)</f>
        <v>473.78087999999997</v>
      </c>
      <c r="Q264" s="251">
        <f t="shared" si="79"/>
        <v>700.83659199999988</v>
      </c>
      <c r="R264" s="251">
        <f t="shared" si="80"/>
        <v>0</v>
      </c>
      <c r="S264" s="251">
        <f t="shared" si="81"/>
        <v>0</v>
      </c>
      <c r="T264" s="253">
        <f t="shared" si="82"/>
        <v>1166.5211648000002</v>
      </c>
      <c r="U264" s="251">
        <f t="shared" si="83"/>
        <v>1166.5211648000002</v>
      </c>
      <c r="V264" s="255">
        <f t="shared" si="84"/>
        <v>2060.8040000000001</v>
      </c>
      <c r="W264" s="251">
        <f t="shared" si="85"/>
        <v>1640.3020448000002</v>
      </c>
      <c r="X264" s="251">
        <f t="shared" si="86"/>
        <v>420.50195519999988</v>
      </c>
      <c r="Y264" s="251">
        <f t="shared" si="87"/>
        <v>280.33463679999994</v>
      </c>
    </row>
    <row r="265" spans="1:25" x14ac:dyDescent="0.3">
      <c r="A265" s="244">
        <v>41893</v>
      </c>
      <c r="B265" s="245" t="s">
        <v>88</v>
      </c>
      <c r="C265" s="246">
        <v>24</v>
      </c>
      <c r="D265" s="247">
        <v>0</v>
      </c>
      <c r="E265" s="248">
        <v>20404</v>
      </c>
      <c r="F265" s="248">
        <f t="shared" si="74"/>
        <v>20404</v>
      </c>
      <c r="G265" s="249">
        <v>0.10100000000000001</v>
      </c>
      <c r="H265" s="250">
        <v>1.6</v>
      </c>
      <c r="I265" s="251">
        <v>35.979999999999997</v>
      </c>
      <c r="J265" s="251">
        <f t="shared" si="88"/>
        <v>57.567999999999998</v>
      </c>
      <c r="K265" s="252">
        <f t="shared" si="75"/>
        <v>1174.6174719999999</v>
      </c>
      <c r="L265" s="252">
        <f t="shared" si="76"/>
        <v>0</v>
      </c>
      <c r="M265" s="253">
        <f t="shared" si="77"/>
        <v>57.567999999999991</v>
      </c>
      <c r="N265" s="251">
        <f t="shared" si="78"/>
        <v>1174.6174719999999</v>
      </c>
      <c r="O265" s="254">
        <f>+OI_darthrlmp_iso_2433!D267</f>
        <v>21.82</v>
      </c>
      <c r="P265" s="255">
        <f t="shared" si="89"/>
        <v>445.21528000000001</v>
      </c>
      <c r="Q265" s="251">
        <f t="shared" si="79"/>
        <v>729.4021919999999</v>
      </c>
      <c r="R265" s="251">
        <f t="shared" si="80"/>
        <v>0</v>
      </c>
      <c r="S265" s="251">
        <f t="shared" si="81"/>
        <v>0</v>
      </c>
      <c r="T265" s="253">
        <f t="shared" si="82"/>
        <v>1177.9474048000002</v>
      </c>
      <c r="U265" s="251">
        <f t="shared" si="83"/>
        <v>1177.9474048000002</v>
      </c>
      <c r="V265" s="255">
        <f t="shared" si="84"/>
        <v>2060.8040000000001</v>
      </c>
      <c r="W265" s="251">
        <f t="shared" si="85"/>
        <v>1623.1626848000001</v>
      </c>
      <c r="X265" s="251">
        <f t="shared" si="86"/>
        <v>437.64131520000001</v>
      </c>
      <c r="Y265" s="251">
        <f t="shared" si="87"/>
        <v>291.76087679999995</v>
      </c>
    </row>
    <row r="266" spans="1:25" x14ac:dyDescent="0.3">
      <c r="A266" s="244">
        <v>41894</v>
      </c>
      <c r="B266" s="245" t="s">
        <v>88</v>
      </c>
      <c r="C266" s="246">
        <v>1</v>
      </c>
      <c r="D266" s="247">
        <v>0</v>
      </c>
      <c r="E266" s="248">
        <v>20404</v>
      </c>
      <c r="F266" s="248">
        <f t="shared" si="74"/>
        <v>20404</v>
      </c>
      <c r="G266" s="249">
        <v>0.10100000000000001</v>
      </c>
      <c r="H266" s="250">
        <v>1.6</v>
      </c>
      <c r="I266" s="251">
        <v>35.979999999999997</v>
      </c>
      <c r="J266" s="251">
        <f t="shared" si="88"/>
        <v>57.567999999999998</v>
      </c>
      <c r="K266" s="252">
        <f t="shared" si="75"/>
        <v>1174.6174719999999</v>
      </c>
      <c r="L266" s="252">
        <f t="shared" si="76"/>
        <v>0</v>
      </c>
      <c r="M266" s="253">
        <f t="shared" si="77"/>
        <v>57.567999999999991</v>
      </c>
      <c r="N266" s="251">
        <f t="shared" si="78"/>
        <v>1174.6174719999999</v>
      </c>
      <c r="O266" s="254">
        <f>+OI_darthrlmp_iso_2433!D268</f>
        <v>24.68</v>
      </c>
      <c r="P266" s="255">
        <f t="shared" si="89"/>
        <v>503.57071999999999</v>
      </c>
      <c r="Q266" s="251">
        <f t="shared" si="79"/>
        <v>671.04675199999997</v>
      </c>
      <c r="R266" s="251">
        <f t="shared" si="80"/>
        <v>0</v>
      </c>
      <c r="S266" s="251">
        <f t="shared" si="81"/>
        <v>0</v>
      </c>
      <c r="T266" s="253">
        <f t="shared" si="82"/>
        <v>1154.6052288000003</v>
      </c>
      <c r="U266" s="251">
        <f t="shared" si="83"/>
        <v>1154.6052288000003</v>
      </c>
      <c r="V266" s="255">
        <f t="shared" si="84"/>
        <v>2060.8040000000001</v>
      </c>
      <c r="W266" s="251">
        <f t="shared" si="85"/>
        <v>1658.1759488000002</v>
      </c>
      <c r="X266" s="251">
        <f t="shared" si="86"/>
        <v>402.62805119999985</v>
      </c>
      <c r="Y266" s="251">
        <f t="shared" si="87"/>
        <v>268.41870080000001</v>
      </c>
    </row>
    <row r="267" spans="1:25" x14ac:dyDescent="0.3">
      <c r="A267" s="244">
        <v>41894</v>
      </c>
      <c r="B267" s="245" t="s">
        <v>88</v>
      </c>
      <c r="C267" s="246">
        <v>2</v>
      </c>
      <c r="D267" s="247">
        <v>0</v>
      </c>
      <c r="E267" s="248">
        <v>20404</v>
      </c>
      <c r="F267" s="248">
        <f t="shared" si="74"/>
        <v>20404</v>
      </c>
      <c r="G267" s="249">
        <v>0.10100000000000001</v>
      </c>
      <c r="H267" s="250">
        <v>1.6</v>
      </c>
      <c r="I267" s="251">
        <v>35.979999999999997</v>
      </c>
      <c r="J267" s="251">
        <f t="shared" si="88"/>
        <v>57.567999999999998</v>
      </c>
      <c r="K267" s="252">
        <f t="shared" si="75"/>
        <v>1174.6174719999999</v>
      </c>
      <c r="L267" s="252">
        <f t="shared" si="76"/>
        <v>0</v>
      </c>
      <c r="M267" s="253">
        <f t="shared" si="77"/>
        <v>57.567999999999991</v>
      </c>
      <c r="N267" s="251">
        <f t="shared" si="78"/>
        <v>1174.6174719999999</v>
      </c>
      <c r="O267" s="254">
        <f>+OI_darthrlmp_iso_2433!D269</f>
        <v>22.6</v>
      </c>
      <c r="P267" s="255">
        <f t="shared" si="89"/>
        <v>461.13040000000001</v>
      </c>
      <c r="Q267" s="251">
        <f t="shared" si="79"/>
        <v>713.4870719999999</v>
      </c>
      <c r="R267" s="251">
        <f t="shared" si="80"/>
        <v>0</v>
      </c>
      <c r="S267" s="251">
        <f t="shared" si="81"/>
        <v>0</v>
      </c>
      <c r="T267" s="253">
        <f t="shared" si="82"/>
        <v>1171.5813568000001</v>
      </c>
      <c r="U267" s="251">
        <f t="shared" si="83"/>
        <v>1171.5813568000001</v>
      </c>
      <c r="V267" s="255">
        <f t="shared" si="84"/>
        <v>2060.8040000000001</v>
      </c>
      <c r="W267" s="251">
        <f t="shared" si="85"/>
        <v>1632.7117568000001</v>
      </c>
      <c r="X267" s="251">
        <f t="shared" si="86"/>
        <v>428.09224319999998</v>
      </c>
      <c r="Y267" s="251">
        <f t="shared" si="87"/>
        <v>285.39482879999997</v>
      </c>
    </row>
    <row r="268" spans="1:25" x14ac:dyDescent="0.3">
      <c r="A268" s="244">
        <v>41894</v>
      </c>
      <c r="B268" s="245" t="s">
        <v>88</v>
      </c>
      <c r="C268" s="246">
        <v>3</v>
      </c>
      <c r="D268" s="247">
        <v>0</v>
      </c>
      <c r="E268" s="248">
        <v>20404</v>
      </c>
      <c r="F268" s="248">
        <f t="shared" si="74"/>
        <v>20404</v>
      </c>
      <c r="G268" s="249">
        <v>0.10100000000000001</v>
      </c>
      <c r="H268" s="250">
        <v>1.6</v>
      </c>
      <c r="I268" s="251">
        <v>35.979999999999997</v>
      </c>
      <c r="J268" s="251">
        <f t="shared" si="88"/>
        <v>57.567999999999998</v>
      </c>
      <c r="K268" s="252">
        <f t="shared" si="75"/>
        <v>1174.6174719999999</v>
      </c>
      <c r="L268" s="252">
        <f t="shared" si="76"/>
        <v>0</v>
      </c>
      <c r="M268" s="253">
        <f t="shared" si="77"/>
        <v>57.567999999999991</v>
      </c>
      <c r="N268" s="251">
        <f t="shared" si="78"/>
        <v>1174.6174719999999</v>
      </c>
      <c r="O268" s="254">
        <f>+OI_darthrlmp_iso_2433!D270</f>
        <v>19.079999999999998</v>
      </c>
      <c r="P268" s="255">
        <f t="shared" si="89"/>
        <v>389.30831999999998</v>
      </c>
      <c r="Q268" s="251">
        <f t="shared" si="79"/>
        <v>785.30915199999993</v>
      </c>
      <c r="R268" s="251">
        <f t="shared" si="80"/>
        <v>0</v>
      </c>
      <c r="S268" s="251">
        <f t="shared" si="81"/>
        <v>0</v>
      </c>
      <c r="T268" s="253">
        <f t="shared" si="82"/>
        <v>1200.3101888000001</v>
      </c>
      <c r="U268" s="251">
        <f t="shared" si="83"/>
        <v>1200.3101888000001</v>
      </c>
      <c r="V268" s="255">
        <f t="shared" si="84"/>
        <v>2060.8040000000001</v>
      </c>
      <c r="W268" s="251">
        <f t="shared" si="85"/>
        <v>1589.6185088000002</v>
      </c>
      <c r="X268" s="251">
        <f t="shared" si="86"/>
        <v>471.18549119999989</v>
      </c>
      <c r="Y268" s="251">
        <f t="shared" si="87"/>
        <v>314.12366079999998</v>
      </c>
    </row>
    <row r="269" spans="1:25" x14ac:dyDescent="0.3">
      <c r="A269" s="244">
        <v>41894</v>
      </c>
      <c r="B269" s="245" t="s">
        <v>88</v>
      </c>
      <c r="C269" s="246">
        <v>4</v>
      </c>
      <c r="D269" s="247">
        <v>0</v>
      </c>
      <c r="E269" s="248">
        <v>20404</v>
      </c>
      <c r="F269" s="248">
        <f t="shared" si="74"/>
        <v>20404</v>
      </c>
      <c r="G269" s="249">
        <v>0.10100000000000001</v>
      </c>
      <c r="H269" s="250">
        <v>1.6</v>
      </c>
      <c r="I269" s="251">
        <v>35.979999999999997</v>
      </c>
      <c r="J269" s="251">
        <f t="shared" si="88"/>
        <v>57.567999999999998</v>
      </c>
      <c r="K269" s="252">
        <f t="shared" si="75"/>
        <v>1174.6174719999999</v>
      </c>
      <c r="L269" s="252">
        <f t="shared" si="76"/>
        <v>0</v>
      </c>
      <c r="M269" s="253">
        <f t="shared" si="77"/>
        <v>57.567999999999991</v>
      </c>
      <c r="N269" s="251">
        <f t="shared" si="78"/>
        <v>1174.6174719999999</v>
      </c>
      <c r="O269" s="254">
        <f>+OI_darthrlmp_iso_2433!D271</f>
        <v>22.51</v>
      </c>
      <c r="P269" s="255">
        <f t="shared" si="89"/>
        <v>459.29404000000005</v>
      </c>
      <c r="Q269" s="251">
        <f t="shared" si="79"/>
        <v>715.32343199999991</v>
      </c>
      <c r="R269" s="251">
        <f t="shared" si="80"/>
        <v>0</v>
      </c>
      <c r="S269" s="251">
        <f t="shared" si="81"/>
        <v>0</v>
      </c>
      <c r="T269" s="253">
        <f t="shared" si="82"/>
        <v>1172.3159008</v>
      </c>
      <c r="U269" s="251">
        <f t="shared" si="83"/>
        <v>1172.3159008</v>
      </c>
      <c r="V269" s="255">
        <f t="shared" si="84"/>
        <v>2060.8040000000001</v>
      </c>
      <c r="W269" s="251">
        <f t="shared" si="85"/>
        <v>1631.6099408000002</v>
      </c>
      <c r="X269" s="251">
        <f t="shared" si="86"/>
        <v>429.19405919999986</v>
      </c>
      <c r="Y269" s="251">
        <f t="shared" si="87"/>
        <v>286.1293728</v>
      </c>
    </row>
    <row r="270" spans="1:25" x14ac:dyDescent="0.3">
      <c r="A270" s="244">
        <v>41894</v>
      </c>
      <c r="B270" s="245" t="s">
        <v>88</v>
      </c>
      <c r="C270" s="246">
        <v>5</v>
      </c>
      <c r="D270" s="247">
        <v>0</v>
      </c>
      <c r="E270" s="248">
        <v>20404</v>
      </c>
      <c r="F270" s="248">
        <f t="shared" si="74"/>
        <v>20404</v>
      </c>
      <c r="G270" s="249">
        <v>0.10100000000000001</v>
      </c>
      <c r="H270" s="250">
        <v>1.6</v>
      </c>
      <c r="I270" s="251">
        <v>35.979999999999997</v>
      </c>
      <c r="J270" s="251">
        <f t="shared" si="88"/>
        <v>57.567999999999998</v>
      </c>
      <c r="K270" s="252">
        <f t="shared" si="75"/>
        <v>1174.6174719999999</v>
      </c>
      <c r="L270" s="252">
        <f t="shared" si="76"/>
        <v>0</v>
      </c>
      <c r="M270" s="253">
        <f t="shared" si="77"/>
        <v>57.567999999999991</v>
      </c>
      <c r="N270" s="251">
        <f t="shared" si="78"/>
        <v>1174.6174719999999</v>
      </c>
      <c r="O270" s="254">
        <f>+OI_darthrlmp_iso_2433!D272</f>
        <v>22.19</v>
      </c>
      <c r="P270" s="255">
        <f t="shared" si="89"/>
        <v>452.76476000000002</v>
      </c>
      <c r="Q270" s="251">
        <f t="shared" si="79"/>
        <v>721.85271199999988</v>
      </c>
      <c r="R270" s="251">
        <f t="shared" si="80"/>
        <v>0</v>
      </c>
      <c r="S270" s="251">
        <f t="shared" si="81"/>
        <v>0</v>
      </c>
      <c r="T270" s="253">
        <f t="shared" si="82"/>
        <v>1174.9276128000001</v>
      </c>
      <c r="U270" s="251">
        <f t="shared" si="83"/>
        <v>1174.9276128000001</v>
      </c>
      <c r="V270" s="255">
        <f t="shared" si="84"/>
        <v>2060.8040000000001</v>
      </c>
      <c r="W270" s="251">
        <f t="shared" si="85"/>
        <v>1627.6923728000002</v>
      </c>
      <c r="X270" s="251">
        <f t="shared" si="86"/>
        <v>433.11162719999993</v>
      </c>
      <c r="Y270" s="251">
        <f t="shared" si="87"/>
        <v>288.74108479999995</v>
      </c>
    </row>
    <row r="271" spans="1:25" x14ac:dyDescent="0.3">
      <c r="A271" s="244">
        <v>41894</v>
      </c>
      <c r="B271" s="245" t="s">
        <v>88</v>
      </c>
      <c r="C271" s="246">
        <v>6</v>
      </c>
      <c r="D271" s="247">
        <v>0</v>
      </c>
      <c r="E271" s="248">
        <v>20404</v>
      </c>
      <c r="F271" s="248">
        <f t="shared" si="74"/>
        <v>20404</v>
      </c>
      <c r="G271" s="249">
        <v>0.10100000000000001</v>
      </c>
      <c r="H271" s="250">
        <v>1.6</v>
      </c>
      <c r="I271" s="251">
        <v>35.979999999999997</v>
      </c>
      <c r="J271" s="251">
        <f t="shared" si="88"/>
        <v>57.567999999999998</v>
      </c>
      <c r="K271" s="252">
        <f t="shared" si="75"/>
        <v>1174.6174719999999</v>
      </c>
      <c r="L271" s="252">
        <f t="shared" si="76"/>
        <v>0</v>
      </c>
      <c r="M271" s="253">
        <f t="shared" si="77"/>
        <v>57.567999999999991</v>
      </c>
      <c r="N271" s="251">
        <f t="shared" si="78"/>
        <v>1174.6174719999999</v>
      </c>
      <c r="O271" s="254">
        <f>+OI_darthrlmp_iso_2433!D273</f>
        <v>12.08</v>
      </c>
      <c r="P271" s="255">
        <f t="shared" si="89"/>
        <v>246.48032000000001</v>
      </c>
      <c r="Q271" s="251">
        <f t="shared" si="79"/>
        <v>928.1371519999999</v>
      </c>
      <c r="R271" s="251">
        <f t="shared" si="80"/>
        <v>0</v>
      </c>
      <c r="S271" s="251">
        <f t="shared" si="81"/>
        <v>0</v>
      </c>
      <c r="T271" s="253">
        <f t="shared" si="82"/>
        <v>1257.4413888000001</v>
      </c>
      <c r="U271" s="251">
        <f t="shared" si="83"/>
        <v>1257.4413888000001</v>
      </c>
      <c r="V271" s="255">
        <f t="shared" si="84"/>
        <v>2060.8040000000001</v>
      </c>
      <c r="W271" s="251">
        <f t="shared" si="85"/>
        <v>1503.9217088000003</v>
      </c>
      <c r="X271" s="251">
        <f t="shared" si="86"/>
        <v>556.88229119999983</v>
      </c>
      <c r="Y271" s="251">
        <f t="shared" si="87"/>
        <v>371.25486079999996</v>
      </c>
    </row>
    <row r="272" spans="1:25" x14ac:dyDescent="0.3">
      <c r="A272" s="244">
        <v>41894</v>
      </c>
      <c r="B272" s="245" t="s">
        <v>88</v>
      </c>
      <c r="C272" s="246">
        <v>7</v>
      </c>
      <c r="D272" s="247">
        <v>0</v>
      </c>
      <c r="E272" s="248">
        <v>20404</v>
      </c>
      <c r="F272" s="248">
        <f t="shared" si="74"/>
        <v>20404</v>
      </c>
      <c r="G272" s="249">
        <v>0.10100000000000001</v>
      </c>
      <c r="H272" s="250">
        <v>1.6</v>
      </c>
      <c r="I272" s="251">
        <v>35.979999999999997</v>
      </c>
      <c r="J272" s="251">
        <f t="shared" si="88"/>
        <v>57.567999999999998</v>
      </c>
      <c r="K272" s="252">
        <f t="shared" si="75"/>
        <v>1174.6174719999999</v>
      </c>
      <c r="L272" s="252">
        <f t="shared" si="76"/>
        <v>0</v>
      </c>
      <c r="M272" s="253">
        <f t="shared" si="77"/>
        <v>57.567999999999991</v>
      </c>
      <c r="N272" s="251">
        <f t="shared" si="78"/>
        <v>1174.6174719999999</v>
      </c>
      <c r="O272" s="254">
        <f>+OI_darthrlmp_iso_2433!D274</f>
        <v>18.5</v>
      </c>
      <c r="P272" s="255">
        <f t="shared" si="89"/>
        <v>377.47399999999999</v>
      </c>
      <c r="Q272" s="251">
        <f t="shared" si="79"/>
        <v>797.14347199999997</v>
      </c>
      <c r="R272" s="251">
        <f t="shared" si="80"/>
        <v>0</v>
      </c>
      <c r="S272" s="251">
        <f t="shared" si="81"/>
        <v>0</v>
      </c>
      <c r="T272" s="253">
        <f t="shared" si="82"/>
        <v>1205.0439168</v>
      </c>
      <c r="U272" s="251">
        <f t="shared" si="83"/>
        <v>1205.0439168</v>
      </c>
      <c r="V272" s="255">
        <f t="shared" si="84"/>
        <v>2060.8040000000001</v>
      </c>
      <c r="W272" s="251">
        <f t="shared" si="85"/>
        <v>1582.5179168000002</v>
      </c>
      <c r="X272" s="251">
        <f t="shared" si="86"/>
        <v>478.28608319999989</v>
      </c>
      <c r="Y272" s="251">
        <f t="shared" si="87"/>
        <v>318.85738880000002</v>
      </c>
    </row>
    <row r="273" spans="1:25" x14ac:dyDescent="0.3">
      <c r="A273" s="244">
        <v>41894</v>
      </c>
      <c r="B273" s="245" t="s">
        <v>88</v>
      </c>
      <c r="C273" s="246">
        <v>8</v>
      </c>
      <c r="D273" s="247">
        <v>0</v>
      </c>
      <c r="E273" s="248">
        <v>20404</v>
      </c>
      <c r="F273" s="248">
        <f t="shared" si="74"/>
        <v>20404</v>
      </c>
      <c r="G273" s="249">
        <v>0.10100000000000001</v>
      </c>
      <c r="H273" s="250">
        <v>1.6</v>
      </c>
      <c r="I273" s="251">
        <v>35.979999999999997</v>
      </c>
      <c r="J273" s="251">
        <f t="shared" si="88"/>
        <v>57.567999999999998</v>
      </c>
      <c r="K273" s="252">
        <f t="shared" si="75"/>
        <v>1174.6174719999999</v>
      </c>
      <c r="L273" s="252">
        <f t="shared" si="76"/>
        <v>0</v>
      </c>
      <c r="M273" s="253">
        <f t="shared" si="77"/>
        <v>57.567999999999991</v>
      </c>
      <c r="N273" s="251">
        <f t="shared" si="78"/>
        <v>1174.6174719999999</v>
      </c>
      <c r="O273" s="254">
        <f>+OI_darthrlmp_iso_2433!D275</f>
        <v>21.69</v>
      </c>
      <c r="P273" s="255">
        <f t="shared" si="89"/>
        <v>442.56276000000003</v>
      </c>
      <c r="Q273" s="251">
        <f t="shared" si="79"/>
        <v>732.05471199999988</v>
      </c>
      <c r="R273" s="251">
        <f t="shared" si="80"/>
        <v>0</v>
      </c>
      <c r="S273" s="251">
        <f t="shared" si="81"/>
        <v>0</v>
      </c>
      <c r="T273" s="253">
        <f t="shared" si="82"/>
        <v>1179.0084128000001</v>
      </c>
      <c r="U273" s="251">
        <f t="shared" si="83"/>
        <v>1179.0084128000001</v>
      </c>
      <c r="V273" s="255">
        <f t="shared" si="84"/>
        <v>2060.8040000000001</v>
      </c>
      <c r="W273" s="251">
        <f t="shared" si="85"/>
        <v>1621.5711728000001</v>
      </c>
      <c r="X273" s="251">
        <f t="shared" si="86"/>
        <v>439.23282719999997</v>
      </c>
      <c r="Y273" s="251">
        <f t="shared" si="87"/>
        <v>292.82188479999996</v>
      </c>
    </row>
    <row r="274" spans="1:25" x14ac:dyDescent="0.3">
      <c r="A274" s="244">
        <v>41894</v>
      </c>
      <c r="B274" s="245" t="s">
        <v>88</v>
      </c>
      <c r="C274" s="246">
        <v>9</v>
      </c>
      <c r="D274" s="247">
        <v>0</v>
      </c>
      <c r="E274" s="248">
        <v>20404</v>
      </c>
      <c r="F274" s="248">
        <f t="shared" si="74"/>
        <v>20404</v>
      </c>
      <c r="G274" s="249">
        <v>0.10100000000000001</v>
      </c>
      <c r="H274" s="250">
        <v>1.6</v>
      </c>
      <c r="I274" s="251">
        <v>35.979999999999997</v>
      </c>
      <c r="J274" s="251">
        <f t="shared" si="88"/>
        <v>57.567999999999998</v>
      </c>
      <c r="K274" s="252">
        <f t="shared" si="75"/>
        <v>1174.6174719999999</v>
      </c>
      <c r="L274" s="252">
        <f t="shared" si="76"/>
        <v>0</v>
      </c>
      <c r="M274" s="253">
        <f t="shared" si="77"/>
        <v>57.567999999999991</v>
      </c>
      <c r="N274" s="251">
        <f t="shared" si="78"/>
        <v>1174.6174719999999</v>
      </c>
      <c r="O274" s="254">
        <f>+OI_darthrlmp_iso_2433!D276</f>
        <v>21.32</v>
      </c>
      <c r="P274" s="255">
        <f t="shared" si="89"/>
        <v>435.01328000000001</v>
      </c>
      <c r="Q274" s="251">
        <f t="shared" si="79"/>
        <v>739.6041919999999</v>
      </c>
      <c r="R274" s="251">
        <f t="shared" si="80"/>
        <v>0</v>
      </c>
      <c r="S274" s="251">
        <f t="shared" si="81"/>
        <v>0</v>
      </c>
      <c r="T274" s="253">
        <f t="shared" si="82"/>
        <v>1182.0282048000001</v>
      </c>
      <c r="U274" s="251">
        <f t="shared" si="83"/>
        <v>1182.0282048000001</v>
      </c>
      <c r="V274" s="255">
        <f t="shared" si="84"/>
        <v>2060.8040000000001</v>
      </c>
      <c r="W274" s="251">
        <f t="shared" si="85"/>
        <v>1617.0414848000003</v>
      </c>
      <c r="X274" s="251">
        <f t="shared" si="86"/>
        <v>443.76251519999983</v>
      </c>
      <c r="Y274" s="251">
        <f t="shared" si="87"/>
        <v>295.84167679999996</v>
      </c>
    </row>
    <row r="275" spans="1:25" x14ac:dyDescent="0.3">
      <c r="A275" s="244">
        <v>41894</v>
      </c>
      <c r="B275" s="245" t="s">
        <v>88</v>
      </c>
      <c r="C275" s="246">
        <v>10</v>
      </c>
      <c r="D275" s="247">
        <v>0</v>
      </c>
      <c r="E275" s="248">
        <v>20404</v>
      </c>
      <c r="F275" s="248">
        <f t="shared" si="74"/>
        <v>20404</v>
      </c>
      <c r="G275" s="249">
        <v>0.10100000000000001</v>
      </c>
      <c r="H275" s="250">
        <v>1.6</v>
      </c>
      <c r="I275" s="251">
        <v>35.979999999999997</v>
      </c>
      <c r="J275" s="251">
        <f t="shared" si="88"/>
        <v>57.567999999999998</v>
      </c>
      <c r="K275" s="252">
        <f t="shared" si="75"/>
        <v>1174.6174719999999</v>
      </c>
      <c r="L275" s="252">
        <f t="shared" si="76"/>
        <v>0</v>
      </c>
      <c r="M275" s="253">
        <f t="shared" si="77"/>
        <v>57.567999999999991</v>
      </c>
      <c r="N275" s="251">
        <f t="shared" si="78"/>
        <v>1174.6174719999999</v>
      </c>
      <c r="O275" s="254">
        <f>+OI_darthrlmp_iso_2433!D277</f>
        <v>22.04</v>
      </c>
      <c r="P275" s="255">
        <f t="shared" si="89"/>
        <v>449.70416</v>
      </c>
      <c r="Q275" s="251">
        <f t="shared" si="79"/>
        <v>724.91331199999991</v>
      </c>
      <c r="R275" s="251">
        <f t="shared" si="80"/>
        <v>0</v>
      </c>
      <c r="S275" s="251">
        <f t="shared" si="81"/>
        <v>0</v>
      </c>
      <c r="T275" s="253">
        <f t="shared" si="82"/>
        <v>1176.1518528000001</v>
      </c>
      <c r="U275" s="251">
        <f t="shared" si="83"/>
        <v>1176.1518528000001</v>
      </c>
      <c r="V275" s="255">
        <f t="shared" si="84"/>
        <v>2060.8040000000001</v>
      </c>
      <c r="W275" s="251">
        <f t="shared" si="85"/>
        <v>1625.8560128000001</v>
      </c>
      <c r="X275" s="251">
        <f t="shared" si="86"/>
        <v>434.94798719999994</v>
      </c>
      <c r="Y275" s="251">
        <f t="shared" si="87"/>
        <v>289.96532479999996</v>
      </c>
    </row>
    <row r="276" spans="1:25" x14ac:dyDescent="0.3">
      <c r="A276" s="244">
        <v>41894</v>
      </c>
      <c r="B276" s="245" t="s">
        <v>88</v>
      </c>
      <c r="C276" s="246">
        <v>11</v>
      </c>
      <c r="D276" s="247">
        <v>0</v>
      </c>
      <c r="E276" s="248">
        <v>20404</v>
      </c>
      <c r="F276" s="248">
        <f t="shared" si="74"/>
        <v>20404</v>
      </c>
      <c r="G276" s="249">
        <v>0.10100000000000001</v>
      </c>
      <c r="H276" s="250">
        <v>1.6</v>
      </c>
      <c r="I276" s="251">
        <v>35.979999999999997</v>
      </c>
      <c r="J276" s="251">
        <f t="shared" si="88"/>
        <v>57.567999999999998</v>
      </c>
      <c r="K276" s="252">
        <f t="shared" si="75"/>
        <v>1174.6174719999999</v>
      </c>
      <c r="L276" s="252">
        <f t="shared" si="76"/>
        <v>0</v>
      </c>
      <c r="M276" s="253">
        <f t="shared" si="77"/>
        <v>57.567999999999991</v>
      </c>
      <c r="N276" s="251">
        <f t="shared" si="78"/>
        <v>1174.6174719999999</v>
      </c>
      <c r="O276" s="254">
        <f>+OI_darthrlmp_iso_2433!D278</f>
        <v>24.89</v>
      </c>
      <c r="P276" s="255">
        <f t="shared" si="89"/>
        <v>507.85556000000003</v>
      </c>
      <c r="Q276" s="251">
        <f t="shared" si="79"/>
        <v>666.76191199999994</v>
      </c>
      <c r="R276" s="251">
        <f t="shared" si="80"/>
        <v>0</v>
      </c>
      <c r="S276" s="251">
        <f t="shared" si="81"/>
        <v>0</v>
      </c>
      <c r="T276" s="253">
        <f t="shared" si="82"/>
        <v>1152.8912928000002</v>
      </c>
      <c r="U276" s="251">
        <f t="shared" si="83"/>
        <v>1152.8912928000002</v>
      </c>
      <c r="V276" s="255">
        <f t="shared" si="84"/>
        <v>2060.8040000000001</v>
      </c>
      <c r="W276" s="251">
        <f t="shared" si="85"/>
        <v>1660.7468528000002</v>
      </c>
      <c r="X276" s="251">
        <f t="shared" si="86"/>
        <v>400.05714719999992</v>
      </c>
      <c r="Y276" s="251">
        <f t="shared" si="87"/>
        <v>266.70476479999996</v>
      </c>
    </row>
    <row r="277" spans="1:25" x14ac:dyDescent="0.3">
      <c r="A277" s="244">
        <v>41894</v>
      </c>
      <c r="B277" s="245" t="s">
        <v>88</v>
      </c>
      <c r="C277" s="246">
        <v>12</v>
      </c>
      <c r="D277" s="247">
        <v>0</v>
      </c>
      <c r="E277" s="248">
        <v>20404</v>
      </c>
      <c r="F277" s="248">
        <f t="shared" si="74"/>
        <v>20404</v>
      </c>
      <c r="G277" s="249">
        <v>0.10100000000000001</v>
      </c>
      <c r="H277" s="250">
        <v>1.6</v>
      </c>
      <c r="I277" s="251">
        <v>35.979999999999997</v>
      </c>
      <c r="J277" s="251">
        <f t="shared" si="88"/>
        <v>57.567999999999998</v>
      </c>
      <c r="K277" s="252">
        <f t="shared" si="75"/>
        <v>1174.6174719999999</v>
      </c>
      <c r="L277" s="252">
        <f t="shared" si="76"/>
        <v>0</v>
      </c>
      <c r="M277" s="253">
        <f t="shared" si="77"/>
        <v>57.567999999999991</v>
      </c>
      <c r="N277" s="251">
        <f t="shared" si="78"/>
        <v>1174.6174719999999</v>
      </c>
      <c r="O277" s="254">
        <f>+OI_darthrlmp_iso_2433!D279</f>
        <v>23.94</v>
      </c>
      <c r="P277" s="255">
        <f t="shared" si="89"/>
        <v>488.47176000000002</v>
      </c>
      <c r="Q277" s="251">
        <f t="shared" si="79"/>
        <v>686.14571199999989</v>
      </c>
      <c r="R277" s="251">
        <f t="shared" si="80"/>
        <v>0</v>
      </c>
      <c r="S277" s="251">
        <f t="shared" si="81"/>
        <v>0</v>
      </c>
      <c r="T277" s="253">
        <f t="shared" si="82"/>
        <v>1160.6448128</v>
      </c>
      <c r="U277" s="251">
        <f t="shared" si="83"/>
        <v>1160.6448128</v>
      </c>
      <c r="V277" s="255">
        <f t="shared" si="84"/>
        <v>2060.8040000000001</v>
      </c>
      <c r="W277" s="251">
        <f t="shared" si="85"/>
        <v>1649.1165728000001</v>
      </c>
      <c r="X277" s="251">
        <f t="shared" si="86"/>
        <v>411.6874272</v>
      </c>
      <c r="Y277" s="251">
        <f t="shared" si="87"/>
        <v>274.45828479999994</v>
      </c>
    </row>
    <row r="278" spans="1:25" x14ac:dyDescent="0.3">
      <c r="A278" s="244">
        <v>41894</v>
      </c>
      <c r="B278" s="245" t="s">
        <v>88</v>
      </c>
      <c r="C278" s="246">
        <v>13</v>
      </c>
      <c r="D278" s="247">
        <v>0</v>
      </c>
      <c r="E278" s="248">
        <v>20404</v>
      </c>
      <c r="F278" s="248">
        <f t="shared" si="74"/>
        <v>20404</v>
      </c>
      <c r="G278" s="249">
        <v>0.10100000000000001</v>
      </c>
      <c r="H278" s="250">
        <v>1.6</v>
      </c>
      <c r="I278" s="251">
        <v>35.979999999999997</v>
      </c>
      <c r="J278" s="251">
        <f t="shared" si="88"/>
        <v>57.567999999999998</v>
      </c>
      <c r="K278" s="252">
        <f t="shared" si="75"/>
        <v>1174.6174719999999</v>
      </c>
      <c r="L278" s="252">
        <f t="shared" si="76"/>
        <v>0</v>
      </c>
      <c r="M278" s="253">
        <f t="shared" si="77"/>
        <v>57.567999999999991</v>
      </c>
      <c r="N278" s="251">
        <f t="shared" si="78"/>
        <v>1174.6174719999999</v>
      </c>
      <c r="O278" s="254">
        <f>+OI_darthrlmp_iso_2433!D280</f>
        <v>24.85</v>
      </c>
      <c r="P278" s="255">
        <f t="shared" si="89"/>
        <v>507.0394</v>
      </c>
      <c r="Q278" s="251">
        <f t="shared" si="79"/>
        <v>667.57807199999991</v>
      </c>
      <c r="R278" s="251">
        <f t="shared" si="80"/>
        <v>0</v>
      </c>
      <c r="S278" s="251">
        <f t="shared" si="81"/>
        <v>0</v>
      </c>
      <c r="T278" s="253">
        <f t="shared" si="82"/>
        <v>1153.2177568000002</v>
      </c>
      <c r="U278" s="251">
        <f t="shared" si="83"/>
        <v>1153.2177568000002</v>
      </c>
      <c r="V278" s="255">
        <f t="shared" si="84"/>
        <v>2060.8040000000001</v>
      </c>
      <c r="W278" s="251">
        <f t="shared" si="85"/>
        <v>1660.2571568000003</v>
      </c>
      <c r="X278" s="251">
        <f t="shared" si="86"/>
        <v>400.54684319999978</v>
      </c>
      <c r="Y278" s="251">
        <f t="shared" si="87"/>
        <v>267.03122879999995</v>
      </c>
    </row>
    <row r="279" spans="1:25" x14ac:dyDescent="0.3">
      <c r="A279" s="244">
        <v>41894</v>
      </c>
      <c r="B279" s="245" t="s">
        <v>88</v>
      </c>
      <c r="C279" s="246">
        <v>14</v>
      </c>
      <c r="D279" s="247">
        <v>0</v>
      </c>
      <c r="E279" s="248">
        <v>20404</v>
      </c>
      <c r="F279" s="248">
        <f t="shared" si="74"/>
        <v>20404</v>
      </c>
      <c r="G279" s="249">
        <v>0.10100000000000001</v>
      </c>
      <c r="H279" s="250">
        <v>1.6</v>
      </c>
      <c r="I279" s="251">
        <v>35.979999999999997</v>
      </c>
      <c r="J279" s="251">
        <f t="shared" si="88"/>
        <v>57.567999999999998</v>
      </c>
      <c r="K279" s="252">
        <f t="shared" si="75"/>
        <v>1174.6174719999999</v>
      </c>
      <c r="L279" s="252">
        <f t="shared" si="76"/>
        <v>0</v>
      </c>
      <c r="M279" s="253">
        <f t="shared" si="77"/>
        <v>57.567999999999991</v>
      </c>
      <c r="N279" s="251">
        <f t="shared" si="78"/>
        <v>1174.6174719999999</v>
      </c>
      <c r="O279" s="254">
        <f>+OI_darthrlmp_iso_2433!D281</f>
        <v>31.19</v>
      </c>
      <c r="P279" s="255">
        <f t="shared" si="89"/>
        <v>636.40075999999999</v>
      </c>
      <c r="Q279" s="251">
        <f t="shared" si="79"/>
        <v>538.21671199999992</v>
      </c>
      <c r="R279" s="251">
        <f t="shared" si="80"/>
        <v>0</v>
      </c>
      <c r="S279" s="251">
        <f t="shared" si="81"/>
        <v>0</v>
      </c>
      <c r="T279" s="253">
        <f t="shared" si="82"/>
        <v>1101.4732128000001</v>
      </c>
      <c r="U279" s="251">
        <f t="shared" si="83"/>
        <v>1101.4732128000001</v>
      </c>
      <c r="V279" s="255">
        <f t="shared" si="84"/>
        <v>2060.8040000000001</v>
      </c>
      <c r="W279" s="251">
        <f t="shared" si="85"/>
        <v>1737.8739728</v>
      </c>
      <c r="X279" s="251">
        <f t="shared" si="86"/>
        <v>322.93002720000004</v>
      </c>
      <c r="Y279" s="251">
        <f t="shared" si="87"/>
        <v>215.28668479999999</v>
      </c>
    </row>
    <row r="280" spans="1:25" x14ac:dyDescent="0.3">
      <c r="A280" s="244">
        <v>41894</v>
      </c>
      <c r="B280" s="245" t="s">
        <v>88</v>
      </c>
      <c r="C280" s="246">
        <v>15</v>
      </c>
      <c r="D280" s="247">
        <v>0</v>
      </c>
      <c r="E280" s="248">
        <v>20404</v>
      </c>
      <c r="F280" s="248">
        <f t="shared" si="74"/>
        <v>20404</v>
      </c>
      <c r="G280" s="249">
        <v>0.10100000000000001</v>
      </c>
      <c r="H280" s="250">
        <v>1.6</v>
      </c>
      <c r="I280" s="251">
        <v>35.979999999999997</v>
      </c>
      <c r="J280" s="251">
        <f t="shared" si="88"/>
        <v>57.567999999999998</v>
      </c>
      <c r="K280" s="252">
        <f t="shared" si="75"/>
        <v>1174.6174719999999</v>
      </c>
      <c r="L280" s="252">
        <f t="shared" si="76"/>
        <v>0</v>
      </c>
      <c r="M280" s="253">
        <f t="shared" si="77"/>
        <v>57.567999999999991</v>
      </c>
      <c r="N280" s="251">
        <f t="shared" si="78"/>
        <v>1174.6174719999999</v>
      </c>
      <c r="O280" s="254">
        <f>+OI_darthrlmp_iso_2433!D282</f>
        <v>28.74</v>
      </c>
      <c r="P280" s="255">
        <f t="shared" si="89"/>
        <v>586.41095999999993</v>
      </c>
      <c r="Q280" s="251">
        <f t="shared" si="79"/>
        <v>588.20651199999998</v>
      </c>
      <c r="R280" s="251">
        <f t="shared" si="80"/>
        <v>0</v>
      </c>
      <c r="S280" s="251">
        <f t="shared" si="81"/>
        <v>0</v>
      </c>
      <c r="T280" s="253">
        <f t="shared" si="82"/>
        <v>1121.4691328000001</v>
      </c>
      <c r="U280" s="251">
        <f t="shared" si="83"/>
        <v>1121.4691328000001</v>
      </c>
      <c r="V280" s="255">
        <f t="shared" si="84"/>
        <v>2060.8040000000001</v>
      </c>
      <c r="W280" s="251">
        <f t="shared" si="85"/>
        <v>1707.8800928000001</v>
      </c>
      <c r="X280" s="251">
        <f t="shared" si="86"/>
        <v>352.92390720000003</v>
      </c>
      <c r="Y280" s="251">
        <f t="shared" si="87"/>
        <v>235.2826048</v>
      </c>
    </row>
    <row r="281" spans="1:25" x14ac:dyDescent="0.3">
      <c r="A281" s="244">
        <v>41894</v>
      </c>
      <c r="B281" s="245" t="s">
        <v>88</v>
      </c>
      <c r="C281" s="246">
        <v>16</v>
      </c>
      <c r="D281" s="247">
        <v>0</v>
      </c>
      <c r="E281" s="248">
        <v>20404</v>
      </c>
      <c r="F281" s="248">
        <f t="shared" si="74"/>
        <v>20404</v>
      </c>
      <c r="G281" s="249">
        <v>0.10100000000000001</v>
      </c>
      <c r="H281" s="250">
        <v>1.6</v>
      </c>
      <c r="I281" s="251">
        <v>35.979999999999997</v>
      </c>
      <c r="J281" s="251">
        <f t="shared" si="88"/>
        <v>57.567999999999998</v>
      </c>
      <c r="K281" s="252">
        <f t="shared" si="75"/>
        <v>1174.6174719999999</v>
      </c>
      <c r="L281" s="252">
        <f t="shared" si="76"/>
        <v>0</v>
      </c>
      <c r="M281" s="253">
        <f t="shared" si="77"/>
        <v>57.567999999999991</v>
      </c>
      <c r="N281" s="251">
        <f t="shared" si="78"/>
        <v>1174.6174719999999</v>
      </c>
      <c r="O281" s="254">
        <f>+OI_darthrlmp_iso_2433!D283</f>
        <v>31.27</v>
      </c>
      <c r="P281" s="255">
        <f t="shared" si="89"/>
        <v>638.03308000000004</v>
      </c>
      <c r="Q281" s="251">
        <f t="shared" si="79"/>
        <v>536.58439199999987</v>
      </c>
      <c r="R281" s="251">
        <f t="shared" si="80"/>
        <v>0</v>
      </c>
      <c r="S281" s="251">
        <f t="shared" si="81"/>
        <v>0</v>
      </c>
      <c r="T281" s="253">
        <f t="shared" si="82"/>
        <v>1100.8202848000001</v>
      </c>
      <c r="U281" s="251">
        <f t="shared" si="83"/>
        <v>1100.8202848000001</v>
      </c>
      <c r="V281" s="255">
        <f t="shared" si="84"/>
        <v>2060.8040000000001</v>
      </c>
      <c r="W281" s="251">
        <f t="shared" si="85"/>
        <v>1738.8533648000002</v>
      </c>
      <c r="X281" s="251">
        <f t="shared" si="86"/>
        <v>321.95063519999985</v>
      </c>
      <c r="Y281" s="251">
        <f t="shared" si="87"/>
        <v>214.63375679999996</v>
      </c>
    </row>
    <row r="282" spans="1:25" x14ac:dyDescent="0.3">
      <c r="A282" s="244">
        <v>41894</v>
      </c>
      <c r="B282" s="245" t="s">
        <v>88</v>
      </c>
      <c r="C282" s="246">
        <v>17</v>
      </c>
      <c r="D282" s="247">
        <v>0</v>
      </c>
      <c r="E282" s="248">
        <v>20404</v>
      </c>
      <c r="F282" s="248">
        <f t="shared" si="74"/>
        <v>20404</v>
      </c>
      <c r="G282" s="249">
        <v>0.10100000000000001</v>
      </c>
      <c r="H282" s="250">
        <v>1.6</v>
      </c>
      <c r="I282" s="251">
        <v>35.979999999999997</v>
      </c>
      <c r="J282" s="251">
        <f t="shared" si="88"/>
        <v>57.567999999999998</v>
      </c>
      <c r="K282" s="252">
        <f t="shared" si="75"/>
        <v>1174.6174719999999</v>
      </c>
      <c r="L282" s="252">
        <f t="shared" si="76"/>
        <v>0</v>
      </c>
      <c r="M282" s="253">
        <f t="shared" si="77"/>
        <v>57.567999999999991</v>
      </c>
      <c r="N282" s="251">
        <f t="shared" si="78"/>
        <v>1174.6174719999999</v>
      </c>
      <c r="O282" s="254">
        <f>+OI_darthrlmp_iso_2433!D284</f>
        <v>53.51</v>
      </c>
      <c r="P282" s="255">
        <f t="shared" si="89"/>
        <v>1091.8180399999999</v>
      </c>
      <c r="Q282" s="251">
        <f t="shared" si="79"/>
        <v>82.799432000000024</v>
      </c>
      <c r="R282" s="251">
        <f t="shared" si="80"/>
        <v>0</v>
      </c>
      <c r="S282" s="251">
        <f t="shared" si="81"/>
        <v>0</v>
      </c>
      <c r="T282" s="253">
        <f t="shared" si="82"/>
        <v>919.30630080000014</v>
      </c>
      <c r="U282" s="251">
        <f t="shared" si="83"/>
        <v>919.30630080000014</v>
      </c>
      <c r="V282" s="255">
        <f t="shared" si="84"/>
        <v>2060.8040000000001</v>
      </c>
      <c r="W282" s="251">
        <f t="shared" si="85"/>
        <v>2011.1243408</v>
      </c>
      <c r="X282" s="251">
        <f t="shared" si="86"/>
        <v>49.67965920000006</v>
      </c>
      <c r="Y282" s="251">
        <f t="shared" si="87"/>
        <v>33.119772800000014</v>
      </c>
    </row>
    <row r="283" spans="1:25" x14ac:dyDescent="0.3">
      <c r="A283" s="244">
        <v>41894</v>
      </c>
      <c r="B283" s="245" t="s">
        <v>88</v>
      </c>
      <c r="C283" s="246">
        <v>18</v>
      </c>
      <c r="D283" s="247">
        <v>0</v>
      </c>
      <c r="E283" s="248">
        <v>20404</v>
      </c>
      <c r="F283" s="248">
        <f t="shared" si="74"/>
        <v>20404</v>
      </c>
      <c r="G283" s="249">
        <v>0.10100000000000001</v>
      </c>
      <c r="H283" s="250">
        <v>1.6</v>
      </c>
      <c r="I283" s="251">
        <v>35.979999999999997</v>
      </c>
      <c r="J283" s="251">
        <f t="shared" si="88"/>
        <v>57.567999999999998</v>
      </c>
      <c r="K283" s="252">
        <f t="shared" si="75"/>
        <v>1174.6174719999999</v>
      </c>
      <c r="L283" s="252">
        <f t="shared" si="76"/>
        <v>0</v>
      </c>
      <c r="M283" s="253">
        <f t="shared" si="77"/>
        <v>57.567999999999991</v>
      </c>
      <c r="N283" s="251">
        <f t="shared" si="78"/>
        <v>1174.6174719999999</v>
      </c>
      <c r="O283" s="254">
        <f>+OI_darthrlmp_iso_2433!D285</f>
        <v>35.159999999999997</v>
      </c>
      <c r="P283" s="255">
        <f t="shared" si="89"/>
        <v>717.40463999999997</v>
      </c>
      <c r="Q283" s="251">
        <f t="shared" si="79"/>
        <v>457.21283199999993</v>
      </c>
      <c r="R283" s="251">
        <f t="shared" si="80"/>
        <v>0</v>
      </c>
      <c r="S283" s="251">
        <f t="shared" si="81"/>
        <v>0</v>
      </c>
      <c r="T283" s="253">
        <f t="shared" si="82"/>
        <v>1069.0716608000002</v>
      </c>
      <c r="U283" s="251">
        <f t="shared" si="83"/>
        <v>1069.0716608000002</v>
      </c>
      <c r="V283" s="255">
        <f t="shared" si="84"/>
        <v>2060.8040000000001</v>
      </c>
      <c r="W283" s="251">
        <f t="shared" si="85"/>
        <v>1786.4763008000002</v>
      </c>
      <c r="X283" s="251">
        <f t="shared" si="86"/>
        <v>274.32769919999987</v>
      </c>
      <c r="Y283" s="251">
        <f t="shared" si="87"/>
        <v>182.88513279999998</v>
      </c>
    </row>
    <row r="284" spans="1:25" x14ac:dyDescent="0.3">
      <c r="A284" s="244">
        <v>41894</v>
      </c>
      <c r="B284" s="245" t="s">
        <v>88</v>
      </c>
      <c r="C284" s="246">
        <v>19</v>
      </c>
      <c r="D284" s="247">
        <v>0</v>
      </c>
      <c r="E284" s="248">
        <v>20404</v>
      </c>
      <c r="F284" s="248">
        <f t="shared" si="74"/>
        <v>20404</v>
      </c>
      <c r="G284" s="249">
        <v>0.10100000000000001</v>
      </c>
      <c r="H284" s="250">
        <v>1.6</v>
      </c>
      <c r="I284" s="251">
        <v>35.979999999999997</v>
      </c>
      <c r="J284" s="251">
        <f t="shared" si="88"/>
        <v>57.567999999999998</v>
      </c>
      <c r="K284" s="252">
        <f t="shared" si="75"/>
        <v>1174.6174719999999</v>
      </c>
      <c r="L284" s="252">
        <f t="shared" si="76"/>
        <v>0</v>
      </c>
      <c r="M284" s="253">
        <f t="shared" si="77"/>
        <v>57.567999999999991</v>
      </c>
      <c r="N284" s="251">
        <f t="shared" si="78"/>
        <v>1174.6174719999999</v>
      </c>
      <c r="O284" s="254">
        <f>+OI_darthrlmp_iso_2433!D286</f>
        <v>25.86</v>
      </c>
      <c r="P284" s="255">
        <f t="shared" si="89"/>
        <v>527.64743999999996</v>
      </c>
      <c r="Q284" s="251">
        <f t="shared" si="79"/>
        <v>646.97003199999995</v>
      </c>
      <c r="R284" s="251">
        <f t="shared" si="80"/>
        <v>0</v>
      </c>
      <c r="S284" s="251">
        <f t="shared" si="81"/>
        <v>0</v>
      </c>
      <c r="T284" s="253">
        <f t="shared" si="82"/>
        <v>1144.9745408000001</v>
      </c>
      <c r="U284" s="251">
        <f t="shared" si="83"/>
        <v>1144.9745408000001</v>
      </c>
      <c r="V284" s="255">
        <f t="shared" si="84"/>
        <v>2060.8040000000001</v>
      </c>
      <c r="W284" s="251">
        <f t="shared" si="85"/>
        <v>1672.6219808000001</v>
      </c>
      <c r="X284" s="251">
        <f t="shared" si="86"/>
        <v>388.18201920000001</v>
      </c>
      <c r="Y284" s="251">
        <f t="shared" si="87"/>
        <v>258.78801279999999</v>
      </c>
    </row>
    <row r="285" spans="1:25" x14ac:dyDescent="0.3">
      <c r="A285" s="244">
        <v>41894</v>
      </c>
      <c r="B285" s="245" t="s">
        <v>88</v>
      </c>
      <c r="C285" s="246">
        <v>20</v>
      </c>
      <c r="D285" s="247">
        <v>0</v>
      </c>
      <c r="E285" s="248">
        <v>20404</v>
      </c>
      <c r="F285" s="248">
        <f t="shared" si="74"/>
        <v>20404</v>
      </c>
      <c r="G285" s="249">
        <v>0.10100000000000001</v>
      </c>
      <c r="H285" s="250">
        <v>1.6</v>
      </c>
      <c r="I285" s="251">
        <v>35.979999999999997</v>
      </c>
      <c r="J285" s="251">
        <f t="shared" si="88"/>
        <v>57.567999999999998</v>
      </c>
      <c r="K285" s="252">
        <f t="shared" si="75"/>
        <v>1174.6174719999999</v>
      </c>
      <c r="L285" s="252">
        <f t="shared" si="76"/>
        <v>0</v>
      </c>
      <c r="M285" s="253">
        <f t="shared" si="77"/>
        <v>57.567999999999991</v>
      </c>
      <c r="N285" s="251">
        <f t="shared" si="78"/>
        <v>1174.6174719999999</v>
      </c>
      <c r="O285" s="254">
        <f>+OI_darthrlmp_iso_2433!D287</f>
        <v>27.29</v>
      </c>
      <c r="P285" s="255">
        <f t="shared" si="89"/>
        <v>556.82515999999998</v>
      </c>
      <c r="Q285" s="251">
        <f t="shared" si="79"/>
        <v>617.79231199999992</v>
      </c>
      <c r="R285" s="251">
        <f t="shared" si="80"/>
        <v>0</v>
      </c>
      <c r="S285" s="251">
        <f t="shared" si="81"/>
        <v>0</v>
      </c>
      <c r="T285" s="253">
        <f t="shared" si="82"/>
        <v>1133.3034528000001</v>
      </c>
      <c r="U285" s="251">
        <f t="shared" si="83"/>
        <v>1133.3034528000001</v>
      </c>
      <c r="V285" s="255">
        <f t="shared" si="84"/>
        <v>2060.8040000000001</v>
      </c>
      <c r="W285" s="251">
        <f t="shared" si="85"/>
        <v>1690.1286128000002</v>
      </c>
      <c r="X285" s="251">
        <f t="shared" si="86"/>
        <v>370.67538719999993</v>
      </c>
      <c r="Y285" s="251">
        <f t="shared" si="87"/>
        <v>247.11692479999999</v>
      </c>
    </row>
    <row r="286" spans="1:25" x14ac:dyDescent="0.3">
      <c r="A286" s="244">
        <v>41894</v>
      </c>
      <c r="B286" s="245" t="s">
        <v>88</v>
      </c>
      <c r="C286" s="246">
        <v>21</v>
      </c>
      <c r="D286" s="247">
        <v>0</v>
      </c>
      <c r="E286" s="248">
        <v>20404</v>
      </c>
      <c r="F286" s="248">
        <f t="shared" si="74"/>
        <v>20404</v>
      </c>
      <c r="G286" s="249">
        <v>0.10100000000000001</v>
      </c>
      <c r="H286" s="250">
        <v>1.6</v>
      </c>
      <c r="I286" s="251">
        <v>35.979999999999997</v>
      </c>
      <c r="J286" s="251">
        <f t="shared" si="88"/>
        <v>57.567999999999998</v>
      </c>
      <c r="K286" s="252">
        <f t="shared" si="75"/>
        <v>1174.6174719999999</v>
      </c>
      <c r="L286" s="252">
        <f t="shared" si="76"/>
        <v>0</v>
      </c>
      <c r="M286" s="253">
        <f t="shared" si="77"/>
        <v>57.567999999999991</v>
      </c>
      <c r="N286" s="251">
        <f t="shared" si="78"/>
        <v>1174.6174719999999</v>
      </c>
      <c r="O286" s="254">
        <f>+OI_darthrlmp_iso_2433!D288</f>
        <v>26.34</v>
      </c>
      <c r="P286" s="255">
        <f t="shared" si="89"/>
        <v>537.44136000000003</v>
      </c>
      <c r="Q286" s="251">
        <f t="shared" si="79"/>
        <v>637.17611199999988</v>
      </c>
      <c r="R286" s="251">
        <f t="shared" si="80"/>
        <v>0</v>
      </c>
      <c r="S286" s="251">
        <f t="shared" si="81"/>
        <v>0</v>
      </c>
      <c r="T286" s="253">
        <f t="shared" si="82"/>
        <v>1141.0569728000003</v>
      </c>
      <c r="U286" s="251">
        <f t="shared" si="83"/>
        <v>1141.0569728000003</v>
      </c>
      <c r="V286" s="255">
        <f t="shared" si="84"/>
        <v>2060.8040000000001</v>
      </c>
      <c r="W286" s="251">
        <f t="shared" si="85"/>
        <v>1678.4983328000003</v>
      </c>
      <c r="X286" s="251">
        <f t="shared" si="86"/>
        <v>382.30566719999979</v>
      </c>
      <c r="Y286" s="251">
        <f t="shared" si="87"/>
        <v>254.87044479999997</v>
      </c>
    </row>
    <row r="287" spans="1:25" x14ac:dyDescent="0.3">
      <c r="A287" s="244">
        <v>41894</v>
      </c>
      <c r="B287" s="245" t="s">
        <v>88</v>
      </c>
      <c r="C287" s="246">
        <v>22</v>
      </c>
      <c r="D287" s="247">
        <v>0</v>
      </c>
      <c r="E287" s="248">
        <v>20404</v>
      </c>
      <c r="F287" s="248">
        <f t="shared" si="74"/>
        <v>20404</v>
      </c>
      <c r="G287" s="249">
        <v>0.10100000000000001</v>
      </c>
      <c r="H287" s="250">
        <v>1.6</v>
      </c>
      <c r="I287" s="251">
        <v>35.979999999999997</v>
      </c>
      <c r="J287" s="251">
        <f t="shared" si="88"/>
        <v>57.567999999999998</v>
      </c>
      <c r="K287" s="252">
        <f t="shared" si="75"/>
        <v>1174.6174719999999</v>
      </c>
      <c r="L287" s="252">
        <f t="shared" si="76"/>
        <v>0</v>
      </c>
      <c r="M287" s="253">
        <f t="shared" si="77"/>
        <v>57.567999999999991</v>
      </c>
      <c r="N287" s="251">
        <f t="shared" si="78"/>
        <v>1174.6174719999999</v>
      </c>
      <c r="O287" s="254">
        <f>+OI_darthrlmp_iso_2433!D289</f>
        <v>26.65</v>
      </c>
      <c r="P287" s="255">
        <f t="shared" si="89"/>
        <v>543.76659999999993</v>
      </c>
      <c r="Q287" s="251">
        <f t="shared" si="79"/>
        <v>630.85087199999998</v>
      </c>
      <c r="R287" s="251">
        <f t="shared" si="80"/>
        <v>0</v>
      </c>
      <c r="S287" s="251">
        <f t="shared" si="81"/>
        <v>0</v>
      </c>
      <c r="T287" s="253">
        <f t="shared" si="82"/>
        <v>1138.5268768000001</v>
      </c>
      <c r="U287" s="251">
        <f t="shared" si="83"/>
        <v>1138.5268768000001</v>
      </c>
      <c r="V287" s="255">
        <f t="shared" si="84"/>
        <v>2060.8040000000001</v>
      </c>
      <c r="W287" s="251">
        <f t="shared" si="85"/>
        <v>1682.2934768</v>
      </c>
      <c r="X287" s="251">
        <f t="shared" si="86"/>
        <v>378.51052320000008</v>
      </c>
      <c r="Y287" s="251">
        <f t="shared" si="87"/>
        <v>252.34034880000002</v>
      </c>
    </row>
    <row r="288" spans="1:25" x14ac:dyDescent="0.3">
      <c r="A288" s="244">
        <v>41894</v>
      </c>
      <c r="B288" s="245" t="s">
        <v>88</v>
      </c>
      <c r="C288" s="246">
        <v>23</v>
      </c>
      <c r="D288" s="247">
        <v>0</v>
      </c>
      <c r="E288" s="248">
        <v>20404</v>
      </c>
      <c r="F288" s="248">
        <f t="shared" si="74"/>
        <v>20404</v>
      </c>
      <c r="G288" s="249">
        <v>0.10100000000000001</v>
      </c>
      <c r="H288" s="250">
        <v>1.6</v>
      </c>
      <c r="I288" s="251">
        <v>35.979999999999997</v>
      </c>
      <c r="J288" s="251">
        <f t="shared" si="88"/>
        <v>57.567999999999998</v>
      </c>
      <c r="K288" s="252">
        <f t="shared" si="75"/>
        <v>1174.6174719999999</v>
      </c>
      <c r="L288" s="252">
        <f t="shared" si="76"/>
        <v>0</v>
      </c>
      <c r="M288" s="253">
        <f t="shared" si="77"/>
        <v>57.567999999999991</v>
      </c>
      <c r="N288" s="251">
        <f t="shared" si="78"/>
        <v>1174.6174719999999</v>
      </c>
      <c r="O288" s="254">
        <f>+OI_darthrlmp_iso_2433!D290</f>
        <v>20.41</v>
      </c>
      <c r="P288" s="255">
        <f t="shared" si="89"/>
        <v>416.44564000000003</v>
      </c>
      <c r="Q288" s="251">
        <f t="shared" si="79"/>
        <v>758.17183199999988</v>
      </c>
      <c r="R288" s="251">
        <f t="shared" si="80"/>
        <v>0</v>
      </c>
      <c r="S288" s="251">
        <f t="shared" si="81"/>
        <v>0</v>
      </c>
      <c r="T288" s="253">
        <f t="shared" si="82"/>
        <v>1189.4552608000001</v>
      </c>
      <c r="U288" s="251">
        <f t="shared" si="83"/>
        <v>1189.4552608000001</v>
      </c>
      <c r="V288" s="255">
        <f t="shared" si="84"/>
        <v>2060.8040000000001</v>
      </c>
      <c r="W288" s="251">
        <f t="shared" si="85"/>
        <v>1605.9009008</v>
      </c>
      <c r="X288" s="251">
        <f t="shared" si="86"/>
        <v>454.90309920000004</v>
      </c>
      <c r="Y288" s="251">
        <f t="shared" si="87"/>
        <v>303.26873279999995</v>
      </c>
    </row>
    <row r="289" spans="1:25" x14ac:dyDescent="0.3">
      <c r="A289" s="244">
        <v>41894</v>
      </c>
      <c r="B289" s="245" t="s">
        <v>88</v>
      </c>
      <c r="C289" s="246">
        <v>24</v>
      </c>
      <c r="D289" s="247">
        <v>0</v>
      </c>
      <c r="E289" s="248">
        <v>20404</v>
      </c>
      <c r="F289" s="248">
        <f t="shared" si="74"/>
        <v>20404</v>
      </c>
      <c r="G289" s="249">
        <v>0.10100000000000001</v>
      </c>
      <c r="H289" s="250">
        <v>1.6</v>
      </c>
      <c r="I289" s="251">
        <v>35.979999999999997</v>
      </c>
      <c r="J289" s="251">
        <f t="shared" si="88"/>
        <v>57.567999999999998</v>
      </c>
      <c r="K289" s="252">
        <f t="shared" si="75"/>
        <v>1174.6174719999999</v>
      </c>
      <c r="L289" s="252">
        <f t="shared" si="76"/>
        <v>0</v>
      </c>
      <c r="M289" s="253">
        <f t="shared" si="77"/>
        <v>57.567999999999991</v>
      </c>
      <c r="N289" s="251">
        <f t="shared" si="78"/>
        <v>1174.6174719999999</v>
      </c>
      <c r="O289" s="254">
        <f>+OI_darthrlmp_iso_2433!D291</f>
        <v>16.13</v>
      </c>
      <c r="P289" s="255">
        <f t="shared" si="89"/>
        <v>329.11651999999998</v>
      </c>
      <c r="Q289" s="251">
        <f t="shared" si="79"/>
        <v>845.50095199999987</v>
      </c>
      <c r="R289" s="251">
        <f t="shared" si="80"/>
        <v>0</v>
      </c>
      <c r="S289" s="251">
        <f t="shared" si="81"/>
        <v>0</v>
      </c>
      <c r="T289" s="253">
        <f t="shared" si="82"/>
        <v>1224.3869088000001</v>
      </c>
      <c r="U289" s="251">
        <f t="shared" si="83"/>
        <v>1224.3869088000001</v>
      </c>
      <c r="V289" s="255">
        <f t="shared" si="84"/>
        <v>2060.8040000000001</v>
      </c>
      <c r="W289" s="251">
        <f t="shared" si="85"/>
        <v>1553.5034288000002</v>
      </c>
      <c r="X289" s="251">
        <f t="shared" si="86"/>
        <v>507.30057119999992</v>
      </c>
      <c r="Y289" s="251">
        <f t="shared" si="87"/>
        <v>338.20038079999995</v>
      </c>
    </row>
    <row r="290" spans="1:25" x14ac:dyDescent="0.3">
      <c r="A290" s="244">
        <v>41895</v>
      </c>
      <c r="B290" s="245" t="s">
        <v>88</v>
      </c>
      <c r="C290" s="246">
        <v>1</v>
      </c>
      <c r="D290" s="247">
        <v>0</v>
      </c>
      <c r="E290" s="248">
        <v>20404</v>
      </c>
      <c r="F290" s="248">
        <f t="shared" si="74"/>
        <v>20404</v>
      </c>
      <c r="G290" s="249">
        <v>0.10100000000000001</v>
      </c>
      <c r="H290" s="250">
        <v>1.6</v>
      </c>
      <c r="I290" s="251">
        <v>35.979999999999997</v>
      </c>
      <c r="J290" s="251">
        <f t="shared" si="88"/>
        <v>57.567999999999998</v>
      </c>
      <c r="K290" s="252">
        <f t="shared" si="75"/>
        <v>1174.6174719999999</v>
      </c>
      <c r="L290" s="252">
        <f t="shared" si="76"/>
        <v>0</v>
      </c>
      <c r="M290" s="253">
        <f t="shared" si="77"/>
        <v>57.567999999999991</v>
      </c>
      <c r="N290" s="251">
        <f t="shared" si="78"/>
        <v>1174.6174719999999</v>
      </c>
      <c r="O290" s="254">
        <f>+OI_darthrlmp_iso_2433!D292</f>
        <v>15.17</v>
      </c>
      <c r="P290" s="255">
        <f t="shared" si="89"/>
        <v>309.52868000000001</v>
      </c>
      <c r="Q290" s="251">
        <f t="shared" si="79"/>
        <v>865.0887919999999</v>
      </c>
      <c r="R290" s="251">
        <f t="shared" si="80"/>
        <v>0</v>
      </c>
      <c r="S290" s="251">
        <f t="shared" si="81"/>
        <v>0</v>
      </c>
      <c r="T290" s="253">
        <f t="shared" si="82"/>
        <v>1232.2220448</v>
      </c>
      <c r="U290" s="251">
        <f t="shared" si="83"/>
        <v>1232.2220448</v>
      </c>
      <c r="V290" s="255">
        <f t="shared" si="84"/>
        <v>2060.8040000000001</v>
      </c>
      <c r="W290" s="251">
        <f t="shared" si="85"/>
        <v>1541.7507248000002</v>
      </c>
      <c r="X290" s="251">
        <f t="shared" si="86"/>
        <v>519.05327519999992</v>
      </c>
      <c r="Y290" s="251">
        <f t="shared" si="87"/>
        <v>346.03551679999998</v>
      </c>
    </row>
    <row r="291" spans="1:25" x14ac:dyDescent="0.3">
      <c r="A291" s="244">
        <v>41895</v>
      </c>
      <c r="B291" s="245" t="s">
        <v>88</v>
      </c>
      <c r="C291" s="246">
        <v>2</v>
      </c>
      <c r="D291" s="247">
        <v>0</v>
      </c>
      <c r="E291" s="248">
        <v>20404</v>
      </c>
      <c r="F291" s="248">
        <f t="shared" si="74"/>
        <v>20404</v>
      </c>
      <c r="G291" s="249">
        <v>0.10100000000000001</v>
      </c>
      <c r="H291" s="250">
        <v>1.6</v>
      </c>
      <c r="I291" s="251">
        <v>35.979999999999997</v>
      </c>
      <c r="J291" s="251">
        <f t="shared" si="88"/>
        <v>57.567999999999998</v>
      </c>
      <c r="K291" s="252">
        <f t="shared" si="75"/>
        <v>1174.6174719999999</v>
      </c>
      <c r="L291" s="252">
        <f t="shared" si="76"/>
        <v>0</v>
      </c>
      <c r="M291" s="253">
        <f t="shared" si="77"/>
        <v>57.567999999999991</v>
      </c>
      <c r="N291" s="251">
        <f t="shared" si="78"/>
        <v>1174.6174719999999</v>
      </c>
      <c r="O291" s="254">
        <f>+OI_darthrlmp_iso_2433!D293</f>
        <v>17.09</v>
      </c>
      <c r="P291" s="255">
        <f t="shared" si="89"/>
        <v>348.70436000000001</v>
      </c>
      <c r="Q291" s="251">
        <f t="shared" si="79"/>
        <v>825.91311199999996</v>
      </c>
      <c r="R291" s="251">
        <f t="shared" si="80"/>
        <v>0</v>
      </c>
      <c r="S291" s="251">
        <f t="shared" si="81"/>
        <v>0</v>
      </c>
      <c r="T291" s="253">
        <f t="shared" si="82"/>
        <v>1216.5517728000002</v>
      </c>
      <c r="U291" s="251">
        <f t="shared" si="83"/>
        <v>1216.5517728000002</v>
      </c>
      <c r="V291" s="255">
        <f t="shared" si="84"/>
        <v>2060.8040000000001</v>
      </c>
      <c r="W291" s="251">
        <f t="shared" si="85"/>
        <v>1565.2561328000002</v>
      </c>
      <c r="X291" s="251">
        <f t="shared" si="86"/>
        <v>495.54786719999993</v>
      </c>
      <c r="Y291" s="251">
        <f t="shared" si="87"/>
        <v>330.36524480000003</v>
      </c>
    </row>
    <row r="292" spans="1:25" x14ac:dyDescent="0.3">
      <c r="A292" s="244">
        <v>41895</v>
      </c>
      <c r="B292" s="245" t="s">
        <v>88</v>
      </c>
      <c r="C292" s="246">
        <v>3</v>
      </c>
      <c r="D292" s="247">
        <v>0</v>
      </c>
      <c r="E292" s="248">
        <v>20404</v>
      </c>
      <c r="F292" s="248">
        <f t="shared" si="74"/>
        <v>20404</v>
      </c>
      <c r="G292" s="249">
        <v>0.10100000000000001</v>
      </c>
      <c r="H292" s="250">
        <v>1.6</v>
      </c>
      <c r="I292" s="251">
        <v>35.979999999999997</v>
      </c>
      <c r="J292" s="251">
        <f t="shared" si="88"/>
        <v>57.567999999999998</v>
      </c>
      <c r="K292" s="252">
        <f t="shared" si="75"/>
        <v>1174.6174719999999</v>
      </c>
      <c r="L292" s="252">
        <f t="shared" si="76"/>
        <v>0</v>
      </c>
      <c r="M292" s="253">
        <f t="shared" si="77"/>
        <v>57.567999999999991</v>
      </c>
      <c r="N292" s="251">
        <f t="shared" si="78"/>
        <v>1174.6174719999999</v>
      </c>
      <c r="O292" s="254">
        <f>+OI_darthrlmp_iso_2433!D294</f>
        <v>17.93</v>
      </c>
      <c r="P292" s="255">
        <f t="shared" si="89"/>
        <v>365.84372000000002</v>
      </c>
      <c r="Q292" s="251">
        <f t="shared" si="79"/>
        <v>808.77375199999983</v>
      </c>
      <c r="R292" s="251">
        <f t="shared" si="80"/>
        <v>0</v>
      </c>
      <c r="S292" s="251">
        <f t="shared" si="81"/>
        <v>0</v>
      </c>
      <c r="T292" s="253">
        <f t="shared" si="82"/>
        <v>1209.6960288</v>
      </c>
      <c r="U292" s="251">
        <f t="shared" si="83"/>
        <v>1209.6960288</v>
      </c>
      <c r="V292" s="255">
        <f t="shared" si="84"/>
        <v>2060.8040000000001</v>
      </c>
      <c r="W292" s="251">
        <f t="shared" si="85"/>
        <v>1575.5397488000003</v>
      </c>
      <c r="X292" s="251">
        <f t="shared" si="86"/>
        <v>485.26425119999976</v>
      </c>
      <c r="Y292" s="251">
        <f t="shared" si="87"/>
        <v>323.50950079999996</v>
      </c>
    </row>
    <row r="293" spans="1:25" x14ac:dyDescent="0.3">
      <c r="A293" s="244">
        <v>41895</v>
      </c>
      <c r="B293" s="245" t="s">
        <v>88</v>
      </c>
      <c r="C293" s="246">
        <v>4</v>
      </c>
      <c r="D293" s="247">
        <v>0</v>
      </c>
      <c r="E293" s="248">
        <v>20404</v>
      </c>
      <c r="F293" s="248">
        <f t="shared" si="74"/>
        <v>20404</v>
      </c>
      <c r="G293" s="249">
        <v>0.10100000000000001</v>
      </c>
      <c r="H293" s="250">
        <v>1.6</v>
      </c>
      <c r="I293" s="251">
        <v>35.979999999999997</v>
      </c>
      <c r="J293" s="251">
        <f t="shared" si="88"/>
        <v>57.567999999999998</v>
      </c>
      <c r="K293" s="252">
        <f t="shared" si="75"/>
        <v>1174.6174719999999</v>
      </c>
      <c r="L293" s="252">
        <f t="shared" si="76"/>
        <v>0</v>
      </c>
      <c r="M293" s="253">
        <f t="shared" si="77"/>
        <v>57.567999999999991</v>
      </c>
      <c r="N293" s="251">
        <f t="shared" si="78"/>
        <v>1174.6174719999999</v>
      </c>
      <c r="O293" s="254">
        <f>+OI_darthrlmp_iso_2433!D295</f>
        <v>17.87</v>
      </c>
      <c r="P293" s="255">
        <f t="shared" si="89"/>
        <v>364.61948000000001</v>
      </c>
      <c r="Q293" s="251">
        <f t="shared" si="79"/>
        <v>809.99799199999984</v>
      </c>
      <c r="R293" s="251">
        <f t="shared" si="80"/>
        <v>0</v>
      </c>
      <c r="S293" s="251">
        <f t="shared" si="81"/>
        <v>0</v>
      </c>
      <c r="T293" s="253">
        <f t="shared" si="82"/>
        <v>1210.1857248000001</v>
      </c>
      <c r="U293" s="251">
        <f t="shared" si="83"/>
        <v>1210.1857248000001</v>
      </c>
      <c r="V293" s="255">
        <f t="shared" si="84"/>
        <v>2060.8040000000001</v>
      </c>
      <c r="W293" s="251">
        <f t="shared" si="85"/>
        <v>1574.8052048000002</v>
      </c>
      <c r="X293" s="251">
        <f t="shared" si="86"/>
        <v>485.9987951999999</v>
      </c>
      <c r="Y293" s="251">
        <f t="shared" si="87"/>
        <v>323.99919679999994</v>
      </c>
    </row>
    <row r="294" spans="1:25" x14ac:dyDescent="0.3">
      <c r="A294" s="244">
        <v>41895</v>
      </c>
      <c r="B294" s="245" t="s">
        <v>88</v>
      </c>
      <c r="C294" s="246">
        <v>5</v>
      </c>
      <c r="D294" s="247">
        <v>0</v>
      </c>
      <c r="E294" s="248">
        <v>20404</v>
      </c>
      <c r="F294" s="248">
        <f t="shared" si="74"/>
        <v>20404</v>
      </c>
      <c r="G294" s="249">
        <v>0.10100000000000001</v>
      </c>
      <c r="H294" s="250">
        <v>1.6</v>
      </c>
      <c r="I294" s="251">
        <v>35.979999999999997</v>
      </c>
      <c r="J294" s="251">
        <f t="shared" si="88"/>
        <v>57.567999999999998</v>
      </c>
      <c r="K294" s="252">
        <f t="shared" si="75"/>
        <v>1174.6174719999999</v>
      </c>
      <c r="L294" s="252">
        <f t="shared" si="76"/>
        <v>0</v>
      </c>
      <c r="M294" s="253">
        <f t="shared" si="77"/>
        <v>57.567999999999991</v>
      </c>
      <c r="N294" s="251">
        <f t="shared" si="78"/>
        <v>1174.6174719999999</v>
      </c>
      <c r="O294" s="254">
        <f>+OI_darthrlmp_iso_2433!D296</f>
        <v>18.25</v>
      </c>
      <c r="P294" s="255">
        <f t="shared" si="89"/>
        <v>372.37299999999999</v>
      </c>
      <c r="Q294" s="251">
        <f t="shared" si="79"/>
        <v>802.24447199999986</v>
      </c>
      <c r="R294" s="251">
        <f t="shared" si="80"/>
        <v>0</v>
      </c>
      <c r="S294" s="251">
        <f t="shared" si="81"/>
        <v>0</v>
      </c>
      <c r="T294" s="253">
        <f t="shared" si="82"/>
        <v>1207.0843168000001</v>
      </c>
      <c r="U294" s="251">
        <f t="shared" si="83"/>
        <v>1207.0843168000001</v>
      </c>
      <c r="V294" s="255">
        <f t="shared" si="84"/>
        <v>2060.8040000000001</v>
      </c>
      <c r="W294" s="251">
        <f t="shared" si="85"/>
        <v>1579.4573168000002</v>
      </c>
      <c r="X294" s="251">
        <f t="shared" si="86"/>
        <v>481.34668319999992</v>
      </c>
      <c r="Y294" s="251">
        <f t="shared" si="87"/>
        <v>320.89778879999994</v>
      </c>
    </row>
    <row r="295" spans="1:25" x14ac:dyDescent="0.3">
      <c r="A295" s="244">
        <v>41895</v>
      </c>
      <c r="B295" s="245" t="s">
        <v>88</v>
      </c>
      <c r="C295" s="246">
        <v>6</v>
      </c>
      <c r="D295" s="247">
        <v>0</v>
      </c>
      <c r="E295" s="248">
        <v>20404</v>
      </c>
      <c r="F295" s="248">
        <f t="shared" si="74"/>
        <v>20404</v>
      </c>
      <c r="G295" s="249">
        <v>0.10100000000000001</v>
      </c>
      <c r="H295" s="250">
        <v>1.6</v>
      </c>
      <c r="I295" s="251">
        <v>35.979999999999997</v>
      </c>
      <c r="J295" s="251">
        <f t="shared" si="88"/>
        <v>57.567999999999998</v>
      </c>
      <c r="K295" s="252">
        <f t="shared" si="75"/>
        <v>1174.6174719999999</v>
      </c>
      <c r="L295" s="252">
        <f t="shared" si="76"/>
        <v>0</v>
      </c>
      <c r="M295" s="253">
        <f t="shared" si="77"/>
        <v>57.567999999999991</v>
      </c>
      <c r="N295" s="251">
        <f t="shared" si="78"/>
        <v>1174.6174719999999</v>
      </c>
      <c r="O295" s="254">
        <f>+OI_darthrlmp_iso_2433!D297</f>
        <v>19.420000000000002</v>
      </c>
      <c r="P295" s="255">
        <f t="shared" si="89"/>
        <v>396.24568000000005</v>
      </c>
      <c r="Q295" s="251">
        <f t="shared" si="79"/>
        <v>778.37179199999991</v>
      </c>
      <c r="R295" s="251">
        <f t="shared" si="80"/>
        <v>0</v>
      </c>
      <c r="S295" s="251">
        <f t="shared" si="81"/>
        <v>0</v>
      </c>
      <c r="T295" s="253">
        <f t="shared" si="82"/>
        <v>1197.5352448000001</v>
      </c>
      <c r="U295" s="251">
        <f t="shared" si="83"/>
        <v>1197.5352448000001</v>
      </c>
      <c r="V295" s="255">
        <f t="shared" si="84"/>
        <v>2060.8040000000001</v>
      </c>
      <c r="W295" s="251">
        <f t="shared" si="85"/>
        <v>1593.7809248000001</v>
      </c>
      <c r="X295" s="251">
        <f t="shared" si="86"/>
        <v>467.02307519999999</v>
      </c>
      <c r="Y295" s="251">
        <f t="shared" si="87"/>
        <v>311.34871679999998</v>
      </c>
    </row>
    <row r="296" spans="1:25" x14ac:dyDescent="0.3">
      <c r="A296" s="244">
        <v>41895</v>
      </c>
      <c r="B296" s="245" t="s">
        <v>88</v>
      </c>
      <c r="C296" s="246">
        <v>7</v>
      </c>
      <c r="D296" s="247">
        <v>0</v>
      </c>
      <c r="E296" s="248">
        <v>20404</v>
      </c>
      <c r="F296" s="248">
        <f t="shared" si="74"/>
        <v>20404</v>
      </c>
      <c r="G296" s="249">
        <v>0.10100000000000001</v>
      </c>
      <c r="H296" s="250">
        <v>1.6</v>
      </c>
      <c r="I296" s="251">
        <v>35.979999999999997</v>
      </c>
      <c r="J296" s="251">
        <f t="shared" si="88"/>
        <v>57.567999999999998</v>
      </c>
      <c r="K296" s="252">
        <f t="shared" si="75"/>
        <v>1174.6174719999999</v>
      </c>
      <c r="L296" s="252">
        <f t="shared" si="76"/>
        <v>0</v>
      </c>
      <c r="M296" s="253">
        <f t="shared" si="77"/>
        <v>57.567999999999991</v>
      </c>
      <c r="N296" s="251">
        <f t="shared" si="78"/>
        <v>1174.6174719999999</v>
      </c>
      <c r="O296" s="254">
        <f>+OI_darthrlmp_iso_2433!D298</f>
        <v>17.41</v>
      </c>
      <c r="P296" s="255">
        <f t="shared" si="89"/>
        <v>355.23363999999998</v>
      </c>
      <c r="Q296" s="251">
        <f t="shared" si="79"/>
        <v>819.38383199999998</v>
      </c>
      <c r="R296" s="251">
        <f t="shared" si="80"/>
        <v>0</v>
      </c>
      <c r="S296" s="251">
        <f t="shared" si="81"/>
        <v>0</v>
      </c>
      <c r="T296" s="253">
        <f t="shared" si="82"/>
        <v>1213.9400608000001</v>
      </c>
      <c r="U296" s="251">
        <f t="shared" si="83"/>
        <v>1213.9400608000001</v>
      </c>
      <c r="V296" s="255">
        <f t="shared" si="84"/>
        <v>2060.8040000000001</v>
      </c>
      <c r="W296" s="251">
        <f t="shared" si="85"/>
        <v>1569.1737008</v>
      </c>
      <c r="X296" s="251">
        <f t="shared" si="86"/>
        <v>491.63029920000008</v>
      </c>
      <c r="Y296" s="251">
        <f t="shared" si="87"/>
        <v>327.75353280000002</v>
      </c>
    </row>
    <row r="297" spans="1:25" x14ac:dyDescent="0.3">
      <c r="A297" s="244">
        <v>41895</v>
      </c>
      <c r="B297" s="245" t="s">
        <v>88</v>
      </c>
      <c r="C297" s="246">
        <v>8</v>
      </c>
      <c r="D297" s="247">
        <v>0</v>
      </c>
      <c r="E297" s="248">
        <v>20404</v>
      </c>
      <c r="F297" s="248">
        <f t="shared" si="74"/>
        <v>20404</v>
      </c>
      <c r="G297" s="249">
        <v>0.10100000000000001</v>
      </c>
      <c r="H297" s="250">
        <v>1.6</v>
      </c>
      <c r="I297" s="251">
        <v>35.979999999999997</v>
      </c>
      <c r="J297" s="251">
        <f t="shared" si="88"/>
        <v>57.567999999999998</v>
      </c>
      <c r="K297" s="252">
        <f t="shared" si="75"/>
        <v>1174.6174719999999</v>
      </c>
      <c r="L297" s="252">
        <f t="shared" si="76"/>
        <v>0</v>
      </c>
      <c r="M297" s="253">
        <f t="shared" si="77"/>
        <v>57.567999999999991</v>
      </c>
      <c r="N297" s="251">
        <f t="shared" si="78"/>
        <v>1174.6174719999999</v>
      </c>
      <c r="O297" s="254">
        <f>+OI_darthrlmp_iso_2433!D299</f>
        <v>10.99</v>
      </c>
      <c r="P297" s="255">
        <f t="shared" si="89"/>
        <v>224.23996</v>
      </c>
      <c r="Q297" s="251">
        <f t="shared" si="79"/>
        <v>950.37751199999991</v>
      </c>
      <c r="R297" s="251">
        <f t="shared" si="80"/>
        <v>0</v>
      </c>
      <c r="S297" s="251">
        <f t="shared" si="81"/>
        <v>0</v>
      </c>
      <c r="T297" s="253">
        <f t="shared" si="82"/>
        <v>1266.3375328000002</v>
      </c>
      <c r="U297" s="251">
        <f t="shared" si="83"/>
        <v>1266.3375328000002</v>
      </c>
      <c r="V297" s="255">
        <f t="shared" si="84"/>
        <v>2060.8040000000001</v>
      </c>
      <c r="W297" s="251">
        <f t="shared" si="85"/>
        <v>1490.5774928000001</v>
      </c>
      <c r="X297" s="251">
        <f t="shared" si="86"/>
        <v>570.22650720000001</v>
      </c>
      <c r="Y297" s="251">
        <f t="shared" si="87"/>
        <v>380.15100480000001</v>
      </c>
    </row>
    <row r="298" spans="1:25" x14ac:dyDescent="0.3">
      <c r="A298" s="244">
        <v>41895</v>
      </c>
      <c r="B298" s="245" t="s">
        <v>88</v>
      </c>
      <c r="C298" s="246">
        <v>9</v>
      </c>
      <c r="D298" s="247">
        <v>0</v>
      </c>
      <c r="E298" s="248">
        <v>20404</v>
      </c>
      <c r="F298" s="248">
        <f t="shared" si="74"/>
        <v>20404</v>
      </c>
      <c r="G298" s="249">
        <v>0.10100000000000001</v>
      </c>
      <c r="H298" s="250">
        <v>1.6</v>
      </c>
      <c r="I298" s="251">
        <v>35.979999999999997</v>
      </c>
      <c r="J298" s="251">
        <f t="shared" si="88"/>
        <v>57.567999999999998</v>
      </c>
      <c r="K298" s="252">
        <f t="shared" si="75"/>
        <v>1174.6174719999999</v>
      </c>
      <c r="L298" s="252">
        <f t="shared" si="76"/>
        <v>0</v>
      </c>
      <c r="M298" s="253">
        <f t="shared" si="77"/>
        <v>57.567999999999991</v>
      </c>
      <c r="N298" s="251">
        <f t="shared" si="78"/>
        <v>1174.6174719999999</v>
      </c>
      <c r="O298" s="254">
        <f>+OI_darthrlmp_iso_2433!D300</f>
        <v>13.98</v>
      </c>
      <c r="P298" s="255">
        <f t="shared" si="89"/>
        <v>285.24792000000002</v>
      </c>
      <c r="Q298" s="251">
        <f t="shared" si="79"/>
        <v>889.36955199999989</v>
      </c>
      <c r="R298" s="251">
        <f t="shared" si="80"/>
        <v>0</v>
      </c>
      <c r="S298" s="251">
        <f t="shared" si="81"/>
        <v>0</v>
      </c>
      <c r="T298" s="253">
        <f t="shared" si="82"/>
        <v>1241.9343488000002</v>
      </c>
      <c r="U298" s="251">
        <f t="shared" si="83"/>
        <v>1241.9343488000002</v>
      </c>
      <c r="V298" s="255">
        <f t="shared" si="84"/>
        <v>2060.8040000000001</v>
      </c>
      <c r="W298" s="251">
        <f t="shared" si="85"/>
        <v>1527.1822688000002</v>
      </c>
      <c r="X298" s="251">
        <f t="shared" si="86"/>
        <v>533.62173119999989</v>
      </c>
      <c r="Y298" s="251">
        <f t="shared" si="87"/>
        <v>355.7478208</v>
      </c>
    </row>
    <row r="299" spans="1:25" x14ac:dyDescent="0.3">
      <c r="A299" s="244">
        <v>41895</v>
      </c>
      <c r="B299" s="245" t="s">
        <v>88</v>
      </c>
      <c r="C299" s="246">
        <v>10</v>
      </c>
      <c r="D299" s="247">
        <v>0</v>
      </c>
      <c r="E299" s="248">
        <v>20404</v>
      </c>
      <c r="F299" s="248">
        <f t="shared" si="74"/>
        <v>20404</v>
      </c>
      <c r="G299" s="249">
        <v>0.10100000000000001</v>
      </c>
      <c r="H299" s="250">
        <v>1.6</v>
      </c>
      <c r="I299" s="251">
        <v>35.979999999999997</v>
      </c>
      <c r="J299" s="251">
        <f t="shared" si="88"/>
        <v>57.567999999999998</v>
      </c>
      <c r="K299" s="252">
        <f t="shared" si="75"/>
        <v>1174.6174719999999</v>
      </c>
      <c r="L299" s="252">
        <f t="shared" si="76"/>
        <v>0</v>
      </c>
      <c r="M299" s="253">
        <f t="shared" si="77"/>
        <v>57.567999999999991</v>
      </c>
      <c r="N299" s="251">
        <f t="shared" si="78"/>
        <v>1174.6174719999999</v>
      </c>
      <c r="O299" s="254">
        <f>+OI_darthrlmp_iso_2433!D301</f>
        <v>14.87</v>
      </c>
      <c r="P299" s="255">
        <f t="shared" si="89"/>
        <v>303.40747999999996</v>
      </c>
      <c r="Q299" s="251">
        <f t="shared" si="79"/>
        <v>871.20999199999994</v>
      </c>
      <c r="R299" s="251">
        <f t="shared" si="80"/>
        <v>0</v>
      </c>
      <c r="S299" s="251">
        <f t="shared" si="81"/>
        <v>0</v>
      </c>
      <c r="T299" s="253">
        <f t="shared" si="82"/>
        <v>1234.6705248000001</v>
      </c>
      <c r="U299" s="251">
        <f t="shared" si="83"/>
        <v>1234.6705248000001</v>
      </c>
      <c r="V299" s="255">
        <f t="shared" si="84"/>
        <v>2060.8040000000001</v>
      </c>
      <c r="W299" s="251">
        <f t="shared" si="85"/>
        <v>1538.0780048000001</v>
      </c>
      <c r="X299" s="251">
        <f t="shared" si="86"/>
        <v>522.72599519999994</v>
      </c>
      <c r="Y299" s="251">
        <f t="shared" si="87"/>
        <v>348.4839968</v>
      </c>
    </row>
    <row r="300" spans="1:25" x14ac:dyDescent="0.3">
      <c r="A300" s="244">
        <v>41895</v>
      </c>
      <c r="B300" s="245" t="s">
        <v>88</v>
      </c>
      <c r="C300" s="246">
        <v>11</v>
      </c>
      <c r="D300" s="247">
        <v>0</v>
      </c>
      <c r="E300" s="248">
        <v>20404</v>
      </c>
      <c r="F300" s="248">
        <f t="shared" si="74"/>
        <v>20404</v>
      </c>
      <c r="G300" s="249">
        <v>0.10100000000000001</v>
      </c>
      <c r="H300" s="250">
        <v>1.6</v>
      </c>
      <c r="I300" s="251">
        <v>35.979999999999997</v>
      </c>
      <c r="J300" s="251">
        <f t="shared" si="88"/>
        <v>57.567999999999998</v>
      </c>
      <c r="K300" s="252">
        <f t="shared" si="75"/>
        <v>1174.6174719999999</v>
      </c>
      <c r="L300" s="252">
        <f t="shared" si="76"/>
        <v>0</v>
      </c>
      <c r="M300" s="253">
        <f t="shared" si="77"/>
        <v>57.567999999999991</v>
      </c>
      <c r="N300" s="251">
        <f t="shared" si="78"/>
        <v>1174.6174719999999</v>
      </c>
      <c r="O300" s="254">
        <f>+OI_darthrlmp_iso_2433!D302</f>
        <v>14.99</v>
      </c>
      <c r="P300" s="255">
        <f t="shared" si="89"/>
        <v>305.85595999999998</v>
      </c>
      <c r="Q300" s="251">
        <f t="shared" si="79"/>
        <v>868.76151199999993</v>
      </c>
      <c r="R300" s="251">
        <f t="shared" si="80"/>
        <v>0</v>
      </c>
      <c r="S300" s="251">
        <f t="shared" si="81"/>
        <v>0</v>
      </c>
      <c r="T300" s="253">
        <f t="shared" si="82"/>
        <v>1233.6911328000001</v>
      </c>
      <c r="U300" s="251">
        <f t="shared" si="83"/>
        <v>1233.6911328000001</v>
      </c>
      <c r="V300" s="255">
        <f t="shared" si="84"/>
        <v>2060.8040000000001</v>
      </c>
      <c r="W300" s="251">
        <f t="shared" si="85"/>
        <v>1539.5470928</v>
      </c>
      <c r="X300" s="251">
        <f t="shared" si="86"/>
        <v>521.25690720000011</v>
      </c>
      <c r="Y300" s="251">
        <f t="shared" si="87"/>
        <v>347.50460479999998</v>
      </c>
    </row>
    <row r="301" spans="1:25" x14ac:dyDescent="0.3">
      <c r="A301" s="244">
        <v>41895</v>
      </c>
      <c r="B301" s="245" t="s">
        <v>88</v>
      </c>
      <c r="C301" s="246">
        <v>12</v>
      </c>
      <c r="D301" s="247">
        <v>0</v>
      </c>
      <c r="E301" s="248">
        <v>20404</v>
      </c>
      <c r="F301" s="248">
        <f t="shared" si="74"/>
        <v>20404</v>
      </c>
      <c r="G301" s="249">
        <v>0.10100000000000001</v>
      </c>
      <c r="H301" s="250">
        <v>1.6</v>
      </c>
      <c r="I301" s="251">
        <v>35.979999999999997</v>
      </c>
      <c r="J301" s="251">
        <f t="shared" si="88"/>
        <v>57.567999999999998</v>
      </c>
      <c r="K301" s="252">
        <f t="shared" si="75"/>
        <v>1174.6174719999999</v>
      </c>
      <c r="L301" s="252">
        <f t="shared" si="76"/>
        <v>0</v>
      </c>
      <c r="M301" s="253">
        <f t="shared" si="77"/>
        <v>57.567999999999991</v>
      </c>
      <c r="N301" s="251">
        <f t="shared" si="78"/>
        <v>1174.6174719999999</v>
      </c>
      <c r="O301" s="254">
        <f>+OI_darthrlmp_iso_2433!D303</f>
        <v>17.920000000000002</v>
      </c>
      <c r="P301" s="255">
        <f t="shared" si="89"/>
        <v>365.63968000000006</v>
      </c>
      <c r="Q301" s="251">
        <f t="shared" si="79"/>
        <v>808.97779199999991</v>
      </c>
      <c r="R301" s="251">
        <f t="shared" si="80"/>
        <v>0</v>
      </c>
      <c r="S301" s="251">
        <f t="shared" si="81"/>
        <v>0</v>
      </c>
      <c r="T301" s="253">
        <f t="shared" si="82"/>
        <v>1209.7776448</v>
      </c>
      <c r="U301" s="251">
        <f t="shared" si="83"/>
        <v>1209.7776448</v>
      </c>
      <c r="V301" s="255">
        <f t="shared" si="84"/>
        <v>2060.8040000000001</v>
      </c>
      <c r="W301" s="251">
        <f t="shared" si="85"/>
        <v>1575.4173248000002</v>
      </c>
      <c r="X301" s="251">
        <f t="shared" si="86"/>
        <v>485.3866751999999</v>
      </c>
      <c r="Y301" s="251">
        <f t="shared" si="87"/>
        <v>323.59111680000001</v>
      </c>
    </row>
    <row r="302" spans="1:25" x14ac:dyDescent="0.3">
      <c r="A302" s="244">
        <v>41895</v>
      </c>
      <c r="B302" s="245" t="s">
        <v>88</v>
      </c>
      <c r="C302" s="246">
        <v>13</v>
      </c>
      <c r="D302" s="247">
        <v>0</v>
      </c>
      <c r="E302" s="248">
        <v>20404</v>
      </c>
      <c r="F302" s="248">
        <f t="shared" si="74"/>
        <v>20404</v>
      </c>
      <c r="G302" s="249">
        <v>0.10100000000000001</v>
      </c>
      <c r="H302" s="250">
        <v>1.6</v>
      </c>
      <c r="I302" s="251">
        <v>35.979999999999997</v>
      </c>
      <c r="J302" s="251">
        <f t="shared" si="88"/>
        <v>57.567999999999998</v>
      </c>
      <c r="K302" s="252">
        <f t="shared" si="75"/>
        <v>1174.6174719999999</v>
      </c>
      <c r="L302" s="252">
        <f t="shared" si="76"/>
        <v>0</v>
      </c>
      <c r="M302" s="253">
        <f t="shared" si="77"/>
        <v>57.567999999999991</v>
      </c>
      <c r="N302" s="251">
        <f t="shared" si="78"/>
        <v>1174.6174719999999</v>
      </c>
      <c r="O302" s="254">
        <f>+OI_darthrlmp_iso_2433!D304</f>
        <v>19.510000000000002</v>
      </c>
      <c r="P302" s="255">
        <f t="shared" si="89"/>
        <v>398.08204000000001</v>
      </c>
      <c r="Q302" s="251">
        <f t="shared" si="79"/>
        <v>776.5354319999999</v>
      </c>
      <c r="R302" s="251">
        <f t="shared" si="80"/>
        <v>0</v>
      </c>
      <c r="S302" s="251">
        <f t="shared" si="81"/>
        <v>0</v>
      </c>
      <c r="T302" s="253">
        <f t="shared" si="82"/>
        <v>1196.8007008000002</v>
      </c>
      <c r="U302" s="251">
        <f t="shared" si="83"/>
        <v>1196.8007008000002</v>
      </c>
      <c r="V302" s="255">
        <f t="shared" si="84"/>
        <v>2060.8040000000001</v>
      </c>
      <c r="W302" s="251">
        <f t="shared" si="85"/>
        <v>1594.8827408000002</v>
      </c>
      <c r="X302" s="251">
        <f t="shared" si="86"/>
        <v>465.92125919999989</v>
      </c>
      <c r="Y302" s="251">
        <f t="shared" si="87"/>
        <v>310.61417280000001</v>
      </c>
    </row>
    <row r="303" spans="1:25" x14ac:dyDescent="0.3">
      <c r="A303" s="244">
        <v>41895</v>
      </c>
      <c r="B303" s="245" t="s">
        <v>88</v>
      </c>
      <c r="C303" s="246">
        <v>14</v>
      </c>
      <c r="D303" s="247">
        <v>0</v>
      </c>
      <c r="E303" s="248">
        <v>20404</v>
      </c>
      <c r="F303" s="248">
        <f t="shared" si="74"/>
        <v>20404</v>
      </c>
      <c r="G303" s="249">
        <v>0.10100000000000001</v>
      </c>
      <c r="H303" s="250">
        <v>1.6</v>
      </c>
      <c r="I303" s="251">
        <v>35.979999999999997</v>
      </c>
      <c r="J303" s="251">
        <f t="shared" si="88"/>
        <v>57.567999999999998</v>
      </c>
      <c r="K303" s="252">
        <f t="shared" si="75"/>
        <v>1174.6174719999999</v>
      </c>
      <c r="L303" s="252">
        <f t="shared" si="76"/>
        <v>0</v>
      </c>
      <c r="M303" s="253">
        <f t="shared" si="77"/>
        <v>57.567999999999991</v>
      </c>
      <c r="N303" s="251">
        <f t="shared" si="78"/>
        <v>1174.6174719999999</v>
      </c>
      <c r="O303" s="254">
        <f>+OI_darthrlmp_iso_2433!D305</f>
        <v>19.5</v>
      </c>
      <c r="P303" s="255">
        <f t="shared" si="89"/>
        <v>397.87799999999999</v>
      </c>
      <c r="Q303" s="251">
        <f t="shared" si="79"/>
        <v>776.73947199999998</v>
      </c>
      <c r="R303" s="251">
        <f t="shared" si="80"/>
        <v>0</v>
      </c>
      <c r="S303" s="251">
        <f t="shared" si="81"/>
        <v>0</v>
      </c>
      <c r="T303" s="253">
        <f t="shared" si="82"/>
        <v>1196.8823168000001</v>
      </c>
      <c r="U303" s="251">
        <f t="shared" si="83"/>
        <v>1196.8823168000001</v>
      </c>
      <c r="V303" s="255">
        <f t="shared" si="84"/>
        <v>2060.8040000000001</v>
      </c>
      <c r="W303" s="251">
        <f t="shared" si="85"/>
        <v>1594.7603168000001</v>
      </c>
      <c r="X303" s="251">
        <f t="shared" si="86"/>
        <v>466.04368320000003</v>
      </c>
      <c r="Y303" s="251">
        <f t="shared" si="87"/>
        <v>310.6957888</v>
      </c>
    </row>
    <row r="304" spans="1:25" x14ac:dyDescent="0.3">
      <c r="A304" s="244">
        <v>41895</v>
      </c>
      <c r="B304" s="245" t="s">
        <v>88</v>
      </c>
      <c r="C304" s="246">
        <v>15</v>
      </c>
      <c r="D304" s="247">
        <v>0</v>
      </c>
      <c r="E304" s="248">
        <v>20404</v>
      </c>
      <c r="F304" s="248">
        <f t="shared" si="74"/>
        <v>20404</v>
      </c>
      <c r="G304" s="249">
        <v>0.10100000000000001</v>
      </c>
      <c r="H304" s="250">
        <v>1.6</v>
      </c>
      <c r="I304" s="251">
        <v>35.979999999999997</v>
      </c>
      <c r="J304" s="251">
        <f t="shared" si="88"/>
        <v>57.567999999999998</v>
      </c>
      <c r="K304" s="252">
        <f t="shared" si="75"/>
        <v>1174.6174719999999</v>
      </c>
      <c r="L304" s="252">
        <f t="shared" si="76"/>
        <v>0</v>
      </c>
      <c r="M304" s="253">
        <f t="shared" si="77"/>
        <v>57.567999999999991</v>
      </c>
      <c r="N304" s="251">
        <f t="shared" si="78"/>
        <v>1174.6174719999999</v>
      </c>
      <c r="O304" s="254">
        <f>+OI_darthrlmp_iso_2433!D306</f>
        <v>17.14</v>
      </c>
      <c r="P304" s="255">
        <f t="shared" si="89"/>
        <v>349.72456</v>
      </c>
      <c r="Q304" s="251">
        <f t="shared" si="79"/>
        <v>824.89291199999991</v>
      </c>
      <c r="R304" s="251">
        <f t="shared" si="80"/>
        <v>0</v>
      </c>
      <c r="S304" s="251">
        <f t="shared" si="81"/>
        <v>0</v>
      </c>
      <c r="T304" s="253">
        <f t="shared" si="82"/>
        <v>1216.1436928000001</v>
      </c>
      <c r="U304" s="251">
        <f t="shared" si="83"/>
        <v>1216.1436928000001</v>
      </c>
      <c r="V304" s="255">
        <f t="shared" si="84"/>
        <v>2060.8040000000001</v>
      </c>
      <c r="W304" s="251">
        <f t="shared" si="85"/>
        <v>1565.8682528000004</v>
      </c>
      <c r="X304" s="251">
        <f t="shared" si="86"/>
        <v>494.9357471999997</v>
      </c>
      <c r="Y304" s="251">
        <f t="shared" si="87"/>
        <v>329.95716479999999</v>
      </c>
    </row>
    <row r="305" spans="1:25" x14ac:dyDescent="0.3">
      <c r="A305" s="244">
        <v>41895</v>
      </c>
      <c r="B305" s="245" t="s">
        <v>88</v>
      </c>
      <c r="C305" s="246">
        <v>16</v>
      </c>
      <c r="D305" s="247">
        <v>0</v>
      </c>
      <c r="E305" s="248">
        <v>20404</v>
      </c>
      <c r="F305" s="248">
        <f t="shared" si="74"/>
        <v>20404</v>
      </c>
      <c r="G305" s="249">
        <v>0.10100000000000001</v>
      </c>
      <c r="H305" s="250">
        <v>1.6</v>
      </c>
      <c r="I305" s="251">
        <v>35.979999999999997</v>
      </c>
      <c r="J305" s="251">
        <f t="shared" si="88"/>
        <v>57.567999999999998</v>
      </c>
      <c r="K305" s="252">
        <f t="shared" si="75"/>
        <v>1174.6174719999999</v>
      </c>
      <c r="L305" s="252">
        <f t="shared" si="76"/>
        <v>0</v>
      </c>
      <c r="M305" s="253">
        <f t="shared" si="77"/>
        <v>57.567999999999991</v>
      </c>
      <c r="N305" s="251">
        <f t="shared" si="78"/>
        <v>1174.6174719999999</v>
      </c>
      <c r="O305" s="254">
        <f>+OI_darthrlmp_iso_2433!D307</f>
        <v>11.66</v>
      </c>
      <c r="P305" s="255">
        <f t="shared" si="89"/>
        <v>237.91064</v>
      </c>
      <c r="Q305" s="251">
        <f t="shared" si="79"/>
        <v>936.70683199999985</v>
      </c>
      <c r="R305" s="251">
        <f t="shared" si="80"/>
        <v>0</v>
      </c>
      <c r="S305" s="251">
        <f t="shared" si="81"/>
        <v>0</v>
      </c>
      <c r="T305" s="253">
        <f t="shared" si="82"/>
        <v>1260.8692608000001</v>
      </c>
      <c r="U305" s="251">
        <f t="shared" si="83"/>
        <v>1260.8692608000001</v>
      </c>
      <c r="V305" s="255">
        <f t="shared" si="84"/>
        <v>2060.8040000000001</v>
      </c>
      <c r="W305" s="251">
        <f t="shared" si="85"/>
        <v>1498.7799008000002</v>
      </c>
      <c r="X305" s="251">
        <f t="shared" si="86"/>
        <v>562.02409919999991</v>
      </c>
      <c r="Y305" s="251">
        <f t="shared" si="87"/>
        <v>374.68273279999994</v>
      </c>
    </row>
    <row r="306" spans="1:25" x14ac:dyDescent="0.3">
      <c r="A306" s="244">
        <v>41895</v>
      </c>
      <c r="B306" s="245" t="s">
        <v>88</v>
      </c>
      <c r="C306" s="246">
        <v>17</v>
      </c>
      <c r="D306" s="247">
        <v>0</v>
      </c>
      <c r="E306" s="248">
        <v>20404</v>
      </c>
      <c r="F306" s="248">
        <f t="shared" si="74"/>
        <v>20404</v>
      </c>
      <c r="G306" s="249">
        <v>0.10100000000000001</v>
      </c>
      <c r="H306" s="250">
        <v>1.6</v>
      </c>
      <c r="I306" s="251">
        <v>35.979999999999997</v>
      </c>
      <c r="J306" s="251">
        <f t="shared" si="88"/>
        <v>57.567999999999998</v>
      </c>
      <c r="K306" s="252">
        <f t="shared" si="75"/>
        <v>1174.6174719999999</v>
      </c>
      <c r="L306" s="252">
        <f t="shared" si="76"/>
        <v>0</v>
      </c>
      <c r="M306" s="253">
        <f t="shared" si="77"/>
        <v>57.567999999999991</v>
      </c>
      <c r="N306" s="251">
        <f t="shared" si="78"/>
        <v>1174.6174719999999</v>
      </c>
      <c r="O306" s="254">
        <f>+OI_darthrlmp_iso_2433!D308</f>
        <v>14.5</v>
      </c>
      <c r="P306" s="255">
        <f t="shared" si="89"/>
        <v>295.858</v>
      </c>
      <c r="Q306" s="251">
        <f t="shared" si="79"/>
        <v>878.75947199999996</v>
      </c>
      <c r="R306" s="251">
        <f t="shared" si="80"/>
        <v>0</v>
      </c>
      <c r="S306" s="251">
        <f t="shared" si="81"/>
        <v>0</v>
      </c>
      <c r="T306" s="253">
        <f t="shared" si="82"/>
        <v>1237.6903168000001</v>
      </c>
      <c r="U306" s="251">
        <f t="shared" si="83"/>
        <v>1237.6903168000001</v>
      </c>
      <c r="V306" s="255">
        <f t="shared" si="84"/>
        <v>2060.8040000000001</v>
      </c>
      <c r="W306" s="251">
        <f t="shared" si="85"/>
        <v>1533.5483168000001</v>
      </c>
      <c r="X306" s="251">
        <f t="shared" si="86"/>
        <v>527.25568320000002</v>
      </c>
      <c r="Y306" s="251">
        <f t="shared" si="87"/>
        <v>351.5037888</v>
      </c>
    </row>
    <row r="307" spans="1:25" x14ac:dyDescent="0.3">
      <c r="A307" s="244">
        <v>41895</v>
      </c>
      <c r="B307" s="245" t="s">
        <v>88</v>
      </c>
      <c r="C307" s="246">
        <v>18</v>
      </c>
      <c r="D307" s="247">
        <v>0</v>
      </c>
      <c r="E307" s="248">
        <v>20404</v>
      </c>
      <c r="F307" s="248">
        <f t="shared" si="74"/>
        <v>20404</v>
      </c>
      <c r="G307" s="249">
        <v>0.10100000000000001</v>
      </c>
      <c r="H307" s="250">
        <v>1.6</v>
      </c>
      <c r="I307" s="251">
        <v>35.979999999999997</v>
      </c>
      <c r="J307" s="251">
        <f t="shared" si="88"/>
        <v>57.567999999999998</v>
      </c>
      <c r="K307" s="252">
        <f t="shared" si="75"/>
        <v>1174.6174719999999</v>
      </c>
      <c r="L307" s="252">
        <f t="shared" si="76"/>
        <v>0</v>
      </c>
      <c r="M307" s="253">
        <f t="shared" si="77"/>
        <v>57.567999999999991</v>
      </c>
      <c r="N307" s="251">
        <f t="shared" si="78"/>
        <v>1174.6174719999999</v>
      </c>
      <c r="O307" s="254">
        <f>+OI_darthrlmp_iso_2433!D309</f>
        <v>19.21</v>
      </c>
      <c r="P307" s="255">
        <f t="shared" si="89"/>
        <v>391.96084000000002</v>
      </c>
      <c r="Q307" s="251">
        <f t="shared" si="79"/>
        <v>782.65663199999995</v>
      </c>
      <c r="R307" s="251">
        <f t="shared" si="80"/>
        <v>0</v>
      </c>
      <c r="S307" s="251">
        <f t="shared" si="81"/>
        <v>0</v>
      </c>
      <c r="T307" s="253">
        <f t="shared" si="82"/>
        <v>1199.2491808000002</v>
      </c>
      <c r="U307" s="251">
        <f t="shared" si="83"/>
        <v>1199.2491808000002</v>
      </c>
      <c r="V307" s="255">
        <f t="shared" si="84"/>
        <v>2060.8040000000001</v>
      </c>
      <c r="W307" s="251">
        <f t="shared" si="85"/>
        <v>1591.2100208000002</v>
      </c>
      <c r="X307" s="251">
        <f t="shared" si="86"/>
        <v>469.59397919999992</v>
      </c>
      <c r="Y307" s="251">
        <f t="shared" si="87"/>
        <v>313.06265280000002</v>
      </c>
    </row>
    <row r="308" spans="1:25" x14ac:dyDescent="0.3">
      <c r="A308" s="244">
        <v>41895</v>
      </c>
      <c r="B308" s="245" t="s">
        <v>88</v>
      </c>
      <c r="C308" s="246">
        <v>19</v>
      </c>
      <c r="D308" s="247">
        <v>0</v>
      </c>
      <c r="E308" s="248">
        <v>20404</v>
      </c>
      <c r="F308" s="248">
        <f t="shared" si="74"/>
        <v>20404</v>
      </c>
      <c r="G308" s="249">
        <v>0.10100000000000001</v>
      </c>
      <c r="H308" s="250">
        <v>1.6</v>
      </c>
      <c r="I308" s="251">
        <v>35.979999999999997</v>
      </c>
      <c r="J308" s="251">
        <f t="shared" si="88"/>
        <v>57.567999999999998</v>
      </c>
      <c r="K308" s="252">
        <f t="shared" si="75"/>
        <v>1174.6174719999999</v>
      </c>
      <c r="L308" s="252">
        <f t="shared" si="76"/>
        <v>0</v>
      </c>
      <c r="M308" s="253">
        <f t="shared" si="77"/>
        <v>57.567999999999991</v>
      </c>
      <c r="N308" s="251">
        <f t="shared" si="78"/>
        <v>1174.6174719999999</v>
      </c>
      <c r="O308" s="254">
        <f>+OI_darthrlmp_iso_2433!D310</f>
        <v>20.82</v>
      </c>
      <c r="P308" s="255">
        <f t="shared" si="89"/>
        <v>424.81128000000001</v>
      </c>
      <c r="Q308" s="251">
        <f t="shared" si="79"/>
        <v>749.8061919999999</v>
      </c>
      <c r="R308" s="251">
        <f t="shared" si="80"/>
        <v>0</v>
      </c>
      <c r="S308" s="251">
        <f t="shared" si="81"/>
        <v>0</v>
      </c>
      <c r="T308" s="253">
        <f t="shared" si="82"/>
        <v>1186.1090048000001</v>
      </c>
      <c r="U308" s="251">
        <f t="shared" si="83"/>
        <v>1186.1090048000001</v>
      </c>
      <c r="V308" s="255">
        <f t="shared" si="84"/>
        <v>2060.8040000000001</v>
      </c>
      <c r="W308" s="251">
        <f t="shared" si="85"/>
        <v>1610.9202848</v>
      </c>
      <c r="X308" s="251">
        <f t="shared" si="86"/>
        <v>449.8837152000001</v>
      </c>
      <c r="Y308" s="251">
        <f t="shared" si="87"/>
        <v>299.92247679999997</v>
      </c>
    </row>
    <row r="309" spans="1:25" x14ac:dyDescent="0.3">
      <c r="A309" s="244">
        <v>41895</v>
      </c>
      <c r="B309" s="245" t="s">
        <v>88</v>
      </c>
      <c r="C309" s="246">
        <v>20</v>
      </c>
      <c r="D309" s="247">
        <v>0</v>
      </c>
      <c r="E309" s="248">
        <v>20404</v>
      </c>
      <c r="F309" s="248">
        <f t="shared" si="74"/>
        <v>20404</v>
      </c>
      <c r="G309" s="249">
        <v>0.10100000000000001</v>
      </c>
      <c r="H309" s="250">
        <v>1.6</v>
      </c>
      <c r="I309" s="251">
        <v>35.979999999999997</v>
      </c>
      <c r="J309" s="251">
        <f t="shared" si="88"/>
        <v>57.567999999999998</v>
      </c>
      <c r="K309" s="252">
        <f t="shared" si="75"/>
        <v>1174.6174719999999</v>
      </c>
      <c r="L309" s="252">
        <f t="shared" si="76"/>
        <v>0</v>
      </c>
      <c r="M309" s="253">
        <f t="shared" si="77"/>
        <v>57.567999999999991</v>
      </c>
      <c r="N309" s="251">
        <f t="shared" si="78"/>
        <v>1174.6174719999999</v>
      </c>
      <c r="O309" s="254">
        <f>+OI_darthrlmp_iso_2433!D311</f>
        <v>23.05</v>
      </c>
      <c r="P309" s="255">
        <f t="shared" si="89"/>
        <v>470.31220000000002</v>
      </c>
      <c r="Q309" s="251">
        <f t="shared" si="79"/>
        <v>704.30527199999983</v>
      </c>
      <c r="R309" s="251">
        <f t="shared" si="80"/>
        <v>0</v>
      </c>
      <c r="S309" s="251">
        <f t="shared" si="81"/>
        <v>0</v>
      </c>
      <c r="T309" s="253">
        <f t="shared" si="82"/>
        <v>1167.9086368000001</v>
      </c>
      <c r="U309" s="251">
        <f t="shared" si="83"/>
        <v>1167.9086368000001</v>
      </c>
      <c r="V309" s="255">
        <f t="shared" si="84"/>
        <v>2060.8040000000001</v>
      </c>
      <c r="W309" s="251">
        <f t="shared" si="85"/>
        <v>1638.2208368000001</v>
      </c>
      <c r="X309" s="251">
        <f t="shared" si="86"/>
        <v>422.58316319999994</v>
      </c>
      <c r="Y309" s="251">
        <f t="shared" si="87"/>
        <v>281.72210879999994</v>
      </c>
    </row>
    <row r="310" spans="1:25" x14ac:dyDescent="0.3">
      <c r="A310" s="244">
        <v>41895</v>
      </c>
      <c r="B310" s="245" t="s">
        <v>88</v>
      </c>
      <c r="C310" s="246">
        <v>21</v>
      </c>
      <c r="D310" s="247">
        <v>0</v>
      </c>
      <c r="E310" s="248">
        <v>20404</v>
      </c>
      <c r="F310" s="248">
        <f t="shared" si="74"/>
        <v>20404</v>
      </c>
      <c r="G310" s="249">
        <v>0.10100000000000001</v>
      </c>
      <c r="H310" s="250">
        <v>1.6</v>
      </c>
      <c r="I310" s="251">
        <v>35.979999999999997</v>
      </c>
      <c r="J310" s="251">
        <f t="shared" si="88"/>
        <v>57.567999999999998</v>
      </c>
      <c r="K310" s="252">
        <f t="shared" si="75"/>
        <v>1174.6174719999999</v>
      </c>
      <c r="L310" s="252">
        <f t="shared" si="76"/>
        <v>0</v>
      </c>
      <c r="M310" s="253">
        <f t="shared" si="77"/>
        <v>57.567999999999991</v>
      </c>
      <c r="N310" s="251">
        <f t="shared" si="78"/>
        <v>1174.6174719999999</v>
      </c>
      <c r="O310" s="254">
        <f>+OI_darthrlmp_iso_2433!D312</f>
        <v>20.05</v>
      </c>
      <c r="P310" s="255">
        <f t="shared" si="89"/>
        <v>409.10020000000003</v>
      </c>
      <c r="Q310" s="251">
        <f t="shared" si="79"/>
        <v>765.51727199999982</v>
      </c>
      <c r="R310" s="251">
        <f t="shared" si="80"/>
        <v>0</v>
      </c>
      <c r="S310" s="251">
        <f t="shared" si="81"/>
        <v>0</v>
      </c>
      <c r="T310" s="253">
        <f t="shared" si="82"/>
        <v>1192.3934368000002</v>
      </c>
      <c r="U310" s="251">
        <f t="shared" si="83"/>
        <v>1192.3934368000002</v>
      </c>
      <c r="V310" s="255">
        <f t="shared" si="84"/>
        <v>2060.8040000000001</v>
      </c>
      <c r="W310" s="251">
        <f t="shared" si="85"/>
        <v>1601.4936368000003</v>
      </c>
      <c r="X310" s="251">
        <f t="shared" si="86"/>
        <v>459.31036319999976</v>
      </c>
      <c r="Y310" s="251">
        <f t="shared" si="87"/>
        <v>306.20690879999995</v>
      </c>
    </row>
    <row r="311" spans="1:25" x14ac:dyDescent="0.3">
      <c r="A311" s="244">
        <v>41895</v>
      </c>
      <c r="B311" s="245" t="s">
        <v>88</v>
      </c>
      <c r="C311" s="246">
        <v>22</v>
      </c>
      <c r="D311" s="247">
        <v>0</v>
      </c>
      <c r="E311" s="248">
        <v>20404</v>
      </c>
      <c r="F311" s="248">
        <f t="shared" si="74"/>
        <v>20404</v>
      </c>
      <c r="G311" s="249">
        <v>0.10100000000000001</v>
      </c>
      <c r="H311" s="250">
        <v>1.6</v>
      </c>
      <c r="I311" s="251">
        <v>35.979999999999997</v>
      </c>
      <c r="J311" s="251">
        <f t="shared" si="88"/>
        <v>57.567999999999998</v>
      </c>
      <c r="K311" s="252">
        <f t="shared" si="75"/>
        <v>1174.6174719999999</v>
      </c>
      <c r="L311" s="252">
        <f t="shared" si="76"/>
        <v>0</v>
      </c>
      <c r="M311" s="253">
        <f t="shared" si="77"/>
        <v>57.567999999999991</v>
      </c>
      <c r="N311" s="251">
        <f t="shared" si="78"/>
        <v>1174.6174719999999</v>
      </c>
      <c r="O311" s="254">
        <f>+OI_darthrlmp_iso_2433!D313</f>
        <v>23.08</v>
      </c>
      <c r="P311" s="255">
        <f t="shared" si="89"/>
        <v>470.92431999999997</v>
      </c>
      <c r="Q311" s="251">
        <f t="shared" si="79"/>
        <v>703.69315199999994</v>
      </c>
      <c r="R311" s="251">
        <f t="shared" si="80"/>
        <v>0</v>
      </c>
      <c r="S311" s="251">
        <f t="shared" si="81"/>
        <v>0</v>
      </c>
      <c r="T311" s="253">
        <f t="shared" si="82"/>
        <v>1167.6637888000002</v>
      </c>
      <c r="U311" s="251">
        <f t="shared" si="83"/>
        <v>1167.6637888000002</v>
      </c>
      <c r="V311" s="255">
        <f t="shared" si="84"/>
        <v>2060.8040000000001</v>
      </c>
      <c r="W311" s="251">
        <f t="shared" si="85"/>
        <v>1638.5881088000003</v>
      </c>
      <c r="X311" s="251">
        <f t="shared" si="86"/>
        <v>422.21589119999976</v>
      </c>
      <c r="Y311" s="251">
        <f t="shared" si="87"/>
        <v>281.47726080000001</v>
      </c>
    </row>
    <row r="312" spans="1:25" x14ac:dyDescent="0.3">
      <c r="A312" s="244">
        <v>41895</v>
      </c>
      <c r="B312" s="245" t="s">
        <v>88</v>
      </c>
      <c r="C312" s="246">
        <v>23</v>
      </c>
      <c r="D312" s="247">
        <v>0</v>
      </c>
      <c r="E312" s="248">
        <v>20404</v>
      </c>
      <c r="F312" s="248">
        <f t="shared" si="74"/>
        <v>20404</v>
      </c>
      <c r="G312" s="249">
        <v>0.10100000000000001</v>
      </c>
      <c r="H312" s="250">
        <v>1.6</v>
      </c>
      <c r="I312" s="251">
        <v>35.979999999999997</v>
      </c>
      <c r="J312" s="251">
        <f t="shared" si="88"/>
        <v>57.567999999999998</v>
      </c>
      <c r="K312" s="252">
        <f t="shared" si="75"/>
        <v>1174.6174719999999</v>
      </c>
      <c r="L312" s="252">
        <f t="shared" si="76"/>
        <v>0</v>
      </c>
      <c r="M312" s="253">
        <f t="shared" si="77"/>
        <v>57.567999999999991</v>
      </c>
      <c r="N312" s="251">
        <f t="shared" si="78"/>
        <v>1174.6174719999999</v>
      </c>
      <c r="O312" s="254">
        <f>+OI_darthrlmp_iso_2433!D314</f>
        <v>20.350000000000001</v>
      </c>
      <c r="P312" s="255">
        <f t="shared" si="89"/>
        <v>415.22140000000002</v>
      </c>
      <c r="Q312" s="251">
        <f t="shared" si="79"/>
        <v>759.39607199999989</v>
      </c>
      <c r="R312" s="251">
        <f t="shared" si="80"/>
        <v>0</v>
      </c>
      <c r="S312" s="251">
        <f t="shared" si="81"/>
        <v>0</v>
      </c>
      <c r="T312" s="253">
        <f t="shared" si="82"/>
        <v>1189.9449568000002</v>
      </c>
      <c r="U312" s="251">
        <f t="shared" si="83"/>
        <v>1189.9449568000002</v>
      </c>
      <c r="V312" s="255">
        <f t="shared" si="84"/>
        <v>2060.8040000000001</v>
      </c>
      <c r="W312" s="251">
        <f t="shared" si="85"/>
        <v>1605.1663568000001</v>
      </c>
      <c r="X312" s="251">
        <f t="shared" si="86"/>
        <v>455.63764319999996</v>
      </c>
      <c r="Y312" s="251">
        <f t="shared" si="87"/>
        <v>303.75842879999999</v>
      </c>
    </row>
    <row r="313" spans="1:25" x14ac:dyDescent="0.3">
      <c r="A313" s="244">
        <v>41895</v>
      </c>
      <c r="B313" s="245" t="s">
        <v>88</v>
      </c>
      <c r="C313" s="246">
        <v>24</v>
      </c>
      <c r="D313" s="247">
        <v>0</v>
      </c>
      <c r="E313" s="248">
        <v>20404</v>
      </c>
      <c r="F313" s="248">
        <f t="shared" si="74"/>
        <v>20404</v>
      </c>
      <c r="G313" s="249">
        <v>0.10100000000000001</v>
      </c>
      <c r="H313" s="250">
        <v>1.6</v>
      </c>
      <c r="I313" s="251">
        <v>35.979999999999997</v>
      </c>
      <c r="J313" s="251">
        <f t="shared" si="88"/>
        <v>57.567999999999998</v>
      </c>
      <c r="K313" s="252">
        <f t="shared" si="75"/>
        <v>1174.6174719999999</v>
      </c>
      <c r="L313" s="252">
        <f t="shared" si="76"/>
        <v>0</v>
      </c>
      <c r="M313" s="253">
        <f t="shared" si="77"/>
        <v>57.567999999999991</v>
      </c>
      <c r="N313" s="251">
        <f t="shared" si="78"/>
        <v>1174.6174719999999</v>
      </c>
      <c r="O313" s="254">
        <f>+OI_darthrlmp_iso_2433!D315</f>
        <v>18.36</v>
      </c>
      <c r="P313" s="255">
        <f t="shared" si="89"/>
        <v>374.61743999999999</v>
      </c>
      <c r="Q313" s="251">
        <f t="shared" si="79"/>
        <v>800.00003199999992</v>
      </c>
      <c r="R313" s="251">
        <f t="shared" si="80"/>
        <v>0</v>
      </c>
      <c r="S313" s="251">
        <f t="shared" si="81"/>
        <v>0</v>
      </c>
      <c r="T313" s="253">
        <f t="shared" si="82"/>
        <v>1206.1865408000001</v>
      </c>
      <c r="U313" s="251">
        <f t="shared" si="83"/>
        <v>1206.1865408000001</v>
      </c>
      <c r="V313" s="255">
        <f t="shared" si="84"/>
        <v>2060.8040000000001</v>
      </c>
      <c r="W313" s="251">
        <f t="shared" si="85"/>
        <v>1580.8039808000001</v>
      </c>
      <c r="X313" s="251">
        <f t="shared" si="86"/>
        <v>480.0000192</v>
      </c>
      <c r="Y313" s="251">
        <f t="shared" si="87"/>
        <v>320.00001279999998</v>
      </c>
    </row>
    <row r="314" spans="1:25" x14ac:dyDescent="0.3">
      <c r="A314" s="244">
        <v>41896</v>
      </c>
      <c r="B314" s="245" t="s">
        <v>88</v>
      </c>
      <c r="C314" s="246">
        <v>1</v>
      </c>
      <c r="D314" s="247">
        <v>0</v>
      </c>
      <c r="E314" s="248">
        <v>20404</v>
      </c>
      <c r="F314" s="248">
        <f t="shared" si="74"/>
        <v>20404</v>
      </c>
      <c r="G314" s="249">
        <v>0.10100000000000001</v>
      </c>
      <c r="H314" s="250">
        <v>1.6</v>
      </c>
      <c r="I314" s="251">
        <v>35.979999999999997</v>
      </c>
      <c r="J314" s="251">
        <f t="shared" si="88"/>
        <v>57.567999999999998</v>
      </c>
      <c r="K314" s="252">
        <f t="shared" si="75"/>
        <v>1174.6174719999999</v>
      </c>
      <c r="L314" s="252">
        <f t="shared" si="76"/>
        <v>0</v>
      </c>
      <c r="M314" s="253">
        <f t="shared" si="77"/>
        <v>57.567999999999991</v>
      </c>
      <c r="N314" s="251">
        <f t="shared" si="78"/>
        <v>1174.6174719999999</v>
      </c>
      <c r="O314" s="254">
        <f>+OI_darthrlmp_iso_2433!D316</f>
        <v>17.46</v>
      </c>
      <c r="P314" s="255">
        <f t="shared" si="89"/>
        <v>356.25384000000003</v>
      </c>
      <c r="Q314" s="251">
        <f t="shared" si="79"/>
        <v>818.36363199999982</v>
      </c>
      <c r="R314" s="251">
        <f t="shared" si="80"/>
        <v>0</v>
      </c>
      <c r="S314" s="251">
        <f t="shared" si="81"/>
        <v>0</v>
      </c>
      <c r="T314" s="253">
        <f t="shared" si="82"/>
        <v>1213.5319807999999</v>
      </c>
      <c r="U314" s="251">
        <f t="shared" si="83"/>
        <v>1213.5319807999999</v>
      </c>
      <c r="V314" s="255">
        <f t="shared" si="84"/>
        <v>2060.8040000000001</v>
      </c>
      <c r="W314" s="251">
        <f t="shared" si="85"/>
        <v>1569.7858208000002</v>
      </c>
      <c r="X314" s="251">
        <f t="shared" si="86"/>
        <v>491.01817919999985</v>
      </c>
      <c r="Y314" s="251">
        <f t="shared" si="87"/>
        <v>327.34545279999998</v>
      </c>
    </row>
    <row r="315" spans="1:25" x14ac:dyDescent="0.3">
      <c r="A315" s="244">
        <v>41896</v>
      </c>
      <c r="B315" s="245" t="s">
        <v>88</v>
      </c>
      <c r="C315" s="246">
        <v>2</v>
      </c>
      <c r="D315" s="247">
        <v>0</v>
      </c>
      <c r="E315" s="248">
        <v>20404</v>
      </c>
      <c r="F315" s="248">
        <f t="shared" ref="F315:F337" si="90">+E315-D315</f>
        <v>20404</v>
      </c>
      <c r="G315" s="249">
        <v>0.10100000000000001</v>
      </c>
      <c r="H315" s="250">
        <v>1.6</v>
      </c>
      <c r="I315" s="251">
        <v>35.979999999999997</v>
      </c>
      <c r="J315" s="251">
        <f t="shared" si="88"/>
        <v>57.567999999999998</v>
      </c>
      <c r="K315" s="252">
        <f t="shared" ref="K315:K378" si="91">(E315/1000)*H315*I315</f>
        <v>1174.6174719999999</v>
      </c>
      <c r="L315" s="252">
        <f t="shared" ref="L315:L378" si="92">(D315/1000)*J315</f>
        <v>0</v>
      </c>
      <c r="M315" s="253">
        <f t="shared" ref="M315:M337" si="93">((K315/F315)-(L315/F315))*1000</f>
        <v>57.567999999999991</v>
      </c>
      <c r="N315" s="251">
        <f t="shared" ref="N315:N378" si="94">K315-L315</f>
        <v>1174.6174719999999</v>
      </c>
      <c r="O315" s="254">
        <f>+OI_darthrlmp_iso_2433!D317</f>
        <v>15.34</v>
      </c>
      <c r="P315" s="255">
        <f t="shared" si="89"/>
        <v>312.99736000000001</v>
      </c>
      <c r="Q315" s="251">
        <f t="shared" si="79"/>
        <v>861.62011199999984</v>
      </c>
      <c r="R315" s="251">
        <f t="shared" si="80"/>
        <v>0</v>
      </c>
      <c r="S315" s="251">
        <f t="shared" si="81"/>
        <v>0</v>
      </c>
      <c r="T315" s="253">
        <f t="shared" si="82"/>
        <v>1230.8345728000002</v>
      </c>
      <c r="U315" s="251">
        <f t="shared" si="83"/>
        <v>1230.8345728000002</v>
      </c>
      <c r="V315" s="255">
        <f t="shared" si="84"/>
        <v>2060.8040000000001</v>
      </c>
      <c r="W315" s="251">
        <f t="shared" si="85"/>
        <v>1543.8319328000002</v>
      </c>
      <c r="X315" s="251">
        <f t="shared" si="86"/>
        <v>516.97206719999986</v>
      </c>
      <c r="Y315" s="251">
        <f t="shared" si="87"/>
        <v>344.64804479999998</v>
      </c>
    </row>
    <row r="316" spans="1:25" x14ac:dyDescent="0.3">
      <c r="A316" s="244">
        <v>41896</v>
      </c>
      <c r="B316" s="245" t="s">
        <v>88</v>
      </c>
      <c r="C316" s="246">
        <v>3</v>
      </c>
      <c r="D316" s="247">
        <v>0</v>
      </c>
      <c r="E316" s="248">
        <v>20404</v>
      </c>
      <c r="F316" s="248">
        <f t="shared" si="90"/>
        <v>20404</v>
      </c>
      <c r="G316" s="249">
        <v>0.10100000000000001</v>
      </c>
      <c r="H316" s="250">
        <v>1.6</v>
      </c>
      <c r="I316" s="251">
        <v>35.979999999999997</v>
      </c>
      <c r="J316" s="251">
        <f t="shared" si="88"/>
        <v>57.567999999999998</v>
      </c>
      <c r="K316" s="252">
        <f t="shared" si="91"/>
        <v>1174.6174719999999</v>
      </c>
      <c r="L316" s="252">
        <f t="shared" si="92"/>
        <v>0</v>
      </c>
      <c r="M316" s="253">
        <f t="shared" si="93"/>
        <v>57.567999999999991</v>
      </c>
      <c r="N316" s="251">
        <f t="shared" si="94"/>
        <v>1174.6174719999999</v>
      </c>
      <c r="O316" s="254">
        <f>+OI_darthrlmp_iso_2433!D318</f>
        <v>10.91</v>
      </c>
      <c r="P316" s="255">
        <f t="shared" si="89"/>
        <v>222.60764</v>
      </c>
      <c r="Q316" s="251">
        <f t="shared" si="79"/>
        <v>952.00983199999996</v>
      </c>
      <c r="R316" s="251">
        <f t="shared" si="80"/>
        <v>0</v>
      </c>
      <c r="S316" s="251">
        <f t="shared" si="81"/>
        <v>0</v>
      </c>
      <c r="T316" s="253">
        <f t="shared" si="82"/>
        <v>1266.9904608000002</v>
      </c>
      <c r="U316" s="251">
        <f t="shared" si="83"/>
        <v>1266.9904608000002</v>
      </c>
      <c r="V316" s="255">
        <f t="shared" si="84"/>
        <v>2060.8040000000001</v>
      </c>
      <c r="W316" s="251">
        <f t="shared" si="85"/>
        <v>1489.5981008000001</v>
      </c>
      <c r="X316" s="251">
        <f t="shared" si="86"/>
        <v>571.20589919999998</v>
      </c>
      <c r="Y316" s="251">
        <f t="shared" si="87"/>
        <v>380.80393279999998</v>
      </c>
    </row>
    <row r="317" spans="1:25" x14ac:dyDescent="0.3">
      <c r="A317" s="244">
        <v>41896</v>
      </c>
      <c r="B317" s="245" t="s">
        <v>88</v>
      </c>
      <c r="C317" s="246">
        <v>4</v>
      </c>
      <c r="D317" s="247">
        <v>0</v>
      </c>
      <c r="E317" s="248">
        <v>20404</v>
      </c>
      <c r="F317" s="248">
        <f t="shared" si="90"/>
        <v>20404</v>
      </c>
      <c r="G317" s="249">
        <v>0.10100000000000001</v>
      </c>
      <c r="H317" s="250">
        <v>1.6</v>
      </c>
      <c r="I317" s="251">
        <v>35.979999999999997</v>
      </c>
      <c r="J317" s="251">
        <f t="shared" si="88"/>
        <v>57.567999999999998</v>
      </c>
      <c r="K317" s="252">
        <f t="shared" si="91"/>
        <v>1174.6174719999999</v>
      </c>
      <c r="L317" s="252">
        <f t="shared" si="92"/>
        <v>0</v>
      </c>
      <c r="M317" s="253">
        <f t="shared" si="93"/>
        <v>57.567999999999991</v>
      </c>
      <c r="N317" s="251">
        <f t="shared" si="94"/>
        <v>1174.6174719999999</v>
      </c>
      <c r="O317" s="254">
        <f>+OI_darthrlmp_iso_2433!D319</f>
        <v>10.050000000000001</v>
      </c>
      <c r="P317" s="255">
        <f t="shared" si="89"/>
        <v>205.06020000000001</v>
      </c>
      <c r="Q317" s="251">
        <f t="shared" si="79"/>
        <v>969.5572719999999</v>
      </c>
      <c r="R317" s="251">
        <f t="shared" si="80"/>
        <v>0</v>
      </c>
      <c r="S317" s="251">
        <f t="shared" si="81"/>
        <v>0</v>
      </c>
      <c r="T317" s="253">
        <f t="shared" si="82"/>
        <v>1274.0094368</v>
      </c>
      <c r="U317" s="251">
        <f t="shared" si="83"/>
        <v>1274.0094368</v>
      </c>
      <c r="V317" s="255">
        <f t="shared" si="84"/>
        <v>2060.8040000000001</v>
      </c>
      <c r="W317" s="251">
        <f t="shared" si="85"/>
        <v>1479.0696368000001</v>
      </c>
      <c r="X317" s="251">
        <f t="shared" si="86"/>
        <v>581.73436319999996</v>
      </c>
      <c r="Y317" s="251">
        <f t="shared" si="87"/>
        <v>387.82290879999999</v>
      </c>
    </row>
    <row r="318" spans="1:25" x14ac:dyDescent="0.3">
      <c r="A318" s="244">
        <v>41896</v>
      </c>
      <c r="B318" s="245" t="s">
        <v>88</v>
      </c>
      <c r="C318" s="246">
        <v>5</v>
      </c>
      <c r="D318" s="247">
        <v>0</v>
      </c>
      <c r="E318" s="248">
        <v>20404</v>
      </c>
      <c r="F318" s="248">
        <f t="shared" si="90"/>
        <v>20404</v>
      </c>
      <c r="G318" s="249">
        <v>0.10100000000000001</v>
      </c>
      <c r="H318" s="250">
        <v>1.6</v>
      </c>
      <c r="I318" s="251">
        <v>35.979999999999997</v>
      </c>
      <c r="J318" s="251">
        <f t="shared" si="88"/>
        <v>57.567999999999998</v>
      </c>
      <c r="K318" s="252">
        <f t="shared" si="91"/>
        <v>1174.6174719999999</v>
      </c>
      <c r="L318" s="252">
        <f t="shared" si="92"/>
        <v>0</v>
      </c>
      <c r="M318" s="253">
        <f t="shared" si="93"/>
        <v>57.567999999999991</v>
      </c>
      <c r="N318" s="251">
        <f t="shared" si="94"/>
        <v>1174.6174719999999</v>
      </c>
      <c r="O318" s="254">
        <f>+OI_darthrlmp_iso_2433!D320</f>
        <v>9.17</v>
      </c>
      <c r="P318" s="255">
        <f t="shared" si="89"/>
        <v>187.10468</v>
      </c>
      <c r="Q318" s="251">
        <f t="shared" ref="Q318:Q381" si="95">N318-P318</f>
        <v>987.51279199999988</v>
      </c>
      <c r="R318" s="251">
        <f t="shared" ref="R318:R381" si="96">D318*G318</f>
        <v>0</v>
      </c>
      <c r="S318" s="251">
        <f t="shared" ref="S318:S381" si="97">+D318*G318</f>
        <v>0</v>
      </c>
      <c r="T318" s="253">
        <f t="shared" ref="T318:T381" si="98">(F318/1000)*((G318*1000)-M318+(0.4*(M318-O318)))</f>
        <v>1281.1916448000002</v>
      </c>
      <c r="U318" s="251">
        <f t="shared" ref="U318:U381" si="99">+T318+R318</f>
        <v>1281.1916448000002</v>
      </c>
      <c r="V318" s="255">
        <f t="shared" ref="V318:V381" si="100">E318*G318</f>
        <v>2060.8040000000001</v>
      </c>
      <c r="W318" s="251">
        <f t="shared" ref="W318:W381" si="101">V318-N318+P318+Y318</f>
        <v>1468.2963248000001</v>
      </c>
      <c r="X318" s="251">
        <f t="shared" ref="X318:X381" si="102">V318-W318</f>
        <v>592.50767519999999</v>
      </c>
      <c r="Y318" s="251">
        <f t="shared" ref="Y318:Y381" si="103">Q318*0.4</f>
        <v>395.0051168</v>
      </c>
    </row>
    <row r="319" spans="1:25" x14ac:dyDescent="0.3">
      <c r="A319" s="244">
        <v>41896</v>
      </c>
      <c r="B319" s="245" t="s">
        <v>88</v>
      </c>
      <c r="C319" s="246">
        <v>6</v>
      </c>
      <c r="D319" s="247">
        <v>0</v>
      </c>
      <c r="E319" s="248">
        <v>20404</v>
      </c>
      <c r="F319" s="248">
        <f t="shared" si="90"/>
        <v>20404</v>
      </c>
      <c r="G319" s="249">
        <v>0.10100000000000001</v>
      </c>
      <c r="H319" s="250">
        <v>1.6</v>
      </c>
      <c r="I319" s="251">
        <v>35.979999999999997</v>
      </c>
      <c r="J319" s="251">
        <f t="shared" si="88"/>
        <v>57.567999999999998</v>
      </c>
      <c r="K319" s="252">
        <f t="shared" si="91"/>
        <v>1174.6174719999999</v>
      </c>
      <c r="L319" s="252">
        <f t="shared" si="92"/>
        <v>0</v>
      </c>
      <c r="M319" s="253">
        <f t="shared" si="93"/>
        <v>57.567999999999991</v>
      </c>
      <c r="N319" s="251">
        <f t="shared" si="94"/>
        <v>1174.6174719999999</v>
      </c>
      <c r="O319" s="254">
        <f>+OI_darthrlmp_iso_2433!D321</f>
        <v>0.85</v>
      </c>
      <c r="P319" s="255">
        <f t="shared" si="89"/>
        <v>17.343399999999999</v>
      </c>
      <c r="Q319" s="251">
        <f t="shared" si="95"/>
        <v>1157.2740719999999</v>
      </c>
      <c r="R319" s="251">
        <f t="shared" si="96"/>
        <v>0</v>
      </c>
      <c r="S319" s="251">
        <f t="shared" si="97"/>
        <v>0</v>
      </c>
      <c r="T319" s="253">
        <f t="shared" si="98"/>
        <v>1349.0961568</v>
      </c>
      <c r="U319" s="251">
        <f t="shared" si="99"/>
        <v>1349.0961568</v>
      </c>
      <c r="V319" s="255">
        <f t="shared" si="100"/>
        <v>2060.8040000000001</v>
      </c>
      <c r="W319" s="251">
        <f t="shared" si="101"/>
        <v>1366.4395568000002</v>
      </c>
      <c r="X319" s="251">
        <f t="shared" si="102"/>
        <v>694.36444319999987</v>
      </c>
      <c r="Y319" s="251">
        <f t="shared" si="103"/>
        <v>462.90962880000001</v>
      </c>
    </row>
    <row r="320" spans="1:25" x14ac:dyDescent="0.3">
      <c r="A320" s="244">
        <v>41896</v>
      </c>
      <c r="B320" s="245" t="s">
        <v>88</v>
      </c>
      <c r="C320" s="246">
        <v>7</v>
      </c>
      <c r="D320" s="247">
        <v>0</v>
      </c>
      <c r="E320" s="248">
        <v>20404</v>
      </c>
      <c r="F320" s="248">
        <f t="shared" si="90"/>
        <v>20404</v>
      </c>
      <c r="G320" s="249">
        <v>0.10100000000000001</v>
      </c>
      <c r="H320" s="250">
        <v>1.6</v>
      </c>
      <c r="I320" s="251">
        <v>35.979999999999997</v>
      </c>
      <c r="J320" s="251">
        <f t="shared" si="88"/>
        <v>57.567999999999998</v>
      </c>
      <c r="K320" s="252">
        <f t="shared" si="91"/>
        <v>1174.6174719999999</v>
      </c>
      <c r="L320" s="252">
        <f t="shared" si="92"/>
        <v>0</v>
      </c>
      <c r="M320" s="253">
        <f t="shared" si="93"/>
        <v>57.567999999999991</v>
      </c>
      <c r="N320" s="251">
        <f t="shared" si="94"/>
        <v>1174.6174719999999</v>
      </c>
      <c r="O320" s="254">
        <f>+OI_darthrlmp_iso_2433!D322</f>
        <v>0</v>
      </c>
      <c r="P320" s="255">
        <f t="shared" si="89"/>
        <v>0</v>
      </c>
      <c r="Q320" s="251">
        <f t="shared" si="95"/>
        <v>1174.6174719999999</v>
      </c>
      <c r="R320" s="251">
        <f t="shared" si="96"/>
        <v>0</v>
      </c>
      <c r="S320" s="251">
        <f t="shared" si="97"/>
        <v>0</v>
      </c>
      <c r="T320" s="253">
        <f t="shared" si="98"/>
        <v>1356.0335168000001</v>
      </c>
      <c r="U320" s="251">
        <f t="shared" si="99"/>
        <v>1356.0335168000001</v>
      </c>
      <c r="V320" s="255">
        <f t="shared" si="100"/>
        <v>2060.8040000000001</v>
      </c>
      <c r="W320" s="251">
        <f t="shared" si="101"/>
        <v>1356.0335168000001</v>
      </c>
      <c r="X320" s="251">
        <f t="shared" si="102"/>
        <v>704.77048319999994</v>
      </c>
      <c r="Y320" s="251">
        <f t="shared" si="103"/>
        <v>469.84698879999996</v>
      </c>
    </row>
    <row r="321" spans="1:25" x14ac:dyDescent="0.3">
      <c r="A321" s="244">
        <v>41896</v>
      </c>
      <c r="B321" s="245" t="s">
        <v>88</v>
      </c>
      <c r="C321" s="246">
        <v>8</v>
      </c>
      <c r="D321" s="247">
        <v>0</v>
      </c>
      <c r="E321" s="248">
        <v>20404</v>
      </c>
      <c r="F321" s="248">
        <f t="shared" si="90"/>
        <v>20404</v>
      </c>
      <c r="G321" s="249">
        <v>0.10100000000000001</v>
      </c>
      <c r="H321" s="250">
        <v>1.6</v>
      </c>
      <c r="I321" s="251">
        <v>35.979999999999997</v>
      </c>
      <c r="J321" s="251">
        <f t="shared" si="88"/>
        <v>57.567999999999998</v>
      </c>
      <c r="K321" s="252">
        <f t="shared" si="91"/>
        <v>1174.6174719999999</v>
      </c>
      <c r="L321" s="252">
        <f t="shared" si="92"/>
        <v>0</v>
      </c>
      <c r="M321" s="253">
        <f t="shared" si="93"/>
        <v>57.567999999999991</v>
      </c>
      <c r="N321" s="251">
        <f t="shared" si="94"/>
        <v>1174.6174719999999</v>
      </c>
      <c r="O321" s="254">
        <f>+OI_darthrlmp_iso_2433!D323</f>
        <v>0</v>
      </c>
      <c r="P321" s="255">
        <f t="shared" si="89"/>
        <v>0</v>
      </c>
      <c r="Q321" s="251">
        <f t="shared" si="95"/>
        <v>1174.6174719999999</v>
      </c>
      <c r="R321" s="251">
        <f t="shared" si="96"/>
        <v>0</v>
      </c>
      <c r="S321" s="251">
        <f t="shared" si="97"/>
        <v>0</v>
      </c>
      <c r="T321" s="253">
        <f t="shared" si="98"/>
        <v>1356.0335168000001</v>
      </c>
      <c r="U321" s="251">
        <f t="shared" si="99"/>
        <v>1356.0335168000001</v>
      </c>
      <c r="V321" s="255">
        <f t="shared" si="100"/>
        <v>2060.8040000000001</v>
      </c>
      <c r="W321" s="251">
        <f t="shared" si="101"/>
        <v>1356.0335168000001</v>
      </c>
      <c r="X321" s="251">
        <f t="shared" si="102"/>
        <v>704.77048319999994</v>
      </c>
      <c r="Y321" s="251">
        <f t="shared" si="103"/>
        <v>469.84698879999996</v>
      </c>
    </row>
    <row r="322" spans="1:25" x14ac:dyDescent="0.3">
      <c r="A322" s="244">
        <v>41896</v>
      </c>
      <c r="B322" s="245" t="s">
        <v>88</v>
      </c>
      <c r="C322" s="246">
        <v>9</v>
      </c>
      <c r="D322" s="247">
        <v>0</v>
      </c>
      <c r="E322" s="248">
        <v>20404</v>
      </c>
      <c r="F322" s="248">
        <f t="shared" si="90"/>
        <v>20404</v>
      </c>
      <c r="G322" s="249">
        <v>0.10100000000000001</v>
      </c>
      <c r="H322" s="250">
        <v>1.6</v>
      </c>
      <c r="I322" s="251">
        <v>35.979999999999997</v>
      </c>
      <c r="J322" s="251">
        <f t="shared" si="88"/>
        <v>57.567999999999998</v>
      </c>
      <c r="K322" s="252">
        <f t="shared" si="91"/>
        <v>1174.6174719999999</v>
      </c>
      <c r="L322" s="252">
        <f t="shared" si="92"/>
        <v>0</v>
      </c>
      <c r="M322" s="253">
        <f t="shared" si="93"/>
        <v>57.567999999999991</v>
      </c>
      <c r="N322" s="251">
        <f t="shared" si="94"/>
        <v>1174.6174719999999</v>
      </c>
      <c r="O322" s="254">
        <f>+OI_darthrlmp_iso_2433!D324</f>
        <v>0</v>
      </c>
      <c r="P322" s="255">
        <f t="shared" si="89"/>
        <v>0</v>
      </c>
      <c r="Q322" s="251">
        <f t="shared" si="95"/>
        <v>1174.6174719999999</v>
      </c>
      <c r="R322" s="251">
        <f t="shared" si="96"/>
        <v>0</v>
      </c>
      <c r="S322" s="251">
        <f t="shared" si="97"/>
        <v>0</v>
      </c>
      <c r="T322" s="253">
        <f t="shared" si="98"/>
        <v>1356.0335168000001</v>
      </c>
      <c r="U322" s="251">
        <f t="shared" si="99"/>
        <v>1356.0335168000001</v>
      </c>
      <c r="V322" s="255">
        <f t="shared" si="100"/>
        <v>2060.8040000000001</v>
      </c>
      <c r="W322" s="251">
        <f t="shared" si="101"/>
        <v>1356.0335168000001</v>
      </c>
      <c r="X322" s="251">
        <f t="shared" si="102"/>
        <v>704.77048319999994</v>
      </c>
      <c r="Y322" s="251">
        <f t="shared" si="103"/>
        <v>469.84698879999996</v>
      </c>
    </row>
    <row r="323" spans="1:25" x14ac:dyDescent="0.3">
      <c r="A323" s="244">
        <v>41896</v>
      </c>
      <c r="B323" s="245" t="s">
        <v>88</v>
      </c>
      <c r="C323" s="246">
        <v>10</v>
      </c>
      <c r="D323" s="247">
        <v>0</v>
      </c>
      <c r="E323" s="248">
        <v>20404</v>
      </c>
      <c r="F323" s="248">
        <f t="shared" si="90"/>
        <v>20404</v>
      </c>
      <c r="G323" s="249">
        <v>0.10100000000000001</v>
      </c>
      <c r="H323" s="250">
        <v>1.6</v>
      </c>
      <c r="I323" s="251">
        <v>35.979999999999997</v>
      </c>
      <c r="J323" s="251">
        <f t="shared" ref="J323:J337" si="104">I323*H323</f>
        <v>57.567999999999998</v>
      </c>
      <c r="K323" s="252">
        <f t="shared" si="91"/>
        <v>1174.6174719999999</v>
      </c>
      <c r="L323" s="252">
        <f t="shared" si="92"/>
        <v>0</v>
      </c>
      <c r="M323" s="253">
        <f t="shared" si="93"/>
        <v>57.567999999999991</v>
      </c>
      <c r="N323" s="251">
        <f t="shared" si="94"/>
        <v>1174.6174719999999</v>
      </c>
      <c r="O323" s="254">
        <f>+OI_darthrlmp_iso_2433!D325</f>
        <v>0</v>
      </c>
      <c r="P323" s="255">
        <f t="shared" si="89"/>
        <v>0</v>
      </c>
      <c r="Q323" s="251">
        <f t="shared" si="95"/>
        <v>1174.6174719999999</v>
      </c>
      <c r="R323" s="251">
        <f t="shared" si="96"/>
        <v>0</v>
      </c>
      <c r="S323" s="251">
        <f t="shared" si="97"/>
        <v>0</v>
      </c>
      <c r="T323" s="253">
        <f t="shared" si="98"/>
        <v>1356.0335168000001</v>
      </c>
      <c r="U323" s="251">
        <f t="shared" si="99"/>
        <v>1356.0335168000001</v>
      </c>
      <c r="V323" s="255">
        <f t="shared" si="100"/>
        <v>2060.8040000000001</v>
      </c>
      <c r="W323" s="251">
        <f t="shared" si="101"/>
        <v>1356.0335168000001</v>
      </c>
      <c r="X323" s="251">
        <f t="shared" si="102"/>
        <v>704.77048319999994</v>
      </c>
      <c r="Y323" s="251">
        <f t="shared" si="103"/>
        <v>469.84698879999996</v>
      </c>
    </row>
    <row r="324" spans="1:25" x14ac:dyDescent="0.3">
      <c r="A324" s="244">
        <v>41896</v>
      </c>
      <c r="B324" s="245" t="s">
        <v>88</v>
      </c>
      <c r="C324" s="246">
        <v>11</v>
      </c>
      <c r="D324" s="247">
        <v>0</v>
      </c>
      <c r="E324" s="248">
        <v>20404</v>
      </c>
      <c r="F324" s="248">
        <f t="shared" si="90"/>
        <v>20404</v>
      </c>
      <c r="G324" s="249">
        <v>0.10100000000000001</v>
      </c>
      <c r="H324" s="250">
        <v>1.6</v>
      </c>
      <c r="I324" s="251">
        <v>35.979999999999997</v>
      </c>
      <c r="J324" s="251">
        <f t="shared" si="104"/>
        <v>57.567999999999998</v>
      </c>
      <c r="K324" s="252">
        <f t="shared" si="91"/>
        <v>1174.6174719999999</v>
      </c>
      <c r="L324" s="252">
        <f t="shared" si="92"/>
        <v>0</v>
      </c>
      <c r="M324" s="253">
        <f t="shared" si="93"/>
        <v>57.567999999999991</v>
      </c>
      <c r="N324" s="251">
        <f t="shared" si="94"/>
        <v>1174.6174719999999</v>
      </c>
      <c r="O324" s="254">
        <f>+OI_darthrlmp_iso_2433!D326</f>
        <v>0</v>
      </c>
      <c r="P324" s="255">
        <f t="shared" si="89"/>
        <v>0</v>
      </c>
      <c r="Q324" s="251">
        <f t="shared" si="95"/>
        <v>1174.6174719999999</v>
      </c>
      <c r="R324" s="251">
        <f t="shared" si="96"/>
        <v>0</v>
      </c>
      <c r="S324" s="251">
        <f t="shared" si="97"/>
        <v>0</v>
      </c>
      <c r="T324" s="253">
        <f t="shared" si="98"/>
        <v>1356.0335168000001</v>
      </c>
      <c r="U324" s="251">
        <f t="shared" si="99"/>
        <v>1356.0335168000001</v>
      </c>
      <c r="V324" s="255">
        <f t="shared" si="100"/>
        <v>2060.8040000000001</v>
      </c>
      <c r="W324" s="251">
        <f t="shared" si="101"/>
        <v>1356.0335168000001</v>
      </c>
      <c r="X324" s="251">
        <f t="shared" si="102"/>
        <v>704.77048319999994</v>
      </c>
      <c r="Y324" s="251">
        <f t="shared" si="103"/>
        <v>469.84698879999996</v>
      </c>
    </row>
    <row r="325" spans="1:25" x14ac:dyDescent="0.3">
      <c r="A325" s="244">
        <v>41896</v>
      </c>
      <c r="B325" s="245" t="s">
        <v>88</v>
      </c>
      <c r="C325" s="246">
        <v>12</v>
      </c>
      <c r="D325" s="247">
        <v>0</v>
      </c>
      <c r="E325" s="248">
        <v>20404</v>
      </c>
      <c r="F325" s="248">
        <f t="shared" si="90"/>
        <v>20404</v>
      </c>
      <c r="G325" s="249">
        <v>0.10100000000000001</v>
      </c>
      <c r="H325" s="250">
        <v>1.6</v>
      </c>
      <c r="I325" s="251">
        <v>35.979999999999997</v>
      </c>
      <c r="J325" s="251">
        <f t="shared" si="104"/>
        <v>57.567999999999998</v>
      </c>
      <c r="K325" s="252">
        <f t="shared" si="91"/>
        <v>1174.6174719999999</v>
      </c>
      <c r="L325" s="252">
        <f t="shared" si="92"/>
        <v>0</v>
      </c>
      <c r="M325" s="253">
        <f t="shared" si="93"/>
        <v>57.567999999999991</v>
      </c>
      <c r="N325" s="251">
        <f t="shared" si="94"/>
        <v>1174.6174719999999</v>
      </c>
      <c r="O325" s="254">
        <f>+OI_darthrlmp_iso_2433!D327</f>
        <v>0</v>
      </c>
      <c r="P325" s="255">
        <f t="shared" si="89"/>
        <v>0</v>
      </c>
      <c r="Q325" s="251">
        <f t="shared" si="95"/>
        <v>1174.6174719999999</v>
      </c>
      <c r="R325" s="251">
        <f t="shared" si="96"/>
        <v>0</v>
      </c>
      <c r="S325" s="251">
        <f t="shared" si="97"/>
        <v>0</v>
      </c>
      <c r="T325" s="253">
        <f t="shared" si="98"/>
        <v>1356.0335168000001</v>
      </c>
      <c r="U325" s="251">
        <f t="shared" si="99"/>
        <v>1356.0335168000001</v>
      </c>
      <c r="V325" s="255">
        <f t="shared" si="100"/>
        <v>2060.8040000000001</v>
      </c>
      <c r="W325" s="251">
        <f t="shared" si="101"/>
        <v>1356.0335168000001</v>
      </c>
      <c r="X325" s="251">
        <f t="shared" si="102"/>
        <v>704.77048319999994</v>
      </c>
      <c r="Y325" s="251">
        <f t="shared" si="103"/>
        <v>469.84698879999996</v>
      </c>
    </row>
    <row r="326" spans="1:25" x14ac:dyDescent="0.3">
      <c r="A326" s="244">
        <v>41896</v>
      </c>
      <c r="B326" s="245" t="s">
        <v>88</v>
      </c>
      <c r="C326" s="246">
        <v>13</v>
      </c>
      <c r="D326" s="247">
        <v>0</v>
      </c>
      <c r="E326" s="248">
        <v>20404</v>
      </c>
      <c r="F326" s="248">
        <f t="shared" si="90"/>
        <v>20404</v>
      </c>
      <c r="G326" s="249">
        <v>0.10100000000000001</v>
      </c>
      <c r="H326" s="250">
        <v>1.6</v>
      </c>
      <c r="I326" s="251">
        <v>35.979999999999997</v>
      </c>
      <c r="J326" s="251">
        <f t="shared" si="104"/>
        <v>57.567999999999998</v>
      </c>
      <c r="K326" s="252">
        <f t="shared" si="91"/>
        <v>1174.6174719999999</v>
      </c>
      <c r="L326" s="252">
        <f t="shared" si="92"/>
        <v>0</v>
      </c>
      <c r="M326" s="253">
        <f t="shared" si="93"/>
        <v>57.567999999999991</v>
      </c>
      <c r="N326" s="251">
        <f t="shared" si="94"/>
        <v>1174.6174719999999</v>
      </c>
      <c r="O326" s="254">
        <f>+OI_darthrlmp_iso_2433!D328</f>
        <v>0</v>
      </c>
      <c r="P326" s="255">
        <f t="shared" si="89"/>
        <v>0</v>
      </c>
      <c r="Q326" s="251">
        <f t="shared" si="95"/>
        <v>1174.6174719999999</v>
      </c>
      <c r="R326" s="251">
        <f t="shared" si="96"/>
        <v>0</v>
      </c>
      <c r="S326" s="251">
        <f t="shared" si="97"/>
        <v>0</v>
      </c>
      <c r="T326" s="253">
        <f t="shared" si="98"/>
        <v>1356.0335168000001</v>
      </c>
      <c r="U326" s="251">
        <f t="shared" si="99"/>
        <v>1356.0335168000001</v>
      </c>
      <c r="V326" s="255">
        <f t="shared" si="100"/>
        <v>2060.8040000000001</v>
      </c>
      <c r="W326" s="251">
        <f t="shared" si="101"/>
        <v>1356.0335168000001</v>
      </c>
      <c r="X326" s="251">
        <f t="shared" si="102"/>
        <v>704.77048319999994</v>
      </c>
      <c r="Y326" s="251">
        <f t="shared" si="103"/>
        <v>469.84698879999996</v>
      </c>
    </row>
    <row r="327" spans="1:25" x14ac:dyDescent="0.3">
      <c r="A327" s="244">
        <v>41896</v>
      </c>
      <c r="B327" s="245" t="s">
        <v>88</v>
      </c>
      <c r="C327" s="246">
        <v>14</v>
      </c>
      <c r="D327" s="247">
        <v>0</v>
      </c>
      <c r="E327" s="248">
        <v>20404</v>
      </c>
      <c r="F327" s="248">
        <f t="shared" si="90"/>
        <v>20404</v>
      </c>
      <c r="G327" s="249">
        <v>0.10100000000000001</v>
      </c>
      <c r="H327" s="250">
        <v>1.6</v>
      </c>
      <c r="I327" s="251">
        <v>35.979999999999997</v>
      </c>
      <c r="J327" s="251">
        <f t="shared" si="104"/>
        <v>57.567999999999998</v>
      </c>
      <c r="K327" s="252">
        <f t="shared" si="91"/>
        <v>1174.6174719999999</v>
      </c>
      <c r="L327" s="252">
        <f t="shared" si="92"/>
        <v>0</v>
      </c>
      <c r="M327" s="253">
        <f t="shared" si="93"/>
        <v>57.567999999999991</v>
      </c>
      <c r="N327" s="251">
        <f t="shared" si="94"/>
        <v>1174.6174719999999</v>
      </c>
      <c r="O327" s="254">
        <f>+OI_darthrlmp_iso_2433!D329</f>
        <v>20.55</v>
      </c>
      <c r="P327" s="255">
        <f t="shared" si="89"/>
        <v>419.30220000000003</v>
      </c>
      <c r="Q327" s="251">
        <f t="shared" si="95"/>
        <v>755.31527199999982</v>
      </c>
      <c r="R327" s="251">
        <f t="shared" si="96"/>
        <v>0</v>
      </c>
      <c r="S327" s="251">
        <f t="shared" si="97"/>
        <v>0</v>
      </c>
      <c r="T327" s="253">
        <f t="shared" si="98"/>
        <v>1188.3126368000001</v>
      </c>
      <c r="U327" s="251">
        <f t="shared" si="99"/>
        <v>1188.3126368000001</v>
      </c>
      <c r="V327" s="255">
        <f t="shared" si="100"/>
        <v>2060.8040000000001</v>
      </c>
      <c r="W327" s="251">
        <f t="shared" si="101"/>
        <v>1607.6148368000001</v>
      </c>
      <c r="X327" s="251">
        <f t="shared" si="102"/>
        <v>453.18916319999994</v>
      </c>
      <c r="Y327" s="251">
        <f t="shared" si="103"/>
        <v>302.12610879999994</v>
      </c>
    </row>
    <row r="328" spans="1:25" x14ac:dyDescent="0.3">
      <c r="A328" s="244">
        <v>41896</v>
      </c>
      <c r="B328" s="245" t="s">
        <v>88</v>
      </c>
      <c r="C328" s="246">
        <v>15</v>
      </c>
      <c r="D328" s="247">
        <v>0</v>
      </c>
      <c r="E328" s="248">
        <v>20404</v>
      </c>
      <c r="F328" s="248">
        <f t="shared" si="90"/>
        <v>20404</v>
      </c>
      <c r="G328" s="249">
        <v>0.10100000000000001</v>
      </c>
      <c r="H328" s="250">
        <v>1.6</v>
      </c>
      <c r="I328" s="251">
        <v>35.979999999999997</v>
      </c>
      <c r="J328" s="251">
        <f t="shared" si="104"/>
        <v>57.567999999999998</v>
      </c>
      <c r="K328" s="252">
        <f t="shared" si="91"/>
        <v>1174.6174719999999</v>
      </c>
      <c r="L328" s="252">
        <f t="shared" si="92"/>
        <v>0</v>
      </c>
      <c r="M328" s="253">
        <f t="shared" si="93"/>
        <v>57.567999999999991</v>
      </c>
      <c r="N328" s="251">
        <f t="shared" si="94"/>
        <v>1174.6174719999999</v>
      </c>
      <c r="O328" s="254">
        <f>+OI_darthrlmp_iso_2433!D330</f>
        <v>19.68</v>
      </c>
      <c r="P328" s="255">
        <f t="shared" ref="P328:P391" si="105">+O328*(F328/1000)</f>
        <v>401.55072000000001</v>
      </c>
      <c r="Q328" s="251">
        <f t="shared" si="95"/>
        <v>773.06675199999995</v>
      </c>
      <c r="R328" s="251">
        <f t="shared" si="96"/>
        <v>0</v>
      </c>
      <c r="S328" s="251">
        <f t="shared" si="97"/>
        <v>0</v>
      </c>
      <c r="T328" s="253">
        <f t="shared" si="98"/>
        <v>1195.4132288000003</v>
      </c>
      <c r="U328" s="251">
        <f t="shared" si="99"/>
        <v>1195.4132288000003</v>
      </c>
      <c r="V328" s="255">
        <f t="shared" si="100"/>
        <v>2060.8040000000001</v>
      </c>
      <c r="W328" s="251">
        <f t="shared" si="101"/>
        <v>1596.9639488000003</v>
      </c>
      <c r="X328" s="251">
        <f t="shared" si="102"/>
        <v>463.84005119999983</v>
      </c>
      <c r="Y328" s="251">
        <f t="shared" si="103"/>
        <v>309.2267008</v>
      </c>
    </row>
    <row r="329" spans="1:25" x14ac:dyDescent="0.3">
      <c r="A329" s="244">
        <v>41896</v>
      </c>
      <c r="B329" s="245" t="s">
        <v>88</v>
      </c>
      <c r="C329" s="246">
        <v>16</v>
      </c>
      <c r="D329" s="247">
        <v>0</v>
      </c>
      <c r="E329" s="248">
        <v>20404</v>
      </c>
      <c r="F329" s="248">
        <f t="shared" si="90"/>
        <v>20404</v>
      </c>
      <c r="G329" s="249">
        <v>0.10100000000000001</v>
      </c>
      <c r="H329" s="250">
        <v>1.6</v>
      </c>
      <c r="I329" s="251">
        <v>35.979999999999997</v>
      </c>
      <c r="J329" s="251">
        <f t="shared" si="104"/>
        <v>57.567999999999998</v>
      </c>
      <c r="K329" s="252">
        <f t="shared" si="91"/>
        <v>1174.6174719999999</v>
      </c>
      <c r="L329" s="252">
        <f t="shared" si="92"/>
        <v>0</v>
      </c>
      <c r="M329" s="253">
        <f t="shared" si="93"/>
        <v>57.567999999999991</v>
      </c>
      <c r="N329" s="251">
        <f t="shared" si="94"/>
        <v>1174.6174719999999</v>
      </c>
      <c r="O329" s="254">
        <f>+OI_darthrlmp_iso_2433!D331</f>
        <v>17.100000000000001</v>
      </c>
      <c r="P329" s="255">
        <f t="shared" si="105"/>
        <v>348.90840000000003</v>
      </c>
      <c r="Q329" s="251">
        <f t="shared" si="95"/>
        <v>825.70907199999988</v>
      </c>
      <c r="R329" s="251">
        <f t="shared" si="96"/>
        <v>0</v>
      </c>
      <c r="S329" s="251">
        <f t="shared" si="97"/>
        <v>0</v>
      </c>
      <c r="T329" s="253">
        <f t="shared" si="98"/>
        <v>1216.4701568</v>
      </c>
      <c r="U329" s="251">
        <f t="shared" si="99"/>
        <v>1216.4701568</v>
      </c>
      <c r="V329" s="255">
        <f t="shared" si="100"/>
        <v>2060.8040000000001</v>
      </c>
      <c r="W329" s="251">
        <f t="shared" si="101"/>
        <v>1565.3785568000003</v>
      </c>
      <c r="X329" s="251">
        <f t="shared" si="102"/>
        <v>495.42544319999979</v>
      </c>
      <c r="Y329" s="251">
        <f t="shared" si="103"/>
        <v>330.28362879999997</v>
      </c>
    </row>
    <row r="330" spans="1:25" x14ac:dyDescent="0.3">
      <c r="A330" s="244">
        <v>41896</v>
      </c>
      <c r="B330" s="245" t="s">
        <v>88</v>
      </c>
      <c r="C330" s="246">
        <v>17</v>
      </c>
      <c r="D330" s="247">
        <v>0</v>
      </c>
      <c r="E330" s="248">
        <v>20404</v>
      </c>
      <c r="F330" s="248">
        <f t="shared" si="90"/>
        <v>20404</v>
      </c>
      <c r="G330" s="249">
        <v>0.10100000000000001</v>
      </c>
      <c r="H330" s="250">
        <v>1.6</v>
      </c>
      <c r="I330" s="251">
        <v>35.979999999999997</v>
      </c>
      <c r="J330" s="251">
        <f t="shared" si="104"/>
        <v>57.567999999999998</v>
      </c>
      <c r="K330" s="252">
        <f t="shared" si="91"/>
        <v>1174.6174719999999</v>
      </c>
      <c r="L330" s="252">
        <f t="shared" si="92"/>
        <v>0</v>
      </c>
      <c r="M330" s="253">
        <f t="shared" si="93"/>
        <v>57.567999999999991</v>
      </c>
      <c r="N330" s="251">
        <f t="shared" si="94"/>
        <v>1174.6174719999999</v>
      </c>
      <c r="O330" s="254">
        <f>+OI_darthrlmp_iso_2433!D332</f>
        <v>18.059999999999999</v>
      </c>
      <c r="P330" s="255">
        <f t="shared" si="105"/>
        <v>368.49624</v>
      </c>
      <c r="Q330" s="251">
        <f t="shared" si="95"/>
        <v>806.12123199999996</v>
      </c>
      <c r="R330" s="251">
        <f t="shared" si="96"/>
        <v>0</v>
      </c>
      <c r="S330" s="251">
        <f t="shared" si="97"/>
        <v>0</v>
      </c>
      <c r="T330" s="253">
        <f t="shared" si="98"/>
        <v>1208.6350208000001</v>
      </c>
      <c r="U330" s="251">
        <f t="shared" si="99"/>
        <v>1208.6350208000001</v>
      </c>
      <c r="V330" s="255">
        <f t="shared" si="100"/>
        <v>2060.8040000000001</v>
      </c>
      <c r="W330" s="251">
        <f t="shared" si="101"/>
        <v>1577.1312608000001</v>
      </c>
      <c r="X330" s="251">
        <f t="shared" si="102"/>
        <v>483.67273920000002</v>
      </c>
      <c r="Y330" s="251">
        <f t="shared" si="103"/>
        <v>322.4484928</v>
      </c>
    </row>
    <row r="331" spans="1:25" x14ac:dyDescent="0.3">
      <c r="A331" s="244">
        <v>41896</v>
      </c>
      <c r="B331" s="245" t="s">
        <v>88</v>
      </c>
      <c r="C331" s="246">
        <v>18</v>
      </c>
      <c r="D331" s="247">
        <v>0</v>
      </c>
      <c r="E331" s="248">
        <v>20404</v>
      </c>
      <c r="F331" s="248">
        <f t="shared" si="90"/>
        <v>20404</v>
      </c>
      <c r="G331" s="249">
        <v>0.10100000000000001</v>
      </c>
      <c r="H331" s="250">
        <v>1.6</v>
      </c>
      <c r="I331" s="251">
        <v>35.979999999999997</v>
      </c>
      <c r="J331" s="251">
        <f t="shared" si="104"/>
        <v>57.567999999999998</v>
      </c>
      <c r="K331" s="252">
        <f t="shared" si="91"/>
        <v>1174.6174719999999</v>
      </c>
      <c r="L331" s="252">
        <f t="shared" si="92"/>
        <v>0</v>
      </c>
      <c r="M331" s="253">
        <f t="shared" si="93"/>
        <v>57.567999999999991</v>
      </c>
      <c r="N331" s="251">
        <f t="shared" si="94"/>
        <v>1174.6174719999999</v>
      </c>
      <c r="O331" s="254">
        <f>+OI_darthrlmp_iso_2433!D333</f>
        <v>20.51</v>
      </c>
      <c r="P331" s="255">
        <f t="shared" si="105"/>
        <v>418.48604</v>
      </c>
      <c r="Q331" s="251">
        <f t="shared" si="95"/>
        <v>756.1314319999999</v>
      </c>
      <c r="R331" s="251">
        <f t="shared" si="96"/>
        <v>0</v>
      </c>
      <c r="S331" s="251">
        <f t="shared" si="97"/>
        <v>0</v>
      </c>
      <c r="T331" s="253">
        <f t="shared" si="98"/>
        <v>1188.6391008000003</v>
      </c>
      <c r="U331" s="251">
        <f t="shared" si="99"/>
        <v>1188.6391008000003</v>
      </c>
      <c r="V331" s="255">
        <f t="shared" si="100"/>
        <v>2060.8040000000001</v>
      </c>
      <c r="W331" s="251">
        <f t="shared" si="101"/>
        <v>1607.1251408000003</v>
      </c>
      <c r="X331" s="251">
        <f t="shared" si="102"/>
        <v>453.67885919999981</v>
      </c>
      <c r="Y331" s="251">
        <f t="shared" si="103"/>
        <v>302.45257279999998</v>
      </c>
    </row>
    <row r="332" spans="1:25" x14ac:dyDescent="0.3">
      <c r="A332" s="244">
        <v>41896</v>
      </c>
      <c r="B332" s="245" t="s">
        <v>88</v>
      </c>
      <c r="C332" s="246">
        <v>19</v>
      </c>
      <c r="D332" s="247">
        <v>0</v>
      </c>
      <c r="E332" s="248">
        <v>20404</v>
      </c>
      <c r="F332" s="248">
        <f t="shared" si="90"/>
        <v>20404</v>
      </c>
      <c r="G332" s="249">
        <v>0.10100000000000001</v>
      </c>
      <c r="H332" s="250">
        <v>1.6</v>
      </c>
      <c r="I332" s="251">
        <v>35.979999999999997</v>
      </c>
      <c r="J332" s="251">
        <f t="shared" si="104"/>
        <v>57.567999999999998</v>
      </c>
      <c r="K332" s="252">
        <f t="shared" si="91"/>
        <v>1174.6174719999999</v>
      </c>
      <c r="L332" s="252">
        <f t="shared" si="92"/>
        <v>0</v>
      </c>
      <c r="M332" s="253">
        <f t="shared" si="93"/>
        <v>57.567999999999991</v>
      </c>
      <c r="N332" s="251">
        <f t="shared" si="94"/>
        <v>1174.6174719999999</v>
      </c>
      <c r="O332" s="254">
        <f>+OI_darthrlmp_iso_2433!D334</f>
        <v>21.42</v>
      </c>
      <c r="P332" s="255">
        <f t="shared" si="105"/>
        <v>437.05368000000004</v>
      </c>
      <c r="Q332" s="251">
        <f t="shared" si="95"/>
        <v>737.56379199999992</v>
      </c>
      <c r="R332" s="251">
        <f t="shared" si="96"/>
        <v>0</v>
      </c>
      <c r="S332" s="251">
        <f t="shared" si="97"/>
        <v>0</v>
      </c>
      <c r="T332" s="253">
        <f t="shared" si="98"/>
        <v>1181.2120448000001</v>
      </c>
      <c r="U332" s="251">
        <f t="shared" si="99"/>
        <v>1181.2120448000001</v>
      </c>
      <c r="V332" s="255">
        <f t="shared" si="100"/>
        <v>2060.8040000000001</v>
      </c>
      <c r="W332" s="251">
        <f t="shared" si="101"/>
        <v>1618.2657248</v>
      </c>
      <c r="X332" s="251">
        <f t="shared" si="102"/>
        <v>442.53827520000004</v>
      </c>
      <c r="Y332" s="251">
        <f t="shared" si="103"/>
        <v>295.02551679999999</v>
      </c>
    </row>
    <row r="333" spans="1:25" x14ac:dyDescent="0.3">
      <c r="A333" s="244">
        <v>41896</v>
      </c>
      <c r="B333" s="245" t="s">
        <v>88</v>
      </c>
      <c r="C333" s="246">
        <v>20</v>
      </c>
      <c r="D333" s="247">
        <v>0</v>
      </c>
      <c r="E333" s="248">
        <v>20404</v>
      </c>
      <c r="F333" s="248">
        <f t="shared" si="90"/>
        <v>20404</v>
      </c>
      <c r="G333" s="249">
        <v>0.10100000000000001</v>
      </c>
      <c r="H333" s="250">
        <v>1.6</v>
      </c>
      <c r="I333" s="251">
        <v>35.979999999999997</v>
      </c>
      <c r="J333" s="251">
        <f t="shared" si="104"/>
        <v>57.567999999999998</v>
      </c>
      <c r="K333" s="252">
        <f t="shared" si="91"/>
        <v>1174.6174719999999</v>
      </c>
      <c r="L333" s="252">
        <f t="shared" si="92"/>
        <v>0</v>
      </c>
      <c r="M333" s="253">
        <f t="shared" si="93"/>
        <v>57.567999999999991</v>
      </c>
      <c r="N333" s="251">
        <f t="shared" si="94"/>
        <v>1174.6174719999999</v>
      </c>
      <c r="O333" s="254">
        <f>+OI_darthrlmp_iso_2433!D335</f>
        <v>29.5</v>
      </c>
      <c r="P333" s="255">
        <f t="shared" si="105"/>
        <v>601.91800000000001</v>
      </c>
      <c r="Q333" s="251">
        <f t="shared" si="95"/>
        <v>572.6994719999999</v>
      </c>
      <c r="R333" s="251">
        <f t="shared" si="96"/>
        <v>0</v>
      </c>
      <c r="S333" s="251">
        <f t="shared" si="97"/>
        <v>0</v>
      </c>
      <c r="T333" s="253">
        <f t="shared" si="98"/>
        <v>1115.2663168000001</v>
      </c>
      <c r="U333" s="251">
        <f t="shared" si="99"/>
        <v>1115.2663168000001</v>
      </c>
      <c r="V333" s="255">
        <f t="shared" si="100"/>
        <v>2060.8040000000001</v>
      </c>
      <c r="W333" s="251">
        <f t="shared" si="101"/>
        <v>1717.1843168000003</v>
      </c>
      <c r="X333" s="251">
        <f t="shared" si="102"/>
        <v>343.61968319999983</v>
      </c>
      <c r="Y333" s="251">
        <f t="shared" si="103"/>
        <v>229.07978879999996</v>
      </c>
    </row>
    <row r="334" spans="1:25" x14ac:dyDescent="0.3">
      <c r="A334" s="244">
        <v>41896</v>
      </c>
      <c r="B334" s="245" t="s">
        <v>88</v>
      </c>
      <c r="C334" s="246">
        <v>21</v>
      </c>
      <c r="D334" s="247">
        <v>0</v>
      </c>
      <c r="E334" s="248">
        <v>20404</v>
      </c>
      <c r="F334" s="248">
        <f t="shared" si="90"/>
        <v>20404</v>
      </c>
      <c r="G334" s="249">
        <v>0.10100000000000001</v>
      </c>
      <c r="H334" s="250">
        <v>1.6</v>
      </c>
      <c r="I334" s="251">
        <v>35.979999999999997</v>
      </c>
      <c r="J334" s="251">
        <f t="shared" si="104"/>
        <v>57.567999999999998</v>
      </c>
      <c r="K334" s="252">
        <f t="shared" si="91"/>
        <v>1174.6174719999999</v>
      </c>
      <c r="L334" s="252">
        <f t="shared" si="92"/>
        <v>0</v>
      </c>
      <c r="M334" s="253">
        <f t="shared" si="93"/>
        <v>57.567999999999991</v>
      </c>
      <c r="N334" s="251">
        <f t="shared" si="94"/>
        <v>1174.6174719999999</v>
      </c>
      <c r="O334" s="254">
        <f>+OI_darthrlmp_iso_2433!D336</f>
        <v>23.36</v>
      </c>
      <c r="P334" s="255">
        <f t="shared" si="105"/>
        <v>476.63743999999997</v>
      </c>
      <c r="Q334" s="251">
        <f t="shared" si="95"/>
        <v>697.98003199999994</v>
      </c>
      <c r="R334" s="251">
        <f t="shared" si="96"/>
        <v>0</v>
      </c>
      <c r="S334" s="251">
        <f t="shared" si="97"/>
        <v>0</v>
      </c>
      <c r="T334" s="253">
        <f t="shared" si="98"/>
        <v>1165.3785408000001</v>
      </c>
      <c r="U334" s="251">
        <f t="shared" si="99"/>
        <v>1165.3785408000001</v>
      </c>
      <c r="V334" s="255">
        <f t="shared" si="100"/>
        <v>2060.8040000000001</v>
      </c>
      <c r="W334" s="251">
        <f t="shared" si="101"/>
        <v>1642.0159808000001</v>
      </c>
      <c r="X334" s="251">
        <f t="shared" si="102"/>
        <v>418.78801920000001</v>
      </c>
      <c r="Y334" s="251">
        <f t="shared" si="103"/>
        <v>279.19201279999999</v>
      </c>
    </row>
    <row r="335" spans="1:25" x14ac:dyDescent="0.3">
      <c r="A335" s="244">
        <v>41896</v>
      </c>
      <c r="B335" s="245" t="s">
        <v>88</v>
      </c>
      <c r="C335" s="246">
        <v>22</v>
      </c>
      <c r="D335" s="247">
        <v>0</v>
      </c>
      <c r="E335" s="248">
        <v>20404</v>
      </c>
      <c r="F335" s="248">
        <f t="shared" si="90"/>
        <v>20404</v>
      </c>
      <c r="G335" s="249">
        <v>0.10100000000000001</v>
      </c>
      <c r="H335" s="250">
        <v>1.6</v>
      </c>
      <c r="I335" s="251">
        <v>35.979999999999997</v>
      </c>
      <c r="J335" s="251">
        <f t="shared" si="104"/>
        <v>57.567999999999998</v>
      </c>
      <c r="K335" s="252">
        <f t="shared" si="91"/>
        <v>1174.6174719999999</v>
      </c>
      <c r="L335" s="252">
        <f t="shared" si="92"/>
        <v>0</v>
      </c>
      <c r="M335" s="253">
        <f t="shared" si="93"/>
        <v>57.567999999999991</v>
      </c>
      <c r="N335" s="251">
        <f t="shared" si="94"/>
        <v>1174.6174719999999</v>
      </c>
      <c r="O335" s="254">
        <f>+OI_darthrlmp_iso_2433!D337</f>
        <v>20.81</v>
      </c>
      <c r="P335" s="255">
        <f t="shared" si="105"/>
        <v>424.60723999999999</v>
      </c>
      <c r="Q335" s="251">
        <f t="shared" si="95"/>
        <v>750.01023199999986</v>
      </c>
      <c r="R335" s="251">
        <f t="shared" si="96"/>
        <v>0</v>
      </c>
      <c r="S335" s="251">
        <f t="shared" si="97"/>
        <v>0</v>
      </c>
      <c r="T335" s="253">
        <f t="shared" si="98"/>
        <v>1186.1906208000003</v>
      </c>
      <c r="U335" s="251">
        <f t="shared" si="99"/>
        <v>1186.1906208000003</v>
      </c>
      <c r="V335" s="255">
        <f t="shared" si="100"/>
        <v>2060.8040000000001</v>
      </c>
      <c r="W335" s="251">
        <f t="shared" si="101"/>
        <v>1610.7978608000003</v>
      </c>
      <c r="X335" s="251">
        <f t="shared" si="102"/>
        <v>450.00613919999978</v>
      </c>
      <c r="Y335" s="251">
        <f t="shared" si="103"/>
        <v>300.00409279999997</v>
      </c>
    </row>
    <row r="336" spans="1:25" x14ac:dyDescent="0.3">
      <c r="A336" s="244">
        <v>41896</v>
      </c>
      <c r="B336" s="245" t="s">
        <v>88</v>
      </c>
      <c r="C336" s="246">
        <v>23</v>
      </c>
      <c r="D336" s="247">
        <v>0</v>
      </c>
      <c r="E336" s="248">
        <v>20404</v>
      </c>
      <c r="F336" s="248">
        <f t="shared" si="90"/>
        <v>20404</v>
      </c>
      <c r="G336" s="249">
        <v>0.10100000000000001</v>
      </c>
      <c r="H336" s="250">
        <v>1.6</v>
      </c>
      <c r="I336" s="251">
        <v>35.979999999999997</v>
      </c>
      <c r="J336" s="251">
        <f t="shared" si="104"/>
        <v>57.567999999999998</v>
      </c>
      <c r="K336" s="252">
        <f t="shared" si="91"/>
        <v>1174.6174719999999</v>
      </c>
      <c r="L336" s="252">
        <f t="shared" si="92"/>
        <v>0</v>
      </c>
      <c r="M336" s="253">
        <f t="shared" si="93"/>
        <v>57.567999999999991</v>
      </c>
      <c r="N336" s="251">
        <f t="shared" si="94"/>
        <v>1174.6174719999999</v>
      </c>
      <c r="O336" s="254">
        <f>+OI_darthrlmp_iso_2433!D338</f>
        <v>17.68</v>
      </c>
      <c r="P336" s="255">
        <f t="shared" si="105"/>
        <v>360.74272000000002</v>
      </c>
      <c r="Q336" s="251">
        <f t="shared" si="95"/>
        <v>813.87475199999994</v>
      </c>
      <c r="R336" s="251">
        <f t="shared" si="96"/>
        <v>0</v>
      </c>
      <c r="S336" s="251">
        <f t="shared" si="97"/>
        <v>0</v>
      </c>
      <c r="T336" s="253">
        <f t="shared" si="98"/>
        <v>1211.7364288000001</v>
      </c>
      <c r="U336" s="251">
        <f t="shared" si="99"/>
        <v>1211.7364288000001</v>
      </c>
      <c r="V336" s="255">
        <f t="shared" si="100"/>
        <v>2060.8040000000001</v>
      </c>
      <c r="W336" s="251">
        <f t="shared" si="101"/>
        <v>1572.4791488000001</v>
      </c>
      <c r="X336" s="251">
        <f t="shared" si="102"/>
        <v>488.32485120000001</v>
      </c>
      <c r="Y336" s="251">
        <f t="shared" si="103"/>
        <v>325.54990079999999</v>
      </c>
    </row>
    <row r="337" spans="1:25" x14ac:dyDescent="0.3">
      <c r="A337" s="244">
        <v>41896</v>
      </c>
      <c r="B337" s="245" t="s">
        <v>88</v>
      </c>
      <c r="C337" s="246">
        <v>24</v>
      </c>
      <c r="D337" s="247">
        <v>0</v>
      </c>
      <c r="E337" s="248">
        <v>20404</v>
      </c>
      <c r="F337" s="248">
        <f t="shared" si="90"/>
        <v>20404</v>
      </c>
      <c r="G337" s="249">
        <v>0.10100000000000001</v>
      </c>
      <c r="H337" s="250">
        <v>1.6</v>
      </c>
      <c r="I337" s="251">
        <v>35.979999999999997</v>
      </c>
      <c r="J337" s="251">
        <f t="shared" si="104"/>
        <v>57.567999999999998</v>
      </c>
      <c r="K337" s="252">
        <f t="shared" si="91"/>
        <v>1174.6174719999999</v>
      </c>
      <c r="L337" s="252">
        <f t="shared" si="92"/>
        <v>0</v>
      </c>
      <c r="M337" s="253">
        <f t="shared" si="93"/>
        <v>57.567999999999991</v>
      </c>
      <c r="N337" s="251">
        <f t="shared" si="94"/>
        <v>1174.6174719999999</v>
      </c>
      <c r="O337" s="254">
        <f>+OI_darthrlmp_iso_2433!D339</f>
        <v>16.059999999999999</v>
      </c>
      <c r="P337" s="255">
        <f t="shared" si="105"/>
        <v>327.68823999999995</v>
      </c>
      <c r="Q337" s="251">
        <f t="shared" si="95"/>
        <v>846.92923199999996</v>
      </c>
      <c r="R337" s="251">
        <f t="shared" si="96"/>
        <v>0</v>
      </c>
      <c r="S337" s="251">
        <f t="shared" si="97"/>
        <v>0</v>
      </c>
      <c r="T337" s="253">
        <f t="shared" si="98"/>
        <v>1224.9582208000002</v>
      </c>
      <c r="U337" s="251">
        <f t="shared" si="99"/>
        <v>1224.9582208000002</v>
      </c>
      <c r="V337" s="255">
        <f t="shared" si="100"/>
        <v>2060.8040000000001</v>
      </c>
      <c r="W337" s="251">
        <f t="shared" si="101"/>
        <v>1552.6464608000001</v>
      </c>
      <c r="X337" s="251">
        <f t="shared" si="102"/>
        <v>508.15753919999997</v>
      </c>
      <c r="Y337" s="251">
        <f t="shared" si="103"/>
        <v>338.77169279999998</v>
      </c>
    </row>
    <row r="338" spans="1:25" x14ac:dyDescent="0.3">
      <c r="A338" s="232">
        <v>41897</v>
      </c>
      <c r="B338" s="233" t="s">
        <v>88</v>
      </c>
      <c r="C338" s="234">
        <v>1</v>
      </c>
      <c r="D338" s="235">
        <v>0</v>
      </c>
      <c r="E338" s="236">
        <v>0</v>
      </c>
      <c r="F338" s="236">
        <v>0</v>
      </c>
      <c r="G338" s="237">
        <v>0.10100000000000001</v>
      </c>
      <c r="H338" s="238">
        <v>0</v>
      </c>
      <c r="I338" s="239">
        <v>0</v>
      </c>
      <c r="J338" s="239">
        <v>0</v>
      </c>
      <c r="K338" s="240">
        <f t="shared" si="91"/>
        <v>0</v>
      </c>
      <c r="L338" s="240">
        <f t="shared" si="92"/>
        <v>0</v>
      </c>
      <c r="M338" s="241">
        <v>0</v>
      </c>
      <c r="N338" s="239">
        <f t="shared" si="94"/>
        <v>0</v>
      </c>
      <c r="O338" s="242">
        <v>0</v>
      </c>
      <c r="P338" s="243">
        <f t="shared" si="105"/>
        <v>0</v>
      </c>
      <c r="Q338" s="239">
        <f t="shared" si="95"/>
        <v>0</v>
      </c>
      <c r="R338" s="239">
        <f t="shared" si="96"/>
        <v>0</v>
      </c>
      <c r="S338" s="239">
        <f t="shared" si="97"/>
        <v>0</v>
      </c>
      <c r="T338" s="241">
        <f t="shared" si="98"/>
        <v>0</v>
      </c>
      <c r="U338" s="239">
        <f t="shared" si="99"/>
        <v>0</v>
      </c>
      <c r="V338" s="243">
        <f t="shared" si="100"/>
        <v>0</v>
      </c>
      <c r="W338" s="239">
        <f t="shared" si="101"/>
        <v>0</v>
      </c>
      <c r="X338" s="239">
        <f t="shared" si="102"/>
        <v>0</v>
      </c>
      <c r="Y338" s="239">
        <f t="shared" si="103"/>
        <v>0</v>
      </c>
    </row>
    <row r="339" spans="1:25" x14ac:dyDescent="0.3">
      <c r="A339" s="232">
        <v>41897</v>
      </c>
      <c r="B339" s="233" t="s">
        <v>88</v>
      </c>
      <c r="C339" s="234">
        <v>2</v>
      </c>
      <c r="D339" s="235">
        <v>0</v>
      </c>
      <c r="E339" s="236">
        <v>0</v>
      </c>
      <c r="F339" s="236">
        <v>0</v>
      </c>
      <c r="G339" s="237">
        <v>0.10100000000000001</v>
      </c>
      <c r="H339" s="238">
        <v>0</v>
      </c>
      <c r="I339" s="239">
        <v>0</v>
      </c>
      <c r="J339" s="239">
        <v>0</v>
      </c>
      <c r="K339" s="240">
        <f t="shared" si="91"/>
        <v>0</v>
      </c>
      <c r="L339" s="240">
        <f t="shared" si="92"/>
        <v>0</v>
      </c>
      <c r="M339" s="241">
        <v>0</v>
      </c>
      <c r="N339" s="239">
        <f t="shared" si="94"/>
        <v>0</v>
      </c>
      <c r="O339" s="242">
        <v>0</v>
      </c>
      <c r="P339" s="243">
        <f t="shared" si="105"/>
        <v>0</v>
      </c>
      <c r="Q339" s="239">
        <f t="shared" si="95"/>
        <v>0</v>
      </c>
      <c r="R339" s="239">
        <f t="shared" si="96"/>
        <v>0</v>
      </c>
      <c r="S339" s="239">
        <f t="shared" si="97"/>
        <v>0</v>
      </c>
      <c r="T339" s="241">
        <f t="shared" si="98"/>
        <v>0</v>
      </c>
      <c r="U339" s="239">
        <f t="shared" si="99"/>
        <v>0</v>
      </c>
      <c r="V339" s="243">
        <f t="shared" si="100"/>
        <v>0</v>
      </c>
      <c r="W339" s="239">
        <f t="shared" si="101"/>
        <v>0</v>
      </c>
      <c r="X339" s="239">
        <f t="shared" si="102"/>
        <v>0</v>
      </c>
      <c r="Y339" s="239">
        <f t="shared" si="103"/>
        <v>0</v>
      </c>
    </row>
    <row r="340" spans="1:25" x14ac:dyDescent="0.3">
      <c r="A340" s="232">
        <v>41897</v>
      </c>
      <c r="B340" s="233" t="s">
        <v>88</v>
      </c>
      <c r="C340" s="234">
        <v>3</v>
      </c>
      <c r="D340" s="235">
        <v>0</v>
      </c>
      <c r="E340" s="236">
        <v>0</v>
      </c>
      <c r="F340" s="236">
        <v>0</v>
      </c>
      <c r="G340" s="237">
        <v>0.10100000000000001</v>
      </c>
      <c r="H340" s="238">
        <v>0</v>
      </c>
      <c r="I340" s="239">
        <v>0</v>
      </c>
      <c r="J340" s="239">
        <v>0</v>
      </c>
      <c r="K340" s="240">
        <f t="shared" si="91"/>
        <v>0</v>
      </c>
      <c r="L340" s="240">
        <f t="shared" si="92"/>
        <v>0</v>
      </c>
      <c r="M340" s="241">
        <v>0</v>
      </c>
      <c r="N340" s="239">
        <f t="shared" si="94"/>
        <v>0</v>
      </c>
      <c r="O340" s="242">
        <v>0</v>
      </c>
      <c r="P340" s="243">
        <f t="shared" si="105"/>
        <v>0</v>
      </c>
      <c r="Q340" s="239">
        <f t="shared" si="95"/>
        <v>0</v>
      </c>
      <c r="R340" s="239">
        <f t="shared" si="96"/>
        <v>0</v>
      </c>
      <c r="S340" s="239">
        <f t="shared" si="97"/>
        <v>0</v>
      </c>
      <c r="T340" s="241">
        <f t="shared" si="98"/>
        <v>0</v>
      </c>
      <c r="U340" s="239">
        <f t="shared" si="99"/>
        <v>0</v>
      </c>
      <c r="V340" s="243">
        <f t="shared" si="100"/>
        <v>0</v>
      </c>
      <c r="W340" s="239">
        <f t="shared" si="101"/>
        <v>0</v>
      </c>
      <c r="X340" s="239">
        <f t="shared" si="102"/>
        <v>0</v>
      </c>
      <c r="Y340" s="239">
        <f t="shared" si="103"/>
        <v>0</v>
      </c>
    </row>
    <row r="341" spans="1:25" x14ac:dyDescent="0.3">
      <c r="A341" s="232">
        <v>41897</v>
      </c>
      <c r="B341" s="233" t="s">
        <v>88</v>
      </c>
      <c r="C341" s="234">
        <v>4</v>
      </c>
      <c r="D341" s="235">
        <v>0</v>
      </c>
      <c r="E341" s="236">
        <v>0</v>
      </c>
      <c r="F341" s="236">
        <v>0</v>
      </c>
      <c r="G341" s="237">
        <v>0.10100000000000001</v>
      </c>
      <c r="H341" s="238">
        <v>0</v>
      </c>
      <c r="I341" s="239">
        <v>0</v>
      </c>
      <c r="J341" s="239">
        <v>0</v>
      </c>
      <c r="K341" s="240">
        <f t="shared" si="91"/>
        <v>0</v>
      </c>
      <c r="L341" s="240">
        <f t="shared" si="92"/>
        <v>0</v>
      </c>
      <c r="M341" s="241">
        <v>0</v>
      </c>
      <c r="N341" s="239">
        <f t="shared" si="94"/>
        <v>0</v>
      </c>
      <c r="O341" s="242">
        <v>0</v>
      </c>
      <c r="P341" s="243">
        <f t="shared" si="105"/>
        <v>0</v>
      </c>
      <c r="Q341" s="239">
        <f t="shared" si="95"/>
        <v>0</v>
      </c>
      <c r="R341" s="239">
        <f t="shared" si="96"/>
        <v>0</v>
      </c>
      <c r="S341" s="239">
        <f t="shared" si="97"/>
        <v>0</v>
      </c>
      <c r="T341" s="241">
        <f t="shared" si="98"/>
        <v>0</v>
      </c>
      <c r="U341" s="239">
        <f t="shared" si="99"/>
        <v>0</v>
      </c>
      <c r="V341" s="243">
        <f t="shared" si="100"/>
        <v>0</v>
      </c>
      <c r="W341" s="239">
        <f t="shared" si="101"/>
        <v>0</v>
      </c>
      <c r="X341" s="239">
        <f t="shared" si="102"/>
        <v>0</v>
      </c>
      <c r="Y341" s="239">
        <f t="shared" si="103"/>
        <v>0</v>
      </c>
    </row>
    <row r="342" spans="1:25" x14ac:dyDescent="0.3">
      <c r="A342" s="232">
        <v>41897</v>
      </c>
      <c r="B342" s="233" t="s">
        <v>88</v>
      </c>
      <c r="C342" s="234">
        <v>5</v>
      </c>
      <c r="D342" s="235">
        <v>0</v>
      </c>
      <c r="E342" s="236">
        <v>0</v>
      </c>
      <c r="F342" s="236">
        <v>0</v>
      </c>
      <c r="G342" s="237">
        <v>0.10100000000000001</v>
      </c>
      <c r="H342" s="238">
        <v>0</v>
      </c>
      <c r="I342" s="239">
        <v>0</v>
      </c>
      <c r="J342" s="239">
        <v>0</v>
      </c>
      <c r="K342" s="240">
        <f t="shared" si="91"/>
        <v>0</v>
      </c>
      <c r="L342" s="240">
        <f t="shared" si="92"/>
        <v>0</v>
      </c>
      <c r="M342" s="241">
        <v>0</v>
      </c>
      <c r="N342" s="239">
        <f t="shared" si="94"/>
        <v>0</v>
      </c>
      <c r="O342" s="242">
        <v>0</v>
      </c>
      <c r="P342" s="243">
        <f t="shared" si="105"/>
        <v>0</v>
      </c>
      <c r="Q342" s="239">
        <f t="shared" si="95"/>
        <v>0</v>
      </c>
      <c r="R342" s="239">
        <f t="shared" si="96"/>
        <v>0</v>
      </c>
      <c r="S342" s="239">
        <f t="shared" si="97"/>
        <v>0</v>
      </c>
      <c r="T342" s="241">
        <f t="shared" si="98"/>
        <v>0</v>
      </c>
      <c r="U342" s="239">
        <f t="shared" si="99"/>
        <v>0</v>
      </c>
      <c r="V342" s="243">
        <f t="shared" si="100"/>
        <v>0</v>
      </c>
      <c r="W342" s="239">
        <f t="shared" si="101"/>
        <v>0</v>
      </c>
      <c r="X342" s="239">
        <f t="shared" si="102"/>
        <v>0</v>
      </c>
      <c r="Y342" s="239">
        <f t="shared" si="103"/>
        <v>0</v>
      </c>
    </row>
    <row r="343" spans="1:25" x14ac:dyDescent="0.3">
      <c r="A343" s="232">
        <v>41897</v>
      </c>
      <c r="B343" s="233" t="s">
        <v>88</v>
      </c>
      <c r="C343" s="234">
        <v>6</v>
      </c>
      <c r="D343" s="235">
        <v>0</v>
      </c>
      <c r="E343" s="236">
        <v>0</v>
      </c>
      <c r="F343" s="236">
        <v>0</v>
      </c>
      <c r="G343" s="237">
        <v>0.10100000000000001</v>
      </c>
      <c r="H343" s="238">
        <v>0</v>
      </c>
      <c r="I343" s="239">
        <v>0</v>
      </c>
      <c r="J343" s="239">
        <v>0</v>
      </c>
      <c r="K343" s="240">
        <f t="shared" si="91"/>
        <v>0</v>
      </c>
      <c r="L343" s="240">
        <f t="shared" si="92"/>
        <v>0</v>
      </c>
      <c r="M343" s="241">
        <v>0</v>
      </c>
      <c r="N343" s="239">
        <f t="shared" si="94"/>
        <v>0</v>
      </c>
      <c r="O343" s="242">
        <v>0</v>
      </c>
      <c r="P343" s="243">
        <f t="shared" si="105"/>
        <v>0</v>
      </c>
      <c r="Q343" s="239">
        <f t="shared" si="95"/>
        <v>0</v>
      </c>
      <c r="R343" s="239">
        <f t="shared" si="96"/>
        <v>0</v>
      </c>
      <c r="S343" s="239">
        <f t="shared" si="97"/>
        <v>0</v>
      </c>
      <c r="T343" s="241">
        <f t="shared" si="98"/>
        <v>0</v>
      </c>
      <c r="U343" s="239">
        <f t="shared" si="99"/>
        <v>0</v>
      </c>
      <c r="V343" s="243">
        <f t="shared" si="100"/>
        <v>0</v>
      </c>
      <c r="W343" s="239">
        <f t="shared" si="101"/>
        <v>0</v>
      </c>
      <c r="X343" s="239">
        <f t="shared" si="102"/>
        <v>0</v>
      </c>
      <c r="Y343" s="239">
        <f t="shared" si="103"/>
        <v>0</v>
      </c>
    </row>
    <row r="344" spans="1:25" x14ac:dyDescent="0.3">
      <c r="A344" s="232">
        <v>41897</v>
      </c>
      <c r="B344" s="233" t="s">
        <v>88</v>
      </c>
      <c r="C344" s="234">
        <v>7</v>
      </c>
      <c r="D344" s="235">
        <v>0</v>
      </c>
      <c r="E344" s="236">
        <v>0</v>
      </c>
      <c r="F344" s="236">
        <v>0</v>
      </c>
      <c r="G344" s="237">
        <v>0.10100000000000001</v>
      </c>
      <c r="H344" s="238">
        <v>0</v>
      </c>
      <c r="I344" s="239">
        <v>0</v>
      </c>
      <c r="J344" s="239">
        <v>0</v>
      </c>
      <c r="K344" s="240">
        <f t="shared" si="91"/>
        <v>0</v>
      </c>
      <c r="L344" s="240">
        <f t="shared" si="92"/>
        <v>0</v>
      </c>
      <c r="M344" s="241">
        <v>0</v>
      </c>
      <c r="N344" s="239">
        <f t="shared" si="94"/>
        <v>0</v>
      </c>
      <c r="O344" s="242">
        <v>0</v>
      </c>
      <c r="P344" s="243">
        <f t="shared" si="105"/>
        <v>0</v>
      </c>
      <c r="Q344" s="239">
        <f t="shared" si="95"/>
        <v>0</v>
      </c>
      <c r="R344" s="239">
        <f t="shared" si="96"/>
        <v>0</v>
      </c>
      <c r="S344" s="239">
        <f t="shared" si="97"/>
        <v>0</v>
      </c>
      <c r="T344" s="241">
        <f t="shared" si="98"/>
        <v>0</v>
      </c>
      <c r="U344" s="239">
        <f t="shared" si="99"/>
        <v>0</v>
      </c>
      <c r="V344" s="243">
        <f t="shared" si="100"/>
        <v>0</v>
      </c>
      <c r="W344" s="239">
        <f t="shared" si="101"/>
        <v>0</v>
      </c>
      <c r="X344" s="239">
        <f t="shared" si="102"/>
        <v>0</v>
      </c>
      <c r="Y344" s="239">
        <f t="shared" si="103"/>
        <v>0</v>
      </c>
    </row>
    <row r="345" spans="1:25" x14ac:dyDescent="0.3">
      <c r="A345" s="232">
        <v>41897</v>
      </c>
      <c r="B345" s="233" t="s">
        <v>88</v>
      </c>
      <c r="C345" s="234">
        <v>8</v>
      </c>
      <c r="D345" s="235">
        <v>0</v>
      </c>
      <c r="E345" s="236">
        <v>0</v>
      </c>
      <c r="F345" s="236">
        <v>0</v>
      </c>
      <c r="G345" s="237">
        <v>0.10100000000000001</v>
      </c>
      <c r="H345" s="238">
        <v>0</v>
      </c>
      <c r="I345" s="239">
        <v>0</v>
      </c>
      <c r="J345" s="239">
        <v>0</v>
      </c>
      <c r="K345" s="240">
        <f t="shared" si="91"/>
        <v>0</v>
      </c>
      <c r="L345" s="240">
        <f t="shared" si="92"/>
        <v>0</v>
      </c>
      <c r="M345" s="241">
        <v>0</v>
      </c>
      <c r="N345" s="239">
        <f t="shared" si="94"/>
        <v>0</v>
      </c>
      <c r="O345" s="242">
        <v>0</v>
      </c>
      <c r="P345" s="243">
        <f t="shared" si="105"/>
        <v>0</v>
      </c>
      <c r="Q345" s="239">
        <f t="shared" si="95"/>
        <v>0</v>
      </c>
      <c r="R345" s="239">
        <f t="shared" si="96"/>
        <v>0</v>
      </c>
      <c r="S345" s="239">
        <f t="shared" si="97"/>
        <v>0</v>
      </c>
      <c r="T345" s="241">
        <f t="shared" si="98"/>
        <v>0</v>
      </c>
      <c r="U345" s="239">
        <f t="shared" si="99"/>
        <v>0</v>
      </c>
      <c r="V345" s="243">
        <f t="shared" si="100"/>
        <v>0</v>
      </c>
      <c r="W345" s="239">
        <f t="shared" si="101"/>
        <v>0</v>
      </c>
      <c r="X345" s="239">
        <f t="shared" si="102"/>
        <v>0</v>
      </c>
      <c r="Y345" s="239">
        <f t="shared" si="103"/>
        <v>0</v>
      </c>
    </row>
    <row r="346" spans="1:25" x14ac:dyDescent="0.3">
      <c r="A346" s="232">
        <v>41897</v>
      </c>
      <c r="B346" s="233" t="s">
        <v>88</v>
      </c>
      <c r="C346" s="234">
        <v>9</v>
      </c>
      <c r="D346" s="235">
        <v>0</v>
      </c>
      <c r="E346" s="236">
        <v>0</v>
      </c>
      <c r="F346" s="236">
        <v>0</v>
      </c>
      <c r="G346" s="237">
        <v>0.10100000000000001</v>
      </c>
      <c r="H346" s="238">
        <v>0</v>
      </c>
      <c r="I346" s="239">
        <v>0</v>
      </c>
      <c r="J346" s="239">
        <v>0</v>
      </c>
      <c r="K346" s="240">
        <f t="shared" si="91"/>
        <v>0</v>
      </c>
      <c r="L346" s="240">
        <f t="shared" si="92"/>
        <v>0</v>
      </c>
      <c r="M346" s="241">
        <v>0</v>
      </c>
      <c r="N346" s="239">
        <f t="shared" si="94"/>
        <v>0</v>
      </c>
      <c r="O346" s="242">
        <v>0</v>
      </c>
      <c r="P346" s="243">
        <f t="shared" si="105"/>
        <v>0</v>
      </c>
      <c r="Q346" s="239">
        <f t="shared" si="95"/>
        <v>0</v>
      </c>
      <c r="R346" s="239">
        <f t="shared" si="96"/>
        <v>0</v>
      </c>
      <c r="S346" s="239">
        <f t="shared" si="97"/>
        <v>0</v>
      </c>
      <c r="T346" s="241">
        <f t="shared" si="98"/>
        <v>0</v>
      </c>
      <c r="U346" s="239">
        <f t="shared" si="99"/>
        <v>0</v>
      </c>
      <c r="V346" s="243">
        <f t="shared" si="100"/>
        <v>0</v>
      </c>
      <c r="W346" s="239">
        <f t="shared" si="101"/>
        <v>0</v>
      </c>
      <c r="X346" s="239">
        <f t="shared" si="102"/>
        <v>0</v>
      </c>
      <c r="Y346" s="239">
        <f t="shared" si="103"/>
        <v>0</v>
      </c>
    </row>
    <row r="347" spans="1:25" x14ac:dyDescent="0.3">
      <c r="A347" s="232">
        <v>41897</v>
      </c>
      <c r="B347" s="233" t="s">
        <v>88</v>
      </c>
      <c r="C347" s="234">
        <v>10</v>
      </c>
      <c r="D347" s="235">
        <v>0</v>
      </c>
      <c r="E347" s="236">
        <v>0</v>
      </c>
      <c r="F347" s="236">
        <v>0</v>
      </c>
      <c r="G347" s="237">
        <v>0.10100000000000001</v>
      </c>
      <c r="H347" s="238">
        <v>0</v>
      </c>
      <c r="I347" s="239">
        <v>0</v>
      </c>
      <c r="J347" s="239">
        <v>0</v>
      </c>
      <c r="K347" s="240">
        <f t="shared" si="91"/>
        <v>0</v>
      </c>
      <c r="L347" s="240">
        <f t="shared" si="92"/>
        <v>0</v>
      </c>
      <c r="M347" s="241">
        <v>0</v>
      </c>
      <c r="N347" s="239">
        <f t="shared" si="94"/>
        <v>0</v>
      </c>
      <c r="O347" s="242">
        <v>0</v>
      </c>
      <c r="P347" s="243">
        <f t="shared" si="105"/>
        <v>0</v>
      </c>
      <c r="Q347" s="239">
        <f t="shared" si="95"/>
        <v>0</v>
      </c>
      <c r="R347" s="239">
        <f t="shared" si="96"/>
        <v>0</v>
      </c>
      <c r="S347" s="239">
        <f t="shared" si="97"/>
        <v>0</v>
      </c>
      <c r="T347" s="241">
        <f t="shared" si="98"/>
        <v>0</v>
      </c>
      <c r="U347" s="239">
        <f t="shared" si="99"/>
        <v>0</v>
      </c>
      <c r="V347" s="243">
        <f t="shared" si="100"/>
        <v>0</v>
      </c>
      <c r="W347" s="239">
        <f t="shared" si="101"/>
        <v>0</v>
      </c>
      <c r="X347" s="239">
        <f t="shared" si="102"/>
        <v>0</v>
      </c>
      <c r="Y347" s="239">
        <f t="shared" si="103"/>
        <v>0</v>
      </c>
    </row>
    <row r="348" spans="1:25" x14ac:dyDescent="0.3">
      <c r="A348" s="232">
        <v>41897</v>
      </c>
      <c r="B348" s="233" t="s">
        <v>88</v>
      </c>
      <c r="C348" s="234">
        <v>11</v>
      </c>
      <c r="D348" s="235">
        <v>0</v>
      </c>
      <c r="E348" s="236">
        <v>0</v>
      </c>
      <c r="F348" s="236">
        <v>0</v>
      </c>
      <c r="G348" s="237">
        <v>0.10100000000000001</v>
      </c>
      <c r="H348" s="238">
        <v>0</v>
      </c>
      <c r="I348" s="239">
        <v>0</v>
      </c>
      <c r="J348" s="239">
        <v>0</v>
      </c>
      <c r="K348" s="240">
        <f t="shared" si="91"/>
        <v>0</v>
      </c>
      <c r="L348" s="240">
        <f t="shared" si="92"/>
        <v>0</v>
      </c>
      <c r="M348" s="241">
        <v>0</v>
      </c>
      <c r="N348" s="239">
        <f t="shared" si="94"/>
        <v>0</v>
      </c>
      <c r="O348" s="242">
        <v>0</v>
      </c>
      <c r="P348" s="243">
        <f t="shared" si="105"/>
        <v>0</v>
      </c>
      <c r="Q348" s="239">
        <f t="shared" si="95"/>
        <v>0</v>
      </c>
      <c r="R348" s="239">
        <f t="shared" si="96"/>
        <v>0</v>
      </c>
      <c r="S348" s="239">
        <f t="shared" si="97"/>
        <v>0</v>
      </c>
      <c r="T348" s="241">
        <f t="shared" si="98"/>
        <v>0</v>
      </c>
      <c r="U348" s="239">
        <f t="shared" si="99"/>
        <v>0</v>
      </c>
      <c r="V348" s="243">
        <f t="shared" si="100"/>
        <v>0</v>
      </c>
      <c r="W348" s="239">
        <f t="shared" si="101"/>
        <v>0</v>
      </c>
      <c r="X348" s="239">
        <f t="shared" si="102"/>
        <v>0</v>
      </c>
      <c r="Y348" s="239">
        <f t="shared" si="103"/>
        <v>0</v>
      </c>
    </row>
    <row r="349" spans="1:25" x14ac:dyDescent="0.3">
      <c r="A349" s="232">
        <v>41897</v>
      </c>
      <c r="B349" s="233" t="s">
        <v>88</v>
      </c>
      <c r="C349" s="234">
        <v>12</v>
      </c>
      <c r="D349" s="235">
        <v>0</v>
      </c>
      <c r="E349" s="236">
        <v>0</v>
      </c>
      <c r="F349" s="236">
        <v>0</v>
      </c>
      <c r="G349" s="237">
        <v>0.10100000000000001</v>
      </c>
      <c r="H349" s="238">
        <v>0</v>
      </c>
      <c r="I349" s="239">
        <v>0</v>
      </c>
      <c r="J349" s="239">
        <v>0</v>
      </c>
      <c r="K349" s="240">
        <f t="shared" si="91"/>
        <v>0</v>
      </c>
      <c r="L349" s="240">
        <f t="shared" si="92"/>
        <v>0</v>
      </c>
      <c r="M349" s="241">
        <v>0</v>
      </c>
      <c r="N349" s="239">
        <f t="shared" si="94"/>
        <v>0</v>
      </c>
      <c r="O349" s="242">
        <v>0</v>
      </c>
      <c r="P349" s="243">
        <f t="shared" si="105"/>
        <v>0</v>
      </c>
      <c r="Q349" s="239">
        <f t="shared" si="95"/>
        <v>0</v>
      </c>
      <c r="R349" s="239">
        <f t="shared" si="96"/>
        <v>0</v>
      </c>
      <c r="S349" s="239">
        <f t="shared" si="97"/>
        <v>0</v>
      </c>
      <c r="T349" s="241">
        <f t="shared" si="98"/>
        <v>0</v>
      </c>
      <c r="U349" s="239">
        <f t="shared" si="99"/>
        <v>0</v>
      </c>
      <c r="V349" s="243">
        <f t="shared" si="100"/>
        <v>0</v>
      </c>
      <c r="W349" s="239">
        <f t="shared" si="101"/>
        <v>0</v>
      </c>
      <c r="X349" s="239">
        <f t="shared" si="102"/>
        <v>0</v>
      </c>
      <c r="Y349" s="239">
        <f t="shared" si="103"/>
        <v>0</v>
      </c>
    </row>
    <row r="350" spans="1:25" x14ac:dyDescent="0.3">
      <c r="A350" s="232">
        <v>41897</v>
      </c>
      <c r="B350" s="233" t="s">
        <v>88</v>
      </c>
      <c r="C350" s="234">
        <v>13</v>
      </c>
      <c r="D350" s="235">
        <v>0</v>
      </c>
      <c r="E350" s="236">
        <v>0</v>
      </c>
      <c r="F350" s="236">
        <v>0</v>
      </c>
      <c r="G350" s="237">
        <v>0.10100000000000001</v>
      </c>
      <c r="H350" s="238">
        <v>0</v>
      </c>
      <c r="I350" s="239">
        <v>0</v>
      </c>
      <c r="J350" s="239">
        <v>0</v>
      </c>
      <c r="K350" s="240">
        <f t="shared" si="91"/>
        <v>0</v>
      </c>
      <c r="L350" s="240">
        <f t="shared" si="92"/>
        <v>0</v>
      </c>
      <c r="M350" s="241">
        <v>0</v>
      </c>
      <c r="N350" s="239">
        <f t="shared" si="94"/>
        <v>0</v>
      </c>
      <c r="O350" s="242">
        <v>0</v>
      </c>
      <c r="P350" s="243">
        <f t="shared" si="105"/>
        <v>0</v>
      </c>
      <c r="Q350" s="239">
        <f t="shared" si="95"/>
        <v>0</v>
      </c>
      <c r="R350" s="239">
        <f t="shared" si="96"/>
        <v>0</v>
      </c>
      <c r="S350" s="239">
        <f t="shared" si="97"/>
        <v>0</v>
      </c>
      <c r="T350" s="241">
        <f t="shared" si="98"/>
        <v>0</v>
      </c>
      <c r="U350" s="239">
        <f t="shared" si="99"/>
        <v>0</v>
      </c>
      <c r="V350" s="243">
        <f t="shared" si="100"/>
        <v>0</v>
      </c>
      <c r="W350" s="239">
        <f t="shared" si="101"/>
        <v>0</v>
      </c>
      <c r="X350" s="239">
        <f t="shared" si="102"/>
        <v>0</v>
      </c>
      <c r="Y350" s="239">
        <f t="shared" si="103"/>
        <v>0</v>
      </c>
    </row>
    <row r="351" spans="1:25" x14ac:dyDescent="0.3">
      <c r="A351" s="232">
        <v>41897</v>
      </c>
      <c r="B351" s="233" t="s">
        <v>88</v>
      </c>
      <c r="C351" s="234">
        <v>14</v>
      </c>
      <c r="D351" s="235">
        <v>0</v>
      </c>
      <c r="E351" s="236">
        <v>0</v>
      </c>
      <c r="F351" s="236">
        <v>0</v>
      </c>
      <c r="G351" s="237">
        <v>0.10100000000000001</v>
      </c>
      <c r="H351" s="238">
        <v>0</v>
      </c>
      <c r="I351" s="239">
        <v>0</v>
      </c>
      <c r="J351" s="239">
        <v>0</v>
      </c>
      <c r="K351" s="240">
        <f t="shared" si="91"/>
        <v>0</v>
      </c>
      <c r="L351" s="240">
        <f t="shared" si="92"/>
        <v>0</v>
      </c>
      <c r="M351" s="241">
        <v>0</v>
      </c>
      <c r="N351" s="239">
        <f t="shared" si="94"/>
        <v>0</v>
      </c>
      <c r="O351" s="242">
        <v>0</v>
      </c>
      <c r="P351" s="243">
        <f t="shared" si="105"/>
        <v>0</v>
      </c>
      <c r="Q351" s="239">
        <f t="shared" si="95"/>
        <v>0</v>
      </c>
      <c r="R351" s="239">
        <f t="shared" si="96"/>
        <v>0</v>
      </c>
      <c r="S351" s="239">
        <f t="shared" si="97"/>
        <v>0</v>
      </c>
      <c r="T351" s="241">
        <f t="shared" si="98"/>
        <v>0</v>
      </c>
      <c r="U351" s="239">
        <f t="shared" si="99"/>
        <v>0</v>
      </c>
      <c r="V351" s="243">
        <f t="shared" si="100"/>
        <v>0</v>
      </c>
      <c r="W351" s="239">
        <f t="shared" si="101"/>
        <v>0</v>
      </c>
      <c r="X351" s="239">
        <f t="shared" si="102"/>
        <v>0</v>
      </c>
      <c r="Y351" s="239">
        <f t="shared" si="103"/>
        <v>0</v>
      </c>
    </row>
    <row r="352" spans="1:25" x14ac:dyDescent="0.3">
      <c r="A352" s="232">
        <v>41897</v>
      </c>
      <c r="B352" s="233" t="s">
        <v>88</v>
      </c>
      <c r="C352" s="234">
        <v>15</v>
      </c>
      <c r="D352" s="235">
        <v>0</v>
      </c>
      <c r="E352" s="236">
        <v>0</v>
      </c>
      <c r="F352" s="236">
        <v>0</v>
      </c>
      <c r="G352" s="237">
        <v>0.10100000000000001</v>
      </c>
      <c r="H352" s="238">
        <v>0</v>
      </c>
      <c r="I352" s="239">
        <v>0</v>
      </c>
      <c r="J352" s="239">
        <v>0</v>
      </c>
      <c r="K352" s="240">
        <f t="shared" si="91"/>
        <v>0</v>
      </c>
      <c r="L352" s="240">
        <f t="shared" si="92"/>
        <v>0</v>
      </c>
      <c r="M352" s="241">
        <v>0</v>
      </c>
      <c r="N352" s="239">
        <f t="shared" si="94"/>
        <v>0</v>
      </c>
      <c r="O352" s="242">
        <v>0</v>
      </c>
      <c r="P352" s="243">
        <f t="shared" si="105"/>
        <v>0</v>
      </c>
      <c r="Q352" s="239">
        <f t="shared" si="95"/>
        <v>0</v>
      </c>
      <c r="R352" s="239">
        <f t="shared" si="96"/>
        <v>0</v>
      </c>
      <c r="S352" s="239">
        <f t="shared" si="97"/>
        <v>0</v>
      </c>
      <c r="T352" s="241">
        <f t="shared" si="98"/>
        <v>0</v>
      </c>
      <c r="U352" s="239">
        <f t="shared" si="99"/>
        <v>0</v>
      </c>
      <c r="V352" s="243">
        <f t="shared" si="100"/>
        <v>0</v>
      </c>
      <c r="W352" s="239">
        <f t="shared" si="101"/>
        <v>0</v>
      </c>
      <c r="X352" s="239">
        <f t="shared" si="102"/>
        <v>0</v>
      </c>
      <c r="Y352" s="239">
        <f t="shared" si="103"/>
        <v>0</v>
      </c>
    </row>
    <row r="353" spans="1:25" x14ac:dyDescent="0.3">
      <c r="A353" s="232">
        <v>41897</v>
      </c>
      <c r="B353" s="233" t="s">
        <v>88</v>
      </c>
      <c r="C353" s="234">
        <v>16</v>
      </c>
      <c r="D353" s="235">
        <v>0</v>
      </c>
      <c r="E353" s="236">
        <v>0</v>
      </c>
      <c r="F353" s="236">
        <v>0</v>
      </c>
      <c r="G353" s="237">
        <v>0.10100000000000001</v>
      </c>
      <c r="H353" s="238">
        <v>0</v>
      </c>
      <c r="I353" s="239">
        <v>0</v>
      </c>
      <c r="J353" s="239">
        <v>0</v>
      </c>
      <c r="K353" s="240">
        <f t="shared" si="91"/>
        <v>0</v>
      </c>
      <c r="L353" s="240">
        <f t="shared" si="92"/>
        <v>0</v>
      </c>
      <c r="M353" s="241">
        <v>0</v>
      </c>
      <c r="N353" s="239">
        <f t="shared" si="94"/>
        <v>0</v>
      </c>
      <c r="O353" s="242">
        <v>0</v>
      </c>
      <c r="P353" s="243">
        <f t="shared" si="105"/>
        <v>0</v>
      </c>
      <c r="Q353" s="239">
        <f t="shared" si="95"/>
        <v>0</v>
      </c>
      <c r="R353" s="239">
        <f t="shared" si="96"/>
        <v>0</v>
      </c>
      <c r="S353" s="239">
        <f t="shared" si="97"/>
        <v>0</v>
      </c>
      <c r="T353" s="241">
        <f t="shared" si="98"/>
        <v>0</v>
      </c>
      <c r="U353" s="239">
        <f t="shared" si="99"/>
        <v>0</v>
      </c>
      <c r="V353" s="243">
        <f t="shared" si="100"/>
        <v>0</v>
      </c>
      <c r="W353" s="239">
        <f t="shared" si="101"/>
        <v>0</v>
      </c>
      <c r="X353" s="239">
        <f t="shared" si="102"/>
        <v>0</v>
      </c>
      <c r="Y353" s="239">
        <f t="shared" si="103"/>
        <v>0</v>
      </c>
    </row>
    <row r="354" spans="1:25" x14ac:dyDescent="0.3">
      <c r="A354" s="232">
        <v>41897</v>
      </c>
      <c r="B354" s="233" t="s">
        <v>88</v>
      </c>
      <c r="C354" s="234">
        <v>17</v>
      </c>
      <c r="D354" s="235">
        <v>0</v>
      </c>
      <c r="E354" s="236">
        <v>0</v>
      </c>
      <c r="F354" s="236">
        <v>0</v>
      </c>
      <c r="G354" s="237">
        <v>0.10100000000000001</v>
      </c>
      <c r="H354" s="238">
        <v>0</v>
      </c>
      <c r="I354" s="239">
        <v>0</v>
      </c>
      <c r="J354" s="239">
        <v>0</v>
      </c>
      <c r="K354" s="240">
        <f t="shared" si="91"/>
        <v>0</v>
      </c>
      <c r="L354" s="240">
        <f t="shared" si="92"/>
        <v>0</v>
      </c>
      <c r="M354" s="241">
        <v>0</v>
      </c>
      <c r="N354" s="239">
        <f t="shared" si="94"/>
        <v>0</v>
      </c>
      <c r="O354" s="242">
        <v>0</v>
      </c>
      <c r="P354" s="243">
        <f t="shared" si="105"/>
        <v>0</v>
      </c>
      <c r="Q354" s="239">
        <f t="shared" si="95"/>
        <v>0</v>
      </c>
      <c r="R354" s="239">
        <f t="shared" si="96"/>
        <v>0</v>
      </c>
      <c r="S354" s="239">
        <f t="shared" si="97"/>
        <v>0</v>
      </c>
      <c r="T354" s="241">
        <f t="shared" si="98"/>
        <v>0</v>
      </c>
      <c r="U354" s="239">
        <f t="shared" si="99"/>
        <v>0</v>
      </c>
      <c r="V354" s="243">
        <f t="shared" si="100"/>
        <v>0</v>
      </c>
      <c r="W354" s="239">
        <f t="shared" si="101"/>
        <v>0</v>
      </c>
      <c r="X354" s="239">
        <f t="shared" si="102"/>
        <v>0</v>
      </c>
      <c r="Y354" s="239">
        <f t="shared" si="103"/>
        <v>0</v>
      </c>
    </row>
    <row r="355" spans="1:25" x14ac:dyDescent="0.3">
      <c r="A355" s="232">
        <v>41897</v>
      </c>
      <c r="B355" s="233" t="s">
        <v>88</v>
      </c>
      <c r="C355" s="234">
        <v>18</v>
      </c>
      <c r="D355" s="235">
        <v>0</v>
      </c>
      <c r="E355" s="236">
        <v>0</v>
      </c>
      <c r="F355" s="236">
        <v>0</v>
      </c>
      <c r="G355" s="237">
        <v>0.10100000000000001</v>
      </c>
      <c r="H355" s="238">
        <v>0</v>
      </c>
      <c r="I355" s="239">
        <v>0</v>
      </c>
      <c r="J355" s="239">
        <v>0</v>
      </c>
      <c r="K355" s="240">
        <f t="shared" si="91"/>
        <v>0</v>
      </c>
      <c r="L355" s="240">
        <f t="shared" si="92"/>
        <v>0</v>
      </c>
      <c r="M355" s="241">
        <v>0</v>
      </c>
      <c r="N355" s="239">
        <f t="shared" si="94"/>
        <v>0</v>
      </c>
      <c r="O355" s="242">
        <v>0</v>
      </c>
      <c r="P355" s="243">
        <f t="shared" si="105"/>
        <v>0</v>
      </c>
      <c r="Q355" s="239">
        <f t="shared" si="95"/>
        <v>0</v>
      </c>
      <c r="R355" s="239">
        <f t="shared" si="96"/>
        <v>0</v>
      </c>
      <c r="S355" s="239">
        <f t="shared" si="97"/>
        <v>0</v>
      </c>
      <c r="T355" s="241">
        <f t="shared" si="98"/>
        <v>0</v>
      </c>
      <c r="U355" s="239">
        <f t="shared" si="99"/>
        <v>0</v>
      </c>
      <c r="V355" s="243">
        <f t="shared" si="100"/>
        <v>0</v>
      </c>
      <c r="W355" s="239">
        <f t="shared" si="101"/>
        <v>0</v>
      </c>
      <c r="X355" s="239">
        <f t="shared" si="102"/>
        <v>0</v>
      </c>
      <c r="Y355" s="239">
        <f t="shared" si="103"/>
        <v>0</v>
      </c>
    </row>
    <row r="356" spans="1:25" x14ac:dyDescent="0.3">
      <c r="A356" s="232">
        <v>41897</v>
      </c>
      <c r="B356" s="233" t="s">
        <v>88</v>
      </c>
      <c r="C356" s="234">
        <v>19</v>
      </c>
      <c r="D356" s="235">
        <v>0</v>
      </c>
      <c r="E356" s="236">
        <v>0</v>
      </c>
      <c r="F356" s="236">
        <v>0</v>
      </c>
      <c r="G356" s="237">
        <v>0.10100000000000001</v>
      </c>
      <c r="H356" s="238">
        <v>0</v>
      </c>
      <c r="I356" s="239">
        <v>0</v>
      </c>
      <c r="J356" s="239">
        <v>0</v>
      </c>
      <c r="K356" s="240">
        <f t="shared" si="91"/>
        <v>0</v>
      </c>
      <c r="L356" s="240">
        <f t="shared" si="92"/>
        <v>0</v>
      </c>
      <c r="M356" s="241">
        <v>0</v>
      </c>
      <c r="N356" s="239">
        <f t="shared" si="94"/>
        <v>0</v>
      </c>
      <c r="O356" s="242">
        <v>0</v>
      </c>
      <c r="P356" s="243">
        <f t="shared" si="105"/>
        <v>0</v>
      </c>
      <c r="Q356" s="239">
        <f t="shared" si="95"/>
        <v>0</v>
      </c>
      <c r="R356" s="239">
        <f t="shared" si="96"/>
        <v>0</v>
      </c>
      <c r="S356" s="239">
        <f t="shared" si="97"/>
        <v>0</v>
      </c>
      <c r="T356" s="241">
        <f t="shared" si="98"/>
        <v>0</v>
      </c>
      <c r="U356" s="239">
        <f t="shared" si="99"/>
        <v>0</v>
      </c>
      <c r="V356" s="243">
        <f t="shared" si="100"/>
        <v>0</v>
      </c>
      <c r="W356" s="239">
        <f t="shared" si="101"/>
        <v>0</v>
      </c>
      <c r="X356" s="239">
        <f t="shared" si="102"/>
        <v>0</v>
      </c>
      <c r="Y356" s="239">
        <f t="shared" si="103"/>
        <v>0</v>
      </c>
    </row>
    <row r="357" spans="1:25" x14ac:dyDescent="0.3">
      <c r="A357" s="232">
        <v>41897</v>
      </c>
      <c r="B357" s="233" t="s">
        <v>88</v>
      </c>
      <c r="C357" s="234">
        <v>20</v>
      </c>
      <c r="D357" s="235">
        <v>0</v>
      </c>
      <c r="E357" s="236">
        <v>0</v>
      </c>
      <c r="F357" s="236">
        <v>0</v>
      </c>
      <c r="G357" s="237">
        <v>0.10100000000000001</v>
      </c>
      <c r="H357" s="238">
        <v>0</v>
      </c>
      <c r="I357" s="239">
        <v>0</v>
      </c>
      <c r="J357" s="239">
        <v>0</v>
      </c>
      <c r="K357" s="240">
        <f t="shared" si="91"/>
        <v>0</v>
      </c>
      <c r="L357" s="240">
        <f t="shared" si="92"/>
        <v>0</v>
      </c>
      <c r="M357" s="241">
        <v>0</v>
      </c>
      <c r="N357" s="239">
        <f t="shared" si="94"/>
        <v>0</v>
      </c>
      <c r="O357" s="242">
        <v>0</v>
      </c>
      <c r="P357" s="243">
        <f t="shared" si="105"/>
        <v>0</v>
      </c>
      <c r="Q357" s="239">
        <f t="shared" si="95"/>
        <v>0</v>
      </c>
      <c r="R357" s="239">
        <f t="shared" si="96"/>
        <v>0</v>
      </c>
      <c r="S357" s="239">
        <f t="shared" si="97"/>
        <v>0</v>
      </c>
      <c r="T357" s="241">
        <f t="shared" si="98"/>
        <v>0</v>
      </c>
      <c r="U357" s="239">
        <f t="shared" si="99"/>
        <v>0</v>
      </c>
      <c r="V357" s="243">
        <f t="shared" si="100"/>
        <v>0</v>
      </c>
      <c r="W357" s="239">
        <f t="shared" si="101"/>
        <v>0</v>
      </c>
      <c r="X357" s="239">
        <f t="shared" si="102"/>
        <v>0</v>
      </c>
      <c r="Y357" s="239">
        <f t="shared" si="103"/>
        <v>0</v>
      </c>
    </row>
    <row r="358" spans="1:25" x14ac:dyDescent="0.3">
      <c r="A358" s="232">
        <v>41897</v>
      </c>
      <c r="B358" s="233" t="s">
        <v>88</v>
      </c>
      <c r="C358" s="234">
        <v>21</v>
      </c>
      <c r="D358" s="235">
        <v>0</v>
      </c>
      <c r="E358" s="236">
        <v>0</v>
      </c>
      <c r="F358" s="236">
        <v>0</v>
      </c>
      <c r="G358" s="237">
        <v>0.10100000000000001</v>
      </c>
      <c r="H358" s="238">
        <v>0</v>
      </c>
      <c r="I358" s="239">
        <v>0</v>
      </c>
      <c r="J358" s="239">
        <v>0</v>
      </c>
      <c r="K358" s="240">
        <f t="shared" si="91"/>
        <v>0</v>
      </c>
      <c r="L358" s="240">
        <f t="shared" si="92"/>
        <v>0</v>
      </c>
      <c r="M358" s="241">
        <v>0</v>
      </c>
      <c r="N358" s="239">
        <f t="shared" si="94"/>
        <v>0</v>
      </c>
      <c r="O358" s="242">
        <v>0</v>
      </c>
      <c r="P358" s="243">
        <f t="shared" si="105"/>
        <v>0</v>
      </c>
      <c r="Q358" s="239">
        <f t="shared" si="95"/>
        <v>0</v>
      </c>
      <c r="R358" s="239">
        <f t="shared" si="96"/>
        <v>0</v>
      </c>
      <c r="S358" s="239">
        <f t="shared" si="97"/>
        <v>0</v>
      </c>
      <c r="T358" s="241">
        <f t="shared" si="98"/>
        <v>0</v>
      </c>
      <c r="U358" s="239">
        <f t="shared" si="99"/>
        <v>0</v>
      </c>
      <c r="V358" s="243">
        <f t="shared" si="100"/>
        <v>0</v>
      </c>
      <c r="W358" s="239">
        <f t="shared" si="101"/>
        <v>0</v>
      </c>
      <c r="X358" s="239">
        <f t="shared" si="102"/>
        <v>0</v>
      </c>
      <c r="Y358" s="239">
        <f t="shared" si="103"/>
        <v>0</v>
      </c>
    </row>
    <row r="359" spans="1:25" x14ac:dyDescent="0.3">
      <c r="A359" s="232">
        <v>41897</v>
      </c>
      <c r="B359" s="233" t="s">
        <v>88</v>
      </c>
      <c r="C359" s="234">
        <v>22</v>
      </c>
      <c r="D359" s="235">
        <v>0</v>
      </c>
      <c r="E359" s="236">
        <v>0</v>
      </c>
      <c r="F359" s="236">
        <v>0</v>
      </c>
      <c r="G359" s="237">
        <v>0.10100000000000001</v>
      </c>
      <c r="H359" s="238">
        <v>0</v>
      </c>
      <c r="I359" s="239">
        <v>0</v>
      </c>
      <c r="J359" s="239">
        <v>0</v>
      </c>
      <c r="K359" s="240">
        <f t="shared" si="91"/>
        <v>0</v>
      </c>
      <c r="L359" s="240">
        <f t="shared" si="92"/>
        <v>0</v>
      </c>
      <c r="M359" s="241">
        <v>0</v>
      </c>
      <c r="N359" s="239">
        <f t="shared" si="94"/>
        <v>0</v>
      </c>
      <c r="O359" s="242">
        <v>0</v>
      </c>
      <c r="P359" s="243">
        <f t="shared" si="105"/>
        <v>0</v>
      </c>
      <c r="Q359" s="239">
        <f t="shared" si="95"/>
        <v>0</v>
      </c>
      <c r="R359" s="239">
        <f t="shared" si="96"/>
        <v>0</v>
      </c>
      <c r="S359" s="239">
        <f t="shared" si="97"/>
        <v>0</v>
      </c>
      <c r="T359" s="241">
        <f t="shared" si="98"/>
        <v>0</v>
      </c>
      <c r="U359" s="239">
        <f t="shared" si="99"/>
        <v>0</v>
      </c>
      <c r="V359" s="243">
        <f t="shared" si="100"/>
        <v>0</v>
      </c>
      <c r="W359" s="239">
        <f t="shared" si="101"/>
        <v>0</v>
      </c>
      <c r="X359" s="239">
        <f t="shared" si="102"/>
        <v>0</v>
      </c>
      <c r="Y359" s="239">
        <f t="shared" si="103"/>
        <v>0</v>
      </c>
    </row>
    <row r="360" spans="1:25" x14ac:dyDescent="0.3">
      <c r="A360" s="232">
        <v>41897</v>
      </c>
      <c r="B360" s="233" t="s">
        <v>88</v>
      </c>
      <c r="C360" s="234">
        <v>23</v>
      </c>
      <c r="D360" s="235">
        <v>0</v>
      </c>
      <c r="E360" s="236">
        <v>0</v>
      </c>
      <c r="F360" s="236">
        <v>0</v>
      </c>
      <c r="G360" s="237">
        <v>0.10100000000000001</v>
      </c>
      <c r="H360" s="238">
        <v>0</v>
      </c>
      <c r="I360" s="239">
        <v>0</v>
      </c>
      <c r="J360" s="239">
        <v>0</v>
      </c>
      <c r="K360" s="240">
        <f t="shared" si="91"/>
        <v>0</v>
      </c>
      <c r="L360" s="240">
        <f t="shared" si="92"/>
        <v>0</v>
      </c>
      <c r="M360" s="241">
        <v>0</v>
      </c>
      <c r="N360" s="239">
        <f t="shared" si="94"/>
        <v>0</v>
      </c>
      <c r="O360" s="242">
        <v>0</v>
      </c>
      <c r="P360" s="243">
        <f t="shared" si="105"/>
        <v>0</v>
      </c>
      <c r="Q360" s="239">
        <f t="shared" si="95"/>
        <v>0</v>
      </c>
      <c r="R360" s="239">
        <f t="shared" si="96"/>
        <v>0</v>
      </c>
      <c r="S360" s="239">
        <f t="shared" si="97"/>
        <v>0</v>
      </c>
      <c r="T360" s="241">
        <f t="shared" si="98"/>
        <v>0</v>
      </c>
      <c r="U360" s="239">
        <f t="shared" si="99"/>
        <v>0</v>
      </c>
      <c r="V360" s="243">
        <f t="shared" si="100"/>
        <v>0</v>
      </c>
      <c r="W360" s="239">
        <f t="shared" si="101"/>
        <v>0</v>
      </c>
      <c r="X360" s="239">
        <f t="shared" si="102"/>
        <v>0</v>
      </c>
      <c r="Y360" s="239">
        <f t="shared" si="103"/>
        <v>0</v>
      </c>
    </row>
    <row r="361" spans="1:25" x14ac:dyDescent="0.3">
      <c r="A361" s="232">
        <v>41897</v>
      </c>
      <c r="B361" s="233" t="s">
        <v>88</v>
      </c>
      <c r="C361" s="234">
        <v>24</v>
      </c>
      <c r="D361" s="235">
        <v>0</v>
      </c>
      <c r="E361" s="236">
        <v>0</v>
      </c>
      <c r="F361" s="236">
        <v>0</v>
      </c>
      <c r="G361" s="237">
        <v>0.10100000000000001</v>
      </c>
      <c r="H361" s="238">
        <v>0</v>
      </c>
      <c r="I361" s="239">
        <v>0</v>
      </c>
      <c r="J361" s="239">
        <v>0</v>
      </c>
      <c r="K361" s="240">
        <f t="shared" si="91"/>
        <v>0</v>
      </c>
      <c r="L361" s="240">
        <f t="shared" si="92"/>
        <v>0</v>
      </c>
      <c r="M361" s="241">
        <v>0</v>
      </c>
      <c r="N361" s="239">
        <f t="shared" si="94"/>
        <v>0</v>
      </c>
      <c r="O361" s="242">
        <v>0</v>
      </c>
      <c r="P361" s="243">
        <f t="shared" si="105"/>
        <v>0</v>
      </c>
      <c r="Q361" s="239">
        <f t="shared" si="95"/>
        <v>0</v>
      </c>
      <c r="R361" s="239">
        <f t="shared" si="96"/>
        <v>0</v>
      </c>
      <c r="S361" s="239">
        <f t="shared" si="97"/>
        <v>0</v>
      </c>
      <c r="T361" s="241">
        <f t="shared" si="98"/>
        <v>0</v>
      </c>
      <c r="U361" s="239">
        <f t="shared" si="99"/>
        <v>0</v>
      </c>
      <c r="V361" s="243">
        <f t="shared" si="100"/>
        <v>0</v>
      </c>
      <c r="W361" s="239">
        <f t="shared" si="101"/>
        <v>0</v>
      </c>
      <c r="X361" s="239">
        <f t="shared" si="102"/>
        <v>0</v>
      </c>
      <c r="Y361" s="239">
        <f t="shared" si="103"/>
        <v>0</v>
      </c>
    </row>
    <row r="362" spans="1:25" x14ac:dyDescent="0.3">
      <c r="A362" s="232">
        <v>41898</v>
      </c>
      <c r="B362" s="233" t="s">
        <v>88</v>
      </c>
      <c r="C362" s="234">
        <v>1</v>
      </c>
      <c r="D362" s="235">
        <v>0</v>
      </c>
      <c r="E362" s="236">
        <v>0</v>
      </c>
      <c r="F362" s="236">
        <v>0</v>
      </c>
      <c r="G362" s="237">
        <v>0.10100000000000001</v>
      </c>
      <c r="H362" s="238">
        <v>0</v>
      </c>
      <c r="I362" s="239">
        <v>0</v>
      </c>
      <c r="J362" s="239">
        <v>0</v>
      </c>
      <c r="K362" s="240">
        <f t="shared" si="91"/>
        <v>0</v>
      </c>
      <c r="L362" s="240">
        <f t="shared" si="92"/>
        <v>0</v>
      </c>
      <c r="M362" s="241">
        <v>0</v>
      </c>
      <c r="N362" s="239">
        <f t="shared" si="94"/>
        <v>0</v>
      </c>
      <c r="O362" s="242">
        <v>0</v>
      </c>
      <c r="P362" s="243">
        <f t="shared" si="105"/>
        <v>0</v>
      </c>
      <c r="Q362" s="239">
        <f t="shared" si="95"/>
        <v>0</v>
      </c>
      <c r="R362" s="239">
        <f t="shared" si="96"/>
        <v>0</v>
      </c>
      <c r="S362" s="239">
        <f t="shared" si="97"/>
        <v>0</v>
      </c>
      <c r="T362" s="241">
        <f t="shared" si="98"/>
        <v>0</v>
      </c>
      <c r="U362" s="239">
        <f t="shared" si="99"/>
        <v>0</v>
      </c>
      <c r="V362" s="243">
        <f t="shared" si="100"/>
        <v>0</v>
      </c>
      <c r="W362" s="239">
        <f t="shared" si="101"/>
        <v>0</v>
      </c>
      <c r="X362" s="239">
        <f t="shared" si="102"/>
        <v>0</v>
      </c>
      <c r="Y362" s="239">
        <f t="shared" si="103"/>
        <v>0</v>
      </c>
    </row>
    <row r="363" spans="1:25" x14ac:dyDescent="0.3">
      <c r="A363" s="232">
        <v>41898</v>
      </c>
      <c r="B363" s="233" t="s">
        <v>88</v>
      </c>
      <c r="C363" s="234">
        <v>2</v>
      </c>
      <c r="D363" s="235">
        <v>0</v>
      </c>
      <c r="E363" s="236">
        <v>0</v>
      </c>
      <c r="F363" s="236">
        <v>0</v>
      </c>
      <c r="G363" s="237">
        <v>0.10100000000000001</v>
      </c>
      <c r="H363" s="238">
        <v>0</v>
      </c>
      <c r="I363" s="239">
        <v>0</v>
      </c>
      <c r="J363" s="239">
        <v>0</v>
      </c>
      <c r="K363" s="240">
        <f t="shared" si="91"/>
        <v>0</v>
      </c>
      <c r="L363" s="240">
        <f t="shared" si="92"/>
        <v>0</v>
      </c>
      <c r="M363" s="241">
        <v>0</v>
      </c>
      <c r="N363" s="239">
        <f t="shared" si="94"/>
        <v>0</v>
      </c>
      <c r="O363" s="242">
        <v>0</v>
      </c>
      <c r="P363" s="243">
        <f t="shared" si="105"/>
        <v>0</v>
      </c>
      <c r="Q363" s="239">
        <f t="shared" si="95"/>
        <v>0</v>
      </c>
      <c r="R363" s="239">
        <f t="shared" si="96"/>
        <v>0</v>
      </c>
      <c r="S363" s="239">
        <f t="shared" si="97"/>
        <v>0</v>
      </c>
      <c r="T363" s="241">
        <f t="shared" si="98"/>
        <v>0</v>
      </c>
      <c r="U363" s="239">
        <f t="shared" si="99"/>
        <v>0</v>
      </c>
      <c r="V363" s="243">
        <f t="shared" si="100"/>
        <v>0</v>
      </c>
      <c r="W363" s="239">
        <f t="shared" si="101"/>
        <v>0</v>
      </c>
      <c r="X363" s="239">
        <f t="shared" si="102"/>
        <v>0</v>
      </c>
      <c r="Y363" s="239">
        <f t="shared" si="103"/>
        <v>0</v>
      </c>
    </row>
    <row r="364" spans="1:25" x14ac:dyDescent="0.3">
      <c r="A364" s="232">
        <v>41898</v>
      </c>
      <c r="B364" s="233" t="s">
        <v>88</v>
      </c>
      <c r="C364" s="234">
        <v>3</v>
      </c>
      <c r="D364" s="235">
        <v>0</v>
      </c>
      <c r="E364" s="236">
        <v>0</v>
      </c>
      <c r="F364" s="236">
        <v>0</v>
      </c>
      <c r="G364" s="237">
        <v>0.10100000000000001</v>
      </c>
      <c r="H364" s="238">
        <v>0</v>
      </c>
      <c r="I364" s="239">
        <v>0</v>
      </c>
      <c r="J364" s="239">
        <v>0</v>
      </c>
      <c r="K364" s="240">
        <f t="shared" si="91"/>
        <v>0</v>
      </c>
      <c r="L364" s="240">
        <f t="shared" si="92"/>
        <v>0</v>
      </c>
      <c r="M364" s="241">
        <v>0</v>
      </c>
      <c r="N364" s="239">
        <f t="shared" si="94"/>
        <v>0</v>
      </c>
      <c r="O364" s="242">
        <v>0</v>
      </c>
      <c r="P364" s="243">
        <f t="shared" si="105"/>
        <v>0</v>
      </c>
      <c r="Q364" s="239">
        <f t="shared" si="95"/>
        <v>0</v>
      </c>
      <c r="R364" s="239">
        <f t="shared" si="96"/>
        <v>0</v>
      </c>
      <c r="S364" s="239">
        <f t="shared" si="97"/>
        <v>0</v>
      </c>
      <c r="T364" s="241">
        <f t="shared" si="98"/>
        <v>0</v>
      </c>
      <c r="U364" s="239">
        <f t="shared" si="99"/>
        <v>0</v>
      </c>
      <c r="V364" s="243">
        <f t="shared" si="100"/>
        <v>0</v>
      </c>
      <c r="W364" s="239">
        <f t="shared" si="101"/>
        <v>0</v>
      </c>
      <c r="X364" s="239">
        <f t="shared" si="102"/>
        <v>0</v>
      </c>
      <c r="Y364" s="239">
        <f t="shared" si="103"/>
        <v>0</v>
      </c>
    </row>
    <row r="365" spans="1:25" x14ac:dyDescent="0.3">
      <c r="A365" s="232">
        <v>41898</v>
      </c>
      <c r="B365" s="233" t="s">
        <v>88</v>
      </c>
      <c r="C365" s="234">
        <v>4</v>
      </c>
      <c r="D365" s="235">
        <v>0</v>
      </c>
      <c r="E365" s="236">
        <v>0</v>
      </c>
      <c r="F365" s="236">
        <v>0</v>
      </c>
      <c r="G365" s="237">
        <v>0.10100000000000001</v>
      </c>
      <c r="H365" s="238">
        <v>0</v>
      </c>
      <c r="I365" s="239">
        <v>0</v>
      </c>
      <c r="J365" s="239">
        <v>0</v>
      </c>
      <c r="K365" s="240">
        <f t="shared" si="91"/>
        <v>0</v>
      </c>
      <c r="L365" s="240">
        <f t="shared" si="92"/>
        <v>0</v>
      </c>
      <c r="M365" s="241">
        <v>0</v>
      </c>
      <c r="N365" s="239">
        <f t="shared" si="94"/>
        <v>0</v>
      </c>
      <c r="O365" s="242">
        <v>0</v>
      </c>
      <c r="P365" s="243">
        <f t="shared" si="105"/>
        <v>0</v>
      </c>
      <c r="Q365" s="239">
        <f t="shared" si="95"/>
        <v>0</v>
      </c>
      <c r="R365" s="239">
        <f t="shared" si="96"/>
        <v>0</v>
      </c>
      <c r="S365" s="239">
        <f t="shared" si="97"/>
        <v>0</v>
      </c>
      <c r="T365" s="241">
        <f t="shared" si="98"/>
        <v>0</v>
      </c>
      <c r="U365" s="239">
        <f t="shared" si="99"/>
        <v>0</v>
      </c>
      <c r="V365" s="243">
        <f t="shared" si="100"/>
        <v>0</v>
      </c>
      <c r="W365" s="239">
        <f t="shared" si="101"/>
        <v>0</v>
      </c>
      <c r="X365" s="239">
        <f t="shared" si="102"/>
        <v>0</v>
      </c>
      <c r="Y365" s="239">
        <f t="shared" si="103"/>
        <v>0</v>
      </c>
    </row>
    <row r="366" spans="1:25" x14ac:dyDescent="0.3">
      <c r="A366" s="232">
        <v>41898</v>
      </c>
      <c r="B366" s="233" t="s">
        <v>88</v>
      </c>
      <c r="C366" s="234">
        <v>5</v>
      </c>
      <c r="D366" s="235">
        <v>0</v>
      </c>
      <c r="E366" s="236">
        <v>0</v>
      </c>
      <c r="F366" s="236">
        <v>0</v>
      </c>
      <c r="G366" s="237">
        <v>0.10100000000000001</v>
      </c>
      <c r="H366" s="238">
        <v>0</v>
      </c>
      <c r="I366" s="239">
        <v>0</v>
      </c>
      <c r="J366" s="239">
        <v>0</v>
      </c>
      <c r="K366" s="240">
        <f t="shared" si="91"/>
        <v>0</v>
      </c>
      <c r="L366" s="240">
        <f t="shared" si="92"/>
        <v>0</v>
      </c>
      <c r="M366" s="241">
        <v>0</v>
      </c>
      <c r="N366" s="239">
        <f t="shared" si="94"/>
        <v>0</v>
      </c>
      <c r="O366" s="242">
        <v>0</v>
      </c>
      <c r="P366" s="243">
        <f t="shared" si="105"/>
        <v>0</v>
      </c>
      <c r="Q366" s="239">
        <f t="shared" si="95"/>
        <v>0</v>
      </c>
      <c r="R366" s="239">
        <f t="shared" si="96"/>
        <v>0</v>
      </c>
      <c r="S366" s="239">
        <f t="shared" si="97"/>
        <v>0</v>
      </c>
      <c r="T366" s="241">
        <f t="shared" si="98"/>
        <v>0</v>
      </c>
      <c r="U366" s="239">
        <f t="shared" si="99"/>
        <v>0</v>
      </c>
      <c r="V366" s="243">
        <f t="shared" si="100"/>
        <v>0</v>
      </c>
      <c r="W366" s="239">
        <f t="shared" si="101"/>
        <v>0</v>
      </c>
      <c r="X366" s="239">
        <f t="shared" si="102"/>
        <v>0</v>
      </c>
      <c r="Y366" s="239">
        <f t="shared" si="103"/>
        <v>0</v>
      </c>
    </row>
    <row r="367" spans="1:25" x14ac:dyDescent="0.3">
      <c r="A367" s="232">
        <v>41898</v>
      </c>
      <c r="B367" s="233" t="s">
        <v>88</v>
      </c>
      <c r="C367" s="234">
        <v>6</v>
      </c>
      <c r="D367" s="235">
        <v>0</v>
      </c>
      <c r="E367" s="236">
        <v>0</v>
      </c>
      <c r="F367" s="236">
        <v>0</v>
      </c>
      <c r="G367" s="237">
        <v>0.10100000000000001</v>
      </c>
      <c r="H367" s="238">
        <v>0</v>
      </c>
      <c r="I367" s="239">
        <v>0</v>
      </c>
      <c r="J367" s="239">
        <v>0</v>
      </c>
      <c r="K367" s="240">
        <f t="shared" si="91"/>
        <v>0</v>
      </c>
      <c r="L367" s="240">
        <f t="shared" si="92"/>
        <v>0</v>
      </c>
      <c r="M367" s="241">
        <v>0</v>
      </c>
      <c r="N367" s="239">
        <f t="shared" si="94"/>
        <v>0</v>
      </c>
      <c r="O367" s="242">
        <v>0</v>
      </c>
      <c r="P367" s="243">
        <f t="shared" si="105"/>
        <v>0</v>
      </c>
      <c r="Q367" s="239">
        <f t="shared" si="95"/>
        <v>0</v>
      </c>
      <c r="R367" s="239">
        <f t="shared" si="96"/>
        <v>0</v>
      </c>
      <c r="S367" s="239">
        <f t="shared" si="97"/>
        <v>0</v>
      </c>
      <c r="T367" s="241">
        <f t="shared" si="98"/>
        <v>0</v>
      </c>
      <c r="U367" s="239">
        <f t="shared" si="99"/>
        <v>0</v>
      </c>
      <c r="V367" s="243">
        <f t="shared" si="100"/>
        <v>0</v>
      </c>
      <c r="W367" s="239">
        <f t="shared" si="101"/>
        <v>0</v>
      </c>
      <c r="X367" s="239">
        <f t="shared" si="102"/>
        <v>0</v>
      </c>
      <c r="Y367" s="239">
        <f t="shared" si="103"/>
        <v>0</v>
      </c>
    </row>
    <row r="368" spans="1:25" x14ac:dyDescent="0.3">
      <c r="A368" s="232">
        <v>41898</v>
      </c>
      <c r="B368" s="233" t="s">
        <v>88</v>
      </c>
      <c r="C368" s="234">
        <v>7</v>
      </c>
      <c r="D368" s="235">
        <v>0</v>
      </c>
      <c r="E368" s="236">
        <v>0</v>
      </c>
      <c r="F368" s="236">
        <v>0</v>
      </c>
      <c r="G368" s="237">
        <v>0.10100000000000001</v>
      </c>
      <c r="H368" s="238">
        <v>0</v>
      </c>
      <c r="I368" s="239">
        <v>0</v>
      </c>
      <c r="J368" s="239">
        <v>0</v>
      </c>
      <c r="K368" s="240">
        <f t="shared" si="91"/>
        <v>0</v>
      </c>
      <c r="L368" s="240">
        <f t="shared" si="92"/>
        <v>0</v>
      </c>
      <c r="M368" s="241">
        <v>0</v>
      </c>
      <c r="N368" s="239">
        <f t="shared" si="94"/>
        <v>0</v>
      </c>
      <c r="O368" s="242">
        <v>0</v>
      </c>
      <c r="P368" s="243">
        <f t="shared" si="105"/>
        <v>0</v>
      </c>
      <c r="Q368" s="239">
        <f t="shared" si="95"/>
        <v>0</v>
      </c>
      <c r="R368" s="239">
        <f t="shared" si="96"/>
        <v>0</v>
      </c>
      <c r="S368" s="239">
        <f t="shared" si="97"/>
        <v>0</v>
      </c>
      <c r="T368" s="241">
        <f t="shared" si="98"/>
        <v>0</v>
      </c>
      <c r="U368" s="239">
        <f t="shared" si="99"/>
        <v>0</v>
      </c>
      <c r="V368" s="243">
        <f t="shared" si="100"/>
        <v>0</v>
      </c>
      <c r="W368" s="239">
        <f t="shared" si="101"/>
        <v>0</v>
      </c>
      <c r="X368" s="239">
        <f t="shared" si="102"/>
        <v>0</v>
      </c>
      <c r="Y368" s="239">
        <f t="shared" si="103"/>
        <v>0</v>
      </c>
    </row>
    <row r="369" spans="1:25" x14ac:dyDescent="0.3">
      <c r="A369" s="232">
        <v>41898</v>
      </c>
      <c r="B369" s="233" t="s">
        <v>88</v>
      </c>
      <c r="C369" s="234">
        <v>8</v>
      </c>
      <c r="D369" s="235">
        <v>0</v>
      </c>
      <c r="E369" s="236">
        <v>0</v>
      </c>
      <c r="F369" s="236">
        <v>0</v>
      </c>
      <c r="G369" s="237">
        <v>0.10100000000000001</v>
      </c>
      <c r="H369" s="238">
        <v>0</v>
      </c>
      <c r="I369" s="239">
        <v>0</v>
      </c>
      <c r="J369" s="239">
        <v>0</v>
      </c>
      <c r="K369" s="240">
        <f t="shared" si="91"/>
        <v>0</v>
      </c>
      <c r="L369" s="240">
        <f t="shared" si="92"/>
        <v>0</v>
      </c>
      <c r="M369" s="241">
        <v>0</v>
      </c>
      <c r="N369" s="239">
        <f t="shared" si="94"/>
        <v>0</v>
      </c>
      <c r="O369" s="242">
        <v>0</v>
      </c>
      <c r="P369" s="243">
        <f t="shared" si="105"/>
        <v>0</v>
      </c>
      <c r="Q369" s="239">
        <f t="shared" si="95"/>
        <v>0</v>
      </c>
      <c r="R369" s="239">
        <f t="shared" si="96"/>
        <v>0</v>
      </c>
      <c r="S369" s="239">
        <f t="shared" si="97"/>
        <v>0</v>
      </c>
      <c r="T369" s="241">
        <f t="shared" si="98"/>
        <v>0</v>
      </c>
      <c r="U369" s="239">
        <f t="shared" si="99"/>
        <v>0</v>
      </c>
      <c r="V369" s="243">
        <f t="shared" si="100"/>
        <v>0</v>
      </c>
      <c r="W369" s="239">
        <f t="shared" si="101"/>
        <v>0</v>
      </c>
      <c r="X369" s="239">
        <f t="shared" si="102"/>
        <v>0</v>
      </c>
      <c r="Y369" s="239">
        <f t="shared" si="103"/>
        <v>0</v>
      </c>
    </row>
    <row r="370" spans="1:25" x14ac:dyDescent="0.3">
      <c r="A370" s="232">
        <v>41898</v>
      </c>
      <c r="B370" s="233" t="s">
        <v>88</v>
      </c>
      <c r="C370" s="234">
        <v>9</v>
      </c>
      <c r="D370" s="235">
        <v>0</v>
      </c>
      <c r="E370" s="236">
        <v>0</v>
      </c>
      <c r="F370" s="236">
        <v>0</v>
      </c>
      <c r="G370" s="237">
        <v>0.10100000000000001</v>
      </c>
      <c r="H370" s="238">
        <v>0</v>
      </c>
      <c r="I370" s="239">
        <v>0</v>
      </c>
      <c r="J370" s="239">
        <v>0</v>
      </c>
      <c r="K370" s="240">
        <f t="shared" si="91"/>
        <v>0</v>
      </c>
      <c r="L370" s="240">
        <f t="shared" si="92"/>
        <v>0</v>
      </c>
      <c r="M370" s="241">
        <v>0</v>
      </c>
      <c r="N370" s="239">
        <f t="shared" si="94"/>
        <v>0</v>
      </c>
      <c r="O370" s="242">
        <v>0</v>
      </c>
      <c r="P370" s="243">
        <f t="shared" si="105"/>
        <v>0</v>
      </c>
      <c r="Q370" s="239">
        <f t="shared" si="95"/>
        <v>0</v>
      </c>
      <c r="R370" s="239">
        <f t="shared" si="96"/>
        <v>0</v>
      </c>
      <c r="S370" s="239">
        <f t="shared" si="97"/>
        <v>0</v>
      </c>
      <c r="T370" s="241">
        <f t="shared" si="98"/>
        <v>0</v>
      </c>
      <c r="U370" s="239">
        <f t="shared" si="99"/>
        <v>0</v>
      </c>
      <c r="V370" s="243">
        <f t="shared" si="100"/>
        <v>0</v>
      </c>
      <c r="W370" s="239">
        <f t="shared" si="101"/>
        <v>0</v>
      </c>
      <c r="X370" s="239">
        <f t="shared" si="102"/>
        <v>0</v>
      </c>
      <c r="Y370" s="239">
        <f t="shared" si="103"/>
        <v>0</v>
      </c>
    </row>
    <row r="371" spans="1:25" x14ac:dyDescent="0.3">
      <c r="A371" s="232">
        <v>41898</v>
      </c>
      <c r="B371" s="233" t="s">
        <v>88</v>
      </c>
      <c r="C371" s="234">
        <v>10</v>
      </c>
      <c r="D371" s="235">
        <v>0</v>
      </c>
      <c r="E371" s="236">
        <v>0</v>
      </c>
      <c r="F371" s="236">
        <v>0</v>
      </c>
      <c r="G371" s="237">
        <v>0.10100000000000001</v>
      </c>
      <c r="H371" s="238">
        <v>0</v>
      </c>
      <c r="I371" s="239">
        <v>0</v>
      </c>
      <c r="J371" s="239">
        <v>0</v>
      </c>
      <c r="K371" s="240">
        <f t="shared" si="91"/>
        <v>0</v>
      </c>
      <c r="L371" s="240">
        <f t="shared" si="92"/>
        <v>0</v>
      </c>
      <c r="M371" s="241">
        <v>0</v>
      </c>
      <c r="N371" s="239">
        <f t="shared" si="94"/>
        <v>0</v>
      </c>
      <c r="O371" s="242">
        <v>0</v>
      </c>
      <c r="P371" s="243">
        <f t="shared" si="105"/>
        <v>0</v>
      </c>
      <c r="Q371" s="239">
        <f t="shared" si="95"/>
        <v>0</v>
      </c>
      <c r="R371" s="239">
        <f t="shared" si="96"/>
        <v>0</v>
      </c>
      <c r="S371" s="239">
        <f t="shared" si="97"/>
        <v>0</v>
      </c>
      <c r="T371" s="241">
        <f t="shared" si="98"/>
        <v>0</v>
      </c>
      <c r="U371" s="239">
        <f t="shared" si="99"/>
        <v>0</v>
      </c>
      <c r="V371" s="243">
        <f t="shared" si="100"/>
        <v>0</v>
      </c>
      <c r="W371" s="239">
        <f t="shared" si="101"/>
        <v>0</v>
      </c>
      <c r="X371" s="239">
        <f t="shared" si="102"/>
        <v>0</v>
      </c>
      <c r="Y371" s="239">
        <f t="shared" si="103"/>
        <v>0</v>
      </c>
    </row>
    <row r="372" spans="1:25" x14ac:dyDescent="0.3">
      <c r="A372" s="232">
        <v>41898</v>
      </c>
      <c r="B372" s="233" t="s">
        <v>88</v>
      </c>
      <c r="C372" s="234">
        <v>11</v>
      </c>
      <c r="D372" s="235">
        <v>0</v>
      </c>
      <c r="E372" s="236">
        <v>0</v>
      </c>
      <c r="F372" s="236">
        <v>0</v>
      </c>
      <c r="G372" s="237">
        <v>0.10100000000000001</v>
      </c>
      <c r="H372" s="238">
        <v>0</v>
      </c>
      <c r="I372" s="239">
        <v>0</v>
      </c>
      <c r="J372" s="239">
        <v>0</v>
      </c>
      <c r="K372" s="240">
        <f t="shared" si="91"/>
        <v>0</v>
      </c>
      <c r="L372" s="240">
        <f t="shared" si="92"/>
        <v>0</v>
      </c>
      <c r="M372" s="241">
        <v>0</v>
      </c>
      <c r="N372" s="239">
        <f t="shared" si="94"/>
        <v>0</v>
      </c>
      <c r="O372" s="242">
        <v>0</v>
      </c>
      <c r="P372" s="243">
        <f t="shared" si="105"/>
        <v>0</v>
      </c>
      <c r="Q372" s="239">
        <f t="shared" si="95"/>
        <v>0</v>
      </c>
      <c r="R372" s="239">
        <f t="shared" si="96"/>
        <v>0</v>
      </c>
      <c r="S372" s="239">
        <f t="shared" si="97"/>
        <v>0</v>
      </c>
      <c r="T372" s="241">
        <f t="shared" si="98"/>
        <v>0</v>
      </c>
      <c r="U372" s="239">
        <f t="shared" si="99"/>
        <v>0</v>
      </c>
      <c r="V372" s="243">
        <f t="shared" si="100"/>
        <v>0</v>
      </c>
      <c r="W372" s="239">
        <f t="shared" si="101"/>
        <v>0</v>
      </c>
      <c r="X372" s="239">
        <f t="shared" si="102"/>
        <v>0</v>
      </c>
      <c r="Y372" s="239">
        <f t="shared" si="103"/>
        <v>0</v>
      </c>
    </row>
    <row r="373" spans="1:25" x14ac:dyDescent="0.3">
      <c r="A373" s="232">
        <v>41898</v>
      </c>
      <c r="B373" s="233" t="s">
        <v>88</v>
      </c>
      <c r="C373" s="234">
        <v>12</v>
      </c>
      <c r="D373" s="235">
        <v>0</v>
      </c>
      <c r="E373" s="236">
        <v>0</v>
      </c>
      <c r="F373" s="236">
        <v>0</v>
      </c>
      <c r="G373" s="237">
        <v>0.10100000000000001</v>
      </c>
      <c r="H373" s="238">
        <v>0</v>
      </c>
      <c r="I373" s="239">
        <v>0</v>
      </c>
      <c r="J373" s="239">
        <v>0</v>
      </c>
      <c r="K373" s="240">
        <f t="shared" si="91"/>
        <v>0</v>
      </c>
      <c r="L373" s="240">
        <f t="shared" si="92"/>
        <v>0</v>
      </c>
      <c r="M373" s="241">
        <v>0</v>
      </c>
      <c r="N373" s="239">
        <f t="shared" si="94"/>
        <v>0</v>
      </c>
      <c r="O373" s="242">
        <v>0</v>
      </c>
      <c r="P373" s="243">
        <f t="shared" si="105"/>
        <v>0</v>
      </c>
      <c r="Q373" s="239">
        <f t="shared" si="95"/>
        <v>0</v>
      </c>
      <c r="R373" s="239">
        <f t="shared" si="96"/>
        <v>0</v>
      </c>
      <c r="S373" s="239">
        <f t="shared" si="97"/>
        <v>0</v>
      </c>
      <c r="T373" s="241">
        <f t="shared" si="98"/>
        <v>0</v>
      </c>
      <c r="U373" s="239">
        <f t="shared" si="99"/>
        <v>0</v>
      </c>
      <c r="V373" s="243">
        <f t="shared" si="100"/>
        <v>0</v>
      </c>
      <c r="W373" s="239">
        <f t="shared" si="101"/>
        <v>0</v>
      </c>
      <c r="X373" s="239">
        <f t="shared" si="102"/>
        <v>0</v>
      </c>
      <c r="Y373" s="239">
        <f t="shared" si="103"/>
        <v>0</v>
      </c>
    </row>
    <row r="374" spans="1:25" x14ac:dyDescent="0.3">
      <c r="A374" s="232">
        <v>41898</v>
      </c>
      <c r="B374" s="233" t="s">
        <v>88</v>
      </c>
      <c r="C374" s="234">
        <v>13</v>
      </c>
      <c r="D374" s="235">
        <v>0</v>
      </c>
      <c r="E374" s="236">
        <v>0</v>
      </c>
      <c r="F374" s="236">
        <v>0</v>
      </c>
      <c r="G374" s="237">
        <v>0.10100000000000001</v>
      </c>
      <c r="H374" s="238">
        <v>0</v>
      </c>
      <c r="I374" s="239">
        <v>0</v>
      </c>
      <c r="J374" s="239">
        <v>0</v>
      </c>
      <c r="K374" s="240">
        <f t="shared" si="91"/>
        <v>0</v>
      </c>
      <c r="L374" s="240">
        <f t="shared" si="92"/>
        <v>0</v>
      </c>
      <c r="M374" s="241">
        <v>0</v>
      </c>
      <c r="N374" s="239">
        <f t="shared" si="94"/>
        <v>0</v>
      </c>
      <c r="O374" s="242">
        <v>0</v>
      </c>
      <c r="P374" s="243">
        <f t="shared" si="105"/>
        <v>0</v>
      </c>
      <c r="Q374" s="239">
        <f t="shared" si="95"/>
        <v>0</v>
      </c>
      <c r="R374" s="239">
        <f t="shared" si="96"/>
        <v>0</v>
      </c>
      <c r="S374" s="239">
        <f t="shared" si="97"/>
        <v>0</v>
      </c>
      <c r="T374" s="241">
        <f t="shared" si="98"/>
        <v>0</v>
      </c>
      <c r="U374" s="239">
        <f t="shared" si="99"/>
        <v>0</v>
      </c>
      <c r="V374" s="243">
        <f t="shared" si="100"/>
        <v>0</v>
      </c>
      <c r="W374" s="239">
        <f t="shared" si="101"/>
        <v>0</v>
      </c>
      <c r="X374" s="239">
        <f t="shared" si="102"/>
        <v>0</v>
      </c>
      <c r="Y374" s="239">
        <f t="shared" si="103"/>
        <v>0</v>
      </c>
    </row>
    <row r="375" spans="1:25" x14ac:dyDescent="0.3">
      <c r="A375" s="232">
        <v>41898</v>
      </c>
      <c r="B375" s="233" t="s">
        <v>88</v>
      </c>
      <c r="C375" s="234">
        <v>14</v>
      </c>
      <c r="D375" s="235">
        <v>0</v>
      </c>
      <c r="E375" s="236">
        <v>0</v>
      </c>
      <c r="F375" s="236">
        <v>0</v>
      </c>
      <c r="G375" s="237">
        <v>0.10100000000000001</v>
      </c>
      <c r="H375" s="238">
        <v>0</v>
      </c>
      <c r="I375" s="239">
        <v>0</v>
      </c>
      <c r="J375" s="239">
        <v>0</v>
      </c>
      <c r="K375" s="240">
        <f t="shared" si="91"/>
        <v>0</v>
      </c>
      <c r="L375" s="240">
        <f t="shared" si="92"/>
        <v>0</v>
      </c>
      <c r="M375" s="241">
        <v>0</v>
      </c>
      <c r="N375" s="239">
        <f t="shared" si="94"/>
        <v>0</v>
      </c>
      <c r="O375" s="242">
        <v>0</v>
      </c>
      <c r="P375" s="243">
        <f t="shared" si="105"/>
        <v>0</v>
      </c>
      <c r="Q375" s="239">
        <f t="shared" si="95"/>
        <v>0</v>
      </c>
      <c r="R375" s="239">
        <f t="shared" si="96"/>
        <v>0</v>
      </c>
      <c r="S375" s="239">
        <f t="shared" si="97"/>
        <v>0</v>
      </c>
      <c r="T375" s="241">
        <f t="shared" si="98"/>
        <v>0</v>
      </c>
      <c r="U375" s="239">
        <f t="shared" si="99"/>
        <v>0</v>
      </c>
      <c r="V375" s="243">
        <f t="shared" si="100"/>
        <v>0</v>
      </c>
      <c r="W375" s="239">
        <f t="shared" si="101"/>
        <v>0</v>
      </c>
      <c r="X375" s="239">
        <f t="shared" si="102"/>
        <v>0</v>
      </c>
      <c r="Y375" s="239">
        <f t="shared" si="103"/>
        <v>0</v>
      </c>
    </row>
    <row r="376" spans="1:25" x14ac:dyDescent="0.3">
      <c r="A376" s="232">
        <v>41898</v>
      </c>
      <c r="B376" s="233" t="s">
        <v>88</v>
      </c>
      <c r="C376" s="234">
        <v>15</v>
      </c>
      <c r="D376" s="235">
        <v>0</v>
      </c>
      <c r="E376" s="236">
        <v>0</v>
      </c>
      <c r="F376" s="236">
        <v>0</v>
      </c>
      <c r="G376" s="237">
        <v>0.10100000000000001</v>
      </c>
      <c r="H376" s="238">
        <v>0</v>
      </c>
      <c r="I376" s="239">
        <v>0</v>
      </c>
      <c r="J376" s="239">
        <v>0</v>
      </c>
      <c r="K376" s="240">
        <f t="shared" si="91"/>
        <v>0</v>
      </c>
      <c r="L376" s="240">
        <f t="shared" si="92"/>
        <v>0</v>
      </c>
      <c r="M376" s="241">
        <v>0</v>
      </c>
      <c r="N376" s="239">
        <f t="shared" si="94"/>
        <v>0</v>
      </c>
      <c r="O376" s="242">
        <v>0</v>
      </c>
      <c r="P376" s="243">
        <f t="shared" si="105"/>
        <v>0</v>
      </c>
      <c r="Q376" s="239">
        <f t="shared" si="95"/>
        <v>0</v>
      </c>
      <c r="R376" s="239">
        <f t="shared" si="96"/>
        <v>0</v>
      </c>
      <c r="S376" s="239">
        <f t="shared" si="97"/>
        <v>0</v>
      </c>
      <c r="T376" s="241">
        <f t="shared" si="98"/>
        <v>0</v>
      </c>
      <c r="U376" s="239">
        <f t="shared" si="99"/>
        <v>0</v>
      </c>
      <c r="V376" s="243">
        <f t="shared" si="100"/>
        <v>0</v>
      </c>
      <c r="W376" s="239">
        <f t="shared" si="101"/>
        <v>0</v>
      </c>
      <c r="X376" s="239">
        <f t="shared" si="102"/>
        <v>0</v>
      </c>
      <c r="Y376" s="239">
        <f t="shared" si="103"/>
        <v>0</v>
      </c>
    </row>
    <row r="377" spans="1:25" x14ac:dyDescent="0.3">
      <c r="A377" s="232">
        <v>41898</v>
      </c>
      <c r="B377" s="233" t="s">
        <v>88</v>
      </c>
      <c r="C377" s="234">
        <v>16</v>
      </c>
      <c r="D377" s="235">
        <v>0</v>
      </c>
      <c r="E377" s="236">
        <v>0</v>
      </c>
      <c r="F377" s="236">
        <v>0</v>
      </c>
      <c r="G377" s="237">
        <v>0.10100000000000001</v>
      </c>
      <c r="H377" s="238">
        <v>0</v>
      </c>
      <c r="I377" s="239">
        <v>0</v>
      </c>
      <c r="J377" s="239">
        <v>0</v>
      </c>
      <c r="K377" s="240">
        <f t="shared" si="91"/>
        <v>0</v>
      </c>
      <c r="L377" s="240">
        <f t="shared" si="92"/>
        <v>0</v>
      </c>
      <c r="M377" s="241">
        <v>0</v>
      </c>
      <c r="N377" s="239">
        <f t="shared" si="94"/>
        <v>0</v>
      </c>
      <c r="O377" s="242">
        <v>0</v>
      </c>
      <c r="P377" s="243">
        <f t="shared" si="105"/>
        <v>0</v>
      </c>
      <c r="Q377" s="239">
        <f t="shared" si="95"/>
        <v>0</v>
      </c>
      <c r="R377" s="239">
        <f t="shared" si="96"/>
        <v>0</v>
      </c>
      <c r="S377" s="239">
        <f t="shared" si="97"/>
        <v>0</v>
      </c>
      <c r="T377" s="241">
        <f t="shared" si="98"/>
        <v>0</v>
      </c>
      <c r="U377" s="239">
        <f t="shared" si="99"/>
        <v>0</v>
      </c>
      <c r="V377" s="243">
        <f t="shared" si="100"/>
        <v>0</v>
      </c>
      <c r="W377" s="239">
        <f t="shared" si="101"/>
        <v>0</v>
      </c>
      <c r="X377" s="239">
        <f t="shared" si="102"/>
        <v>0</v>
      </c>
      <c r="Y377" s="239">
        <f t="shared" si="103"/>
        <v>0</v>
      </c>
    </row>
    <row r="378" spans="1:25" x14ac:dyDescent="0.3">
      <c r="A378" s="232">
        <v>41898</v>
      </c>
      <c r="B378" s="233" t="s">
        <v>88</v>
      </c>
      <c r="C378" s="234">
        <v>17</v>
      </c>
      <c r="D378" s="235">
        <v>0</v>
      </c>
      <c r="E378" s="236">
        <v>0</v>
      </c>
      <c r="F378" s="236">
        <v>0</v>
      </c>
      <c r="G378" s="237">
        <v>0.10100000000000001</v>
      </c>
      <c r="H378" s="238">
        <v>0</v>
      </c>
      <c r="I378" s="239">
        <v>0</v>
      </c>
      <c r="J378" s="239">
        <v>0</v>
      </c>
      <c r="K378" s="240">
        <f t="shared" si="91"/>
        <v>0</v>
      </c>
      <c r="L378" s="240">
        <f t="shared" si="92"/>
        <v>0</v>
      </c>
      <c r="M378" s="241">
        <v>0</v>
      </c>
      <c r="N378" s="239">
        <f t="shared" si="94"/>
        <v>0</v>
      </c>
      <c r="O378" s="242">
        <v>0</v>
      </c>
      <c r="P378" s="243">
        <f t="shared" si="105"/>
        <v>0</v>
      </c>
      <c r="Q378" s="239">
        <f t="shared" si="95"/>
        <v>0</v>
      </c>
      <c r="R378" s="239">
        <f t="shared" si="96"/>
        <v>0</v>
      </c>
      <c r="S378" s="239">
        <f t="shared" si="97"/>
        <v>0</v>
      </c>
      <c r="T378" s="241">
        <f t="shared" si="98"/>
        <v>0</v>
      </c>
      <c r="U378" s="239">
        <f t="shared" si="99"/>
        <v>0</v>
      </c>
      <c r="V378" s="243">
        <f t="shared" si="100"/>
        <v>0</v>
      </c>
      <c r="W378" s="239">
        <f t="shared" si="101"/>
        <v>0</v>
      </c>
      <c r="X378" s="239">
        <f t="shared" si="102"/>
        <v>0</v>
      </c>
      <c r="Y378" s="239">
        <f t="shared" si="103"/>
        <v>0</v>
      </c>
    </row>
    <row r="379" spans="1:25" x14ac:dyDescent="0.3">
      <c r="A379" s="232">
        <v>41898</v>
      </c>
      <c r="B379" s="233" t="s">
        <v>88</v>
      </c>
      <c r="C379" s="234">
        <v>18</v>
      </c>
      <c r="D379" s="235">
        <v>0</v>
      </c>
      <c r="E379" s="236">
        <v>0</v>
      </c>
      <c r="F379" s="236">
        <v>0</v>
      </c>
      <c r="G379" s="237">
        <v>0.10100000000000001</v>
      </c>
      <c r="H379" s="238">
        <v>0</v>
      </c>
      <c r="I379" s="239">
        <v>0</v>
      </c>
      <c r="J379" s="239">
        <v>0</v>
      </c>
      <c r="K379" s="240">
        <f t="shared" ref="K379:K442" si="106">(E379/1000)*H379*I379</f>
        <v>0</v>
      </c>
      <c r="L379" s="240">
        <f t="shared" ref="L379:L442" si="107">(D379/1000)*J379</f>
        <v>0</v>
      </c>
      <c r="M379" s="241">
        <v>0</v>
      </c>
      <c r="N379" s="239">
        <f t="shared" ref="N379:N442" si="108">K379-L379</f>
        <v>0</v>
      </c>
      <c r="O379" s="242">
        <v>0</v>
      </c>
      <c r="P379" s="243">
        <f t="shared" si="105"/>
        <v>0</v>
      </c>
      <c r="Q379" s="239">
        <f t="shared" si="95"/>
        <v>0</v>
      </c>
      <c r="R379" s="239">
        <f t="shared" si="96"/>
        <v>0</v>
      </c>
      <c r="S379" s="239">
        <f t="shared" si="97"/>
        <v>0</v>
      </c>
      <c r="T379" s="241">
        <f t="shared" si="98"/>
        <v>0</v>
      </c>
      <c r="U379" s="239">
        <f t="shared" si="99"/>
        <v>0</v>
      </c>
      <c r="V379" s="243">
        <f t="shared" si="100"/>
        <v>0</v>
      </c>
      <c r="W379" s="239">
        <f t="shared" si="101"/>
        <v>0</v>
      </c>
      <c r="X379" s="239">
        <f t="shared" si="102"/>
        <v>0</v>
      </c>
      <c r="Y379" s="239">
        <f t="shared" si="103"/>
        <v>0</v>
      </c>
    </row>
    <row r="380" spans="1:25" x14ac:dyDescent="0.3">
      <c r="A380" s="232">
        <v>41898</v>
      </c>
      <c r="B380" s="233" t="s">
        <v>88</v>
      </c>
      <c r="C380" s="234">
        <v>19</v>
      </c>
      <c r="D380" s="235">
        <v>0</v>
      </c>
      <c r="E380" s="236">
        <v>0</v>
      </c>
      <c r="F380" s="236">
        <v>0</v>
      </c>
      <c r="G380" s="237">
        <v>0.10100000000000001</v>
      </c>
      <c r="H380" s="238">
        <v>0</v>
      </c>
      <c r="I380" s="239">
        <v>0</v>
      </c>
      <c r="J380" s="239">
        <v>0</v>
      </c>
      <c r="K380" s="240">
        <f t="shared" si="106"/>
        <v>0</v>
      </c>
      <c r="L380" s="240">
        <f t="shared" si="107"/>
        <v>0</v>
      </c>
      <c r="M380" s="241">
        <v>0</v>
      </c>
      <c r="N380" s="239">
        <f t="shared" si="108"/>
        <v>0</v>
      </c>
      <c r="O380" s="242">
        <v>0</v>
      </c>
      <c r="P380" s="243">
        <f t="shared" si="105"/>
        <v>0</v>
      </c>
      <c r="Q380" s="239">
        <f t="shared" si="95"/>
        <v>0</v>
      </c>
      <c r="R380" s="239">
        <f t="shared" si="96"/>
        <v>0</v>
      </c>
      <c r="S380" s="239">
        <f t="shared" si="97"/>
        <v>0</v>
      </c>
      <c r="T380" s="241">
        <f t="shared" si="98"/>
        <v>0</v>
      </c>
      <c r="U380" s="239">
        <f t="shared" si="99"/>
        <v>0</v>
      </c>
      <c r="V380" s="243">
        <f t="shared" si="100"/>
        <v>0</v>
      </c>
      <c r="W380" s="239">
        <f t="shared" si="101"/>
        <v>0</v>
      </c>
      <c r="X380" s="239">
        <f t="shared" si="102"/>
        <v>0</v>
      </c>
      <c r="Y380" s="239">
        <f t="shared" si="103"/>
        <v>0</v>
      </c>
    </row>
    <row r="381" spans="1:25" x14ac:dyDescent="0.3">
      <c r="A381" s="232">
        <v>41898</v>
      </c>
      <c r="B381" s="233" t="s">
        <v>88</v>
      </c>
      <c r="C381" s="234">
        <v>20</v>
      </c>
      <c r="D381" s="235">
        <v>0</v>
      </c>
      <c r="E381" s="236">
        <v>0</v>
      </c>
      <c r="F381" s="236">
        <v>0</v>
      </c>
      <c r="G381" s="237">
        <v>0.10100000000000001</v>
      </c>
      <c r="H381" s="238">
        <v>0</v>
      </c>
      <c r="I381" s="239">
        <v>0</v>
      </c>
      <c r="J381" s="239">
        <v>0</v>
      </c>
      <c r="K381" s="240">
        <f t="shared" si="106"/>
        <v>0</v>
      </c>
      <c r="L381" s="240">
        <f t="shared" si="107"/>
        <v>0</v>
      </c>
      <c r="M381" s="241">
        <v>0</v>
      </c>
      <c r="N381" s="239">
        <f t="shared" si="108"/>
        <v>0</v>
      </c>
      <c r="O381" s="242">
        <v>0</v>
      </c>
      <c r="P381" s="243">
        <f t="shared" si="105"/>
        <v>0</v>
      </c>
      <c r="Q381" s="239">
        <f t="shared" si="95"/>
        <v>0</v>
      </c>
      <c r="R381" s="239">
        <f t="shared" si="96"/>
        <v>0</v>
      </c>
      <c r="S381" s="239">
        <f t="shared" si="97"/>
        <v>0</v>
      </c>
      <c r="T381" s="241">
        <f t="shared" si="98"/>
        <v>0</v>
      </c>
      <c r="U381" s="239">
        <f t="shared" si="99"/>
        <v>0</v>
      </c>
      <c r="V381" s="243">
        <f t="shared" si="100"/>
        <v>0</v>
      </c>
      <c r="W381" s="239">
        <f t="shared" si="101"/>
        <v>0</v>
      </c>
      <c r="X381" s="239">
        <f t="shared" si="102"/>
        <v>0</v>
      </c>
      <c r="Y381" s="239">
        <f t="shared" si="103"/>
        <v>0</v>
      </c>
    </row>
    <row r="382" spans="1:25" x14ac:dyDescent="0.3">
      <c r="A382" s="232">
        <v>41898</v>
      </c>
      <c r="B382" s="233" t="s">
        <v>88</v>
      </c>
      <c r="C382" s="234">
        <v>21</v>
      </c>
      <c r="D382" s="235">
        <v>0</v>
      </c>
      <c r="E382" s="236">
        <v>0</v>
      </c>
      <c r="F382" s="236">
        <v>0</v>
      </c>
      <c r="G382" s="237">
        <v>0.10100000000000001</v>
      </c>
      <c r="H382" s="238">
        <v>0</v>
      </c>
      <c r="I382" s="239">
        <v>0</v>
      </c>
      <c r="J382" s="239">
        <v>0</v>
      </c>
      <c r="K382" s="240">
        <f t="shared" si="106"/>
        <v>0</v>
      </c>
      <c r="L382" s="240">
        <f t="shared" si="107"/>
        <v>0</v>
      </c>
      <c r="M382" s="241">
        <v>0</v>
      </c>
      <c r="N382" s="239">
        <f t="shared" si="108"/>
        <v>0</v>
      </c>
      <c r="O382" s="242">
        <v>0</v>
      </c>
      <c r="P382" s="243">
        <f t="shared" si="105"/>
        <v>0</v>
      </c>
      <c r="Q382" s="239">
        <f t="shared" ref="Q382:Q445" si="109">N382-P382</f>
        <v>0</v>
      </c>
      <c r="R382" s="239">
        <f t="shared" ref="R382:R445" si="110">D382*G382</f>
        <v>0</v>
      </c>
      <c r="S382" s="239">
        <f t="shared" ref="S382:S445" si="111">+D382*G382</f>
        <v>0</v>
      </c>
      <c r="T382" s="241">
        <f t="shared" ref="T382:T445" si="112">(F382/1000)*((G382*1000)-M382+(0.4*(M382-O382)))</f>
        <v>0</v>
      </c>
      <c r="U382" s="239">
        <f t="shared" ref="U382:U445" si="113">+T382+R382</f>
        <v>0</v>
      </c>
      <c r="V382" s="243">
        <f t="shared" ref="V382:V445" si="114">E382*G382</f>
        <v>0</v>
      </c>
      <c r="W382" s="239">
        <f t="shared" ref="W382:W445" si="115">V382-N382+P382+Y382</f>
        <v>0</v>
      </c>
      <c r="X382" s="239">
        <f t="shared" ref="X382:X445" si="116">V382-W382</f>
        <v>0</v>
      </c>
      <c r="Y382" s="239">
        <f t="shared" ref="Y382:Y445" si="117">Q382*0.4</f>
        <v>0</v>
      </c>
    </row>
    <row r="383" spans="1:25" x14ac:dyDescent="0.3">
      <c r="A383" s="232">
        <v>41898</v>
      </c>
      <c r="B383" s="233" t="s">
        <v>88</v>
      </c>
      <c r="C383" s="234">
        <v>22</v>
      </c>
      <c r="D383" s="235">
        <v>0</v>
      </c>
      <c r="E383" s="236">
        <v>0</v>
      </c>
      <c r="F383" s="236">
        <v>0</v>
      </c>
      <c r="G383" s="237">
        <v>0.10100000000000001</v>
      </c>
      <c r="H383" s="238">
        <v>0</v>
      </c>
      <c r="I383" s="239">
        <v>0</v>
      </c>
      <c r="J383" s="239">
        <v>0</v>
      </c>
      <c r="K383" s="240">
        <f t="shared" si="106"/>
        <v>0</v>
      </c>
      <c r="L383" s="240">
        <f t="shared" si="107"/>
        <v>0</v>
      </c>
      <c r="M383" s="241">
        <v>0</v>
      </c>
      <c r="N383" s="239">
        <f t="shared" si="108"/>
        <v>0</v>
      </c>
      <c r="O383" s="242">
        <v>0</v>
      </c>
      <c r="P383" s="243">
        <f t="shared" si="105"/>
        <v>0</v>
      </c>
      <c r="Q383" s="239">
        <f t="shared" si="109"/>
        <v>0</v>
      </c>
      <c r="R383" s="239">
        <f t="shared" si="110"/>
        <v>0</v>
      </c>
      <c r="S383" s="239">
        <f t="shared" si="111"/>
        <v>0</v>
      </c>
      <c r="T383" s="241">
        <f t="shared" si="112"/>
        <v>0</v>
      </c>
      <c r="U383" s="239">
        <f t="shared" si="113"/>
        <v>0</v>
      </c>
      <c r="V383" s="243">
        <f t="shared" si="114"/>
        <v>0</v>
      </c>
      <c r="W383" s="239">
        <f t="shared" si="115"/>
        <v>0</v>
      </c>
      <c r="X383" s="239">
        <f t="shared" si="116"/>
        <v>0</v>
      </c>
      <c r="Y383" s="239">
        <f t="shared" si="117"/>
        <v>0</v>
      </c>
    </row>
    <row r="384" spans="1:25" x14ac:dyDescent="0.3">
      <c r="A384" s="232">
        <v>41898</v>
      </c>
      <c r="B384" s="233" t="s">
        <v>88</v>
      </c>
      <c r="C384" s="234">
        <v>23</v>
      </c>
      <c r="D384" s="235">
        <v>0</v>
      </c>
      <c r="E384" s="236">
        <v>0</v>
      </c>
      <c r="F384" s="236">
        <v>0</v>
      </c>
      <c r="G384" s="237">
        <v>0.10100000000000001</v>
      </c>
      <c r="H384" s="238">
        <v>0</v>
      </c>
      <c r="I384" s="239">
        <v>0</v>
      </c>
      <c r="J384" s="239">
        <v>0</v>
      </c>
      <c r="K384" s="240">
        <f t="shared" si="106"/>
        <v>0</v>
      </c>
      <c r="L384" s="240">
        <f t="shared" si="107"/>
        <v>0</v>
      </c>
      <c r="M384" s="241">
        <v>0</v>
      </c>
      <c r="N384" s="239">
        <f t="shared" si="108"/>
        <v>0</v>
      </c>
      <c r="O384" s="242">
        <v>0</v>
      </c>
      <c r="P384" s="243">
        <f t="shared" si="105"/>
        <v>0</v>
      </c>
      <c r="Q384" s="239">
        <f t="shared" si="109"/>
        <v>0</v>
      </c>
      <c r="R384" s="239">
        <f t="shared" si="110"/>
        <v>0</v>
      </c>
      <c r="S384" s="239">
        <f t="shared" si="111"/>
        <v>0</v>
      </c>
      <c r="T384" s="241">
        <f t="shared" si="112"/>
        <v>0</v>
      </c>
      <c r="U384" s="239">
        <f t="shared" si="113"/>
        <v>0</v>
      </c>
      <c r="V384" s="243">
        <f t="shared" si="114"/>
        <v>0</v>
      </c>
      <c r="W384" s="239">
        <f t="shared" si="115"/>
        <v>0</v>
      </c>
      <c r="X384" s="239">
        <f t="shared" si="116"/>
        <v>0</v>
      </c>
      <c r="Y384" s="239">
        <f t="shared" si="117"/>
        <v>0</v>
      </c>
    </row>
    <row r="385" spans="1:26" x14ac:dyDescent="0.3">
      <c r="A385" s="232">
        <v>41898</v>
      </c>
      <c r="B385" s="233" t="s">
        <v>88</v>
      </c>
      <c r="C385" s="234">
        <v>24</v>
      </c>
      <c r="D385" s="235">
        <v>0</v>
      </c>
      <c r="E385" s="236">
        <v>0</v>
      </c>
      <c r="F385" s="236">
        <v>0</v>
      </c>
      <c r="G385" s="237">
        <v>0.10100000000000001</v>
      </c>
      <c r="H385" s="238">
        <v>0</v>
      </c>
      <c r="I385" s="239">
        <v>0</v>
      </c>
      <c r="J385" s="239">
        <v>0</v>
      </c>
      <c r="K385" s="240">
        <f t="shared" si="106"/>
        <v>0</v>
      </c>
      <c r="L385" s="240">
        <f t="shared" si="107"/>
        <v>0</v>
      </c>
      <c r="M385" s="241">
        <v>0</v>
      </c>
      <c r="N385" s="239">
        <f t="shared" si="108"/>
        <v>0</v>
      </c>
      <c r="O385" s="242">
        <v>0</v>
      </c>
      <c r="P385" s="243">
        <f t="shared" si="105"/>
        <v>0</v>
      </c>
      <c r="Q385" s="239">
        <f t="shared" si="109"/>
        <v>0</v>
      </c>
      <c r="R385" s="239">
        <f t="shared" si="110"/>
        <v>0</v>
      </c>
      <c r="S385" s="239">
        <f t="shared" si="111"/>
        <v>0</v>
      </c>
      <c r="T385" s="241">
        <f t="shared" si="112"/>
        <v>0</v>
      </c>
      <c r="U385" s="239">
        <f t="shared" si="113"/>
        <v>0</v>
      </c>
      <c r="V385" s="243">
        <f t="shared" si="114"/>
        <v>0</v>
      </c>
      <c r="W385" s="239">
        <f t="shared" si="115"/>
        <v>0</v>
      </c>
      <c r="X385" s="239">
        <f t="shared" si="116"/>
        <v>0</v>
      </c>
      <c r="Y385" s="239">
        <f t="shared" si="117"/>
        <v>0</v>
      </c>
      <c r="Z385" s="7"/>
    </row>
    <row r="386" spans="1:26" x14ac:dyDescent="0.3">
      <c r="A386" s="232">
        <v>41899</v>
      </c>
      <c r="B386" s="233" t="s">
        <v>88</v>
      </c>
      <c r="C386" s="234">
        <v>1</v>
      </c>
      <c r="D386" s="235">
        <v>0</v>
      </c>
      <c r="E386" s="236">
        <v>0</v>
      </c>
      <c r="F386" s="236">
        <v>0</v>
      </c>
      <c r="G386" s="237">
        <v>0.10100000000000001</v>
      </c>
      <c r="H386" s="238">
        <v>0</v>
      </c>
      <c r="I386" s="239">
        <v>0</v>
      </c>
      <c r="J386" s="239">
        <v>0</v>
      </c>
      <c r="K386" s="240">
        <f t="shared" si="106"/>
        <v>0</v>
      </c>
      <c r="L386" s="240">
        <f t="shared" si="107"/>
        <v>0</v>
      </c>
      <c r="M386" s="241">
        <v>0</v>
      </c>
      <c r="N386" s="239">
        <f t="shared" si="108"/>
        <v>0</v>
      </c>
      <c r="O386" s="242">
        <v>0</v>
      </c>
      <c r="P386" s="243">
        <f t="shared" si="105"/>
        <v>0</v>
      </c>
      <c r="Q386" s="239">
        <f t="shared" si="109"/>
        <v>0</v>
      </c>
      <c r="R386" s="239">
        <f t="shared" si="110"/>
        <v>0</v>
      </c>
      <c r="S386" s="239">
        <f t="shared" si="111"/>
        <v>0</v>
      </c>
      <c r="T386" s="241">
        <f t="shared" si="112"/>
        <v>0</v>
      </c>
      <c r="U386" s="239">
        <f t="shared" si="113"/>
        <v>0</v>
      </c>
      <c r="V386" s="243">
        <f t="shared" si="114"/>
        <v>0</v>
      </c>
      <c r="W386" s="239">
        <f t="shared" si="115"/>
        <v>0</v>
      </c>
      <c r="X386" s="239">
        <f t="shared" si="116"/>
        <v>0</v>
      </c>
      <c r="Y386" s="239">
        <f t="shared" si="117"/>
        <v>0</v>
      </c>
    </row>
    <row r="387" spans="1:26" x14ac:dyDescent="0.3">
      <c r="A387" s="232">
        <v>41899</v>
      </c>
      <c r="B387" s="233" t="s">
        <v>88</v>
      </c>
      <c r="C387" s="234">
        <v>2</v>
      </c>
      <c r="D387" s="235">
        <v>0</v>
      </c>
      <c r="E387" s="236">
        <v>0</v>
      </c>
      <c r="F387" s="236">
        <v>0</v>
      </c>
      <c r="G387" s="237">
        <v>0.10100000000000001</v>
      </c>
      <c r="H387" s="238">
        <v>0</v>
      </c>
      <c r="I387" s="239">
        <v>0</v>
      </c>
      <c r="J387" s="239">
        <v>0</v>
      </c>
      <c r="K387" s="240">
        <f t="shared" si="106"/>
        <v>0</v>
      </c>
      <c r="L387" s="240">
        <f t="shared" si="107"/>
        <v>0</v>
      </c>
      <c r="M387" s="241">
        <v>0</v>
      </c>
      <c r="N387" s="239">
        <f t="shared" si="108"/>
        <v>0</v>
      </c>
      <c r="O387" s="242">
        <v>0</v>
      </c>
      <c r="P387" s="243">
        <f t="shared" si="105"/>
        <v>0</v>
      </c>
      <c r="Q387" s="239">
        <f t="shared" si="109"/>
        <v>0</v>
      </c>
      <c r="R387" s="239">
        <f t="shared" si="110"/>
        <v>0</v>
      </c>
      <c r="S387" s="239">
        <f t="shared" si="111"/>
        <v>0</v>
      </c>
      <c r="T387" s="241">
        <f t="shared" si="112"/>
        <v>0</v>
      </c>
      <c r="U387" s="239">
        <f t="shared" si="113"/>
        <v>0</v>
      </c>
      <c r="V387" s="243">
        <f t="shared" si="114"/>
        <v>0</v>
      </c>
      <c r="W387" s="239">
        <f t="shared" si="115"/>
        <v>0</v>
      </c>
      <c r="X387" s="239">
        <f t="shared" si="116"/>
        <v>0</v>
      </c>
      <c r="Y387" s="239">
        <f t="shared" si="117"/>
        <v>0</v>
      </c>
    </row>
    <row r="388" spans="1:26" x14ac:dyDescent="0.3">
      <c r="A388" s="232">
        <v>41899</v>
      </c>
      <c r="B388" s="233" t="s">
        <v>88</v>
      </c>
      <c r="C388" s="234">
        <v>3</v>
      </c>
      <c r="D388" s="235">
        <v>0</v>
      </c>
      <c r="E388" s="236">
        <v>0</v>
      </c>
      <c r="F388" s="236">
        <v>0</v>
      </c>
      <c r="G388" s="237">
        <v>0.10100000000000001</v>
      </c>
      <c r="H388" s="238">
        <v>0</v>
      </c>
      <c r="I388" s="239">
        <v>0</v>
      </c>
      <c r="J388" s="239">
        <v>0</v>
      </c>
      <c r="K388" s="240">
        <f t="shared" si="106"/>
        <v>0</v>
      </c>
      <c r="L388" s="240">
        <f t="shared" si="107"/>
        <v>0</v>
      </c>
      <c r="M388" s="241">
        <v>0</v>
      </c>
      <c r="N388" s="239">
        <f t="shared" si="108"/>
        <v>0</v>
      </c>
      <c r="O388" s="242">
        <v>0</v>
      </c>
      <c r="P388" s="243">
        <f t="shared" si="105"/>
        <v>0</v>
      </c>
      <c r="Q388" s="239">
        <f t="shared" si="109"/>
        <v>0</v>
      </c>
      <c r="R388" s="239">
        <f t="shared" si="110"/>
        <v>0</v>
      </c>
      <c r="S388" s="239">
        <f t="shared" si="111"/>
        <v>0</v>
      </c>
      <c r="T388" s="241">
        <f t="shared" si="112"/>
        <v>0</v>
      </c>
      <c r="U388" s="239">
        <f t="shared" si="113"/>
        <v>0</v>
      </c>
      <c r="V388" s="243">
        <f t="shared" si="114"/>
        <v>0</v>
      </c>
      <c r="W388" s="239">
        <f t="shared" si="115"/>
        <v>0</v>
      </c>
      <c r="X388" s="239">
        <f t="shared" si="116"/>
        <v>0</v>
      </c>
      <c r="Y388" s="239">
        <f t="shared" si="117"/>
        <v>0</v>
      </c>
    </row>
    <row r="389" spans="1:26" x14ac:dyDescent="0.3">
      <c r="A389" s="232">
        <v>41899</v>
      </c>
      <c r="B389" s="233" t="s">
        <v>88</v>
      </c>
      <c r="C389" s="234">
        <v>4</v>
      </c>
      <c r="D389" s="235">
        <v>0</v>
      </c>
      <c r="E389" s="236">
        <v>0</v>
      </c>
      <c r="F389" s="236">
        <v>0</v>
      </c>
      <c r="G389" s="237">
        <v>0.10100000000000001</v>
      </c>
      <c r="H389" s="238">
        <v>0</v>
      </c>
      <c r="I389" s="239">
        <v>0</v>
      </c>
      <c r="J389" s="239">
        <v>0</v>
      </c>
      <c r="K389" s="240">
        <f t="shared" si="106"/>
        <v>0</v>
      </c>
      <c r="L389" s="240">
        <f t="shared" si="107"/>
        <v>0</v>
      </c>
      <c r="M389" s="241">
        <v>0</v>
      </c>
      <c r="N389" s="239">
        <f t="shared" si="108"/>
        <v>0</v>
      </c>
      <c r="O389" s="242">
        <v>0</v>
      </c>
      <c r="P389" s="243">
        <f t="shared" si="105"/>
        <v>0</v>
      </c>
      <c r="Q389" s="239">
        <f t="shared" si="109"/>
        <v>0</v>
      </c>
      <c r="R389" s="239">
        <f t="shared" si="110"/>
        <v>0</v>
      </c>
      <c r="S389" s="239">
        <f t="shared" si="111"/>
        <v>0</v>
      </c>
      <c r="T389" s="241">
        <f t="shared" si="112"/>
        <v>0</v>
      </c>
      <c r="U389" s="239">
        <f t="shared" si="113"/>
        <v>0</v>
      </c>
      <c r="V389" s="243">
        <f t="shared" si="114"/>
        <v>0</v>
      </c>
      <c r="W389" s="239">
        <f t="shared" si="115"/>
        <v>0</v>
      </c>
      <c r="X389" s="239">
        <f t="shared" si="116"/>
        <v>0</v>
      </c>
      <c r="Y389" s="239">
        <f t="shared" si="117"/>
        <v>0</v>
      </c>
    </row>
    <row r="390" spans="1:26" x14ac:dyDescent="0.3">
      <c r="A390" s="232">
        <v>41899</v>
      </c>
      <c r="B390" s="233" t="s">
        <v>88</v>
      </c>
      <c r="C390" s="234">
        <v>5</v>
      </c>
      <c r="D390" s="235">
        <v>0</v>
      </c>
      <c r="E390" s="236">
        <v>0</v>
      </c>
      <c r="F390" s="236">
        <v>0</v>
      </c>
      <c r="G390" s="237">
        <v>0.10100000000000001</v>
      </c>
      <c r="H390" s="238">
        <v>0</v>
      </c>
      <c r="I390" s="239">
        <v>0</v>
      </c>
      <c r="J390" s="239">
        <v>0</v>
      </c>
      <c r="K390" s="240">
        <f t="shared" si="106"/>
        <v>0</v>
      </c>
      <c r="L390" s="240">
        <f t="shared" si="107"/>
        <v>0</v>
      </c>
      <c r="M390" s="241">
        <v>0</v>
      </c>
      <c r="N390" s="239">
        <f t="shared" si="108"/>
        <v>0</v>
      </c>
      <c r="O390" s="242">
        <v>0</v>
      </c>
      <c r="P390" s="243">
        <f t="shared" si="105"/>
        <v>0</v>
      </c>
      <c r="Q390" s="239">
        <f t="shared" si="109"/>
        <v>0</v>
      </c>
      <c r="R390" s="239">
        <f t="shared" si="110"/>
        <v>0</v>
      </c>
      <c r="S390" s="239">
        <f t="shared" si="111"/>
        <v>0</v>
      </c>
      <c r="T390" s="241">
        <f t="shared" si="112"/>
        <v>0</v>
      </c>
      <c r="U390" s="239">
        <f t="shared" si="113"/>
        <v>0</v>
      </c>
      <c r="V390" s="243">
        <f t="shared" si="114"/>
        <v>0</v>
      </c>
      <c r="W390" s="239">
        <f t="shared" si="115"/>
        <v>0</v>
      </c>
      <c r="X390" s="239">
        <f t="shared" si="116"/>
        <v>0</v>
      </c>
      <c r="Y390" s="239">
        <f t="shared" si="117"/>
        <v>0</v>
      </c>
    </row>
    <row r="391" spans="1:26" x14ac:dyDescent="0.3">
      <c r="A391" s="232">
        <v>41899</v>
      </c>
      <c r="B391" s="233" t="s">
        <v>88</v>
      </c>
      <c r="C391" s="234">
        <v>6</v>
      </c>
      <c r="D391" s="235">
        <v>0</v>
      </c>
      <c r="E391" s="236">
        <v>0</v>
      </c>
      <c r="F391" s="236">
        <v>0</v>
      </c>
      <c r="G391" s="237">
        <v>0.10100000000000001</v>
      </c>
      <c r="H391" s="238">
        <v>0</v>
      </c>
      <c r="I391" s="239">
        <v>0</v>
      </c>
      <c r="J391" s="239">
        <v>0</v>
      </c>
      <c r="K391" s="240">
        <f t="shared" si="106"/>
        <v>0</v>
      </c>
      <c r="L391" s="240">
        <f t="shared" si="107"/>
        <v>0</v>
      </c>
      <c r="M391" s="241">
        <v>0</v>
      </c>
      <c r="N391" s="239">
        <f t="shared" si="108"/>
        <v>0</v>
      </c>
      <c r="O391" s="242">
        <v>0</v>
      </c>
      <c r="P391" s="243">
        <f t="shared" si="105"/>
        <v>0</v>
      </c>
      <c r="Q391" s="239">
        <f t="shared" si="109"/>
        <v>0</v>
      </c>
      <c r="R391" s="239">
        <f t="shared" si="110"/>
        <v>0</v>
      </c>
      <c r="S391" s="239">
        <f t="shared" si="111"/>
        <v>0</v>
      </c>
      <c r="T391" s="241">
        <f t="shared" si="112"/>
        <v>0</v>
      </c>
      <c r="U391" s="239">
        <f t="shared" si="113"/>
        <v>0</v>
      </c>
      <c r="V391" s="243">
        <f t="shared" si="114"/>
        <v>0</v>
      </c>
      <c r="W391" s="239">
        <f t="shared" si="115"/>
        <v>0</v>
      </c>
      <c r="X391" s="239">
        <f t="shared" si="116"/>
        <v>0</v>
      </c>
      <c r="Y391" s="239">
        <f t="shared" si="117"/>
        <v>0</v>
      </c>
    </row>
    <row r="392" spans="1:26" x14ac:dyDescent="0.3">
      <c r="A392" s="232">
        <v>41899</v>
      </c>
      <c r="B392" s="233" t="s">
        <v>88</v>
      </c>
      <c r="C392" s="234">
        <v>7</v>
      </c>
      <c r="D392" s="235">
        <v>0</v>
      </c>
      <c r="E392" s="236">
        <v>0</v>
      </c>
      <c r="F392" s="236">
        <v>0</v>
      </c>
      <c r="G392" s="237">
        <v>0.10100000000000001</v>
      </c>
      <c r="H392" s="238">
        <v>0</v>
      </c>
      <c r="I392" s="239">
        <v>0</v>
      </c>
      <c r="J392" s="239">
        <v>0</v>
      </c>
      <c r="K392" s="240">
        <f t="shared" si="106"/>
        <v>0</v>
      </c>
      <c r="L392" s="240">
        <f t="shared" si="107"/>
        <v>0</v>
      </c>
      <c r="M392" s="241">
        <v>0</v>
      </c>
      <c r="N392" s="239">
        <f t="shared" si="108"/>
        <v>0</v>
      </c>
      <c r="O392" s="242">
        <v>0</v>
      </c>
      <c r="P392" s="243">
        <f t="shared" ref="P392:P455" si="118">+O392*(F392/1000)</f>
        <v>0</v>
      </c>
      <c r="Q392" s="239">
        <f t="shared" si="109"/>
        <v>0</v>
      </c>
      <c r="R392" s="239">
        <f t="shared" si="110"/>
        <v>0</v>
      </c>
      <c r="S392" s="239">
        <f t="shared" si="111"/>
        <v>0</v>
      </c>
      <c r="T392" s="241">
        <f t="shared" si="112"/>
        <v>0</v>
      </c>
      <c r="U392" s="239">
        <f t="shared" si="113"/>
        <v>0</v>
      </c>
      <c r="V392" s="243">
        <f t="shared" si="114"/>
        <v>0</v>
      </c>
      <c r="W392" s="239">
        <f t="shared" si="115"/>
        <v>0</v>
      </c>
      <c r="X392" s="239">
        <f t="shared" si="116"/>
        <v>0</v>
      </c>
      <c r="Y392" s="239">
        <f t="shared" si="117"/>
        <v>0</v>
      </c>
    </row>
    <row r="393" spans="1:26" x14ac:dyDescent="0.3">
      <c r="A393" s="232">
        <v>41899</v>
      </c>
      <c r="B393" s="233" t="s">
        <v>88</v>
      </c>
      <c r="C393" s="234">
        <v>8</v>
      </c>
      <c r="D393" s="235">
        <v>0</v>
      </c>
      <c r="E393" s="236">
        <v>0</v>
      </c>
      <c r="F393" s="236">
        <v>0</v>
      </c>
      <c r="G393" s="237">
        <v>0.10100000000000001</v>
      </c>
      <c r="H393" s="238">
        <v>0</v>
      </c>
      <c r="I393" s="239">
        <v>0</v>
      </c>
      <c r="J393" s="239">
        <v>0</v>
      </c>
      <c r="K393" s="240">
        <f t="shared" si="106"/>
        <v>0</v>
      </c>
      <c r="L393" s="240">
        <f t="shared" si="107"/>
        <v>0</v>
      </c>
      <c r="M393" s="241">
        <v>0</v>
      </c>
      <c r="N393" s="239">
        <f t="shared" si="108"/>
        <v>0</v>
      </c>
      <c r="O393" s="242">
        <v>0</v>
      </c>
      <c r="P393" s="243">
        <f t="shared" si="118"/>
        <v>0</v>
      </c>
      <c r="Q393" s="239">
        <f t="shared" si="109"/>
        <v>0</v>
      </c>
      <c r="R393" s="239">
        <f t="shared" si="110"/>
        <v>0</v>
      </c>
      <c r="S393" s="239">
        <f t="shared" si="111"/>
        <v>0</v>
      </c>
      <c r="T393" s="241">
        <f t="shared" si="112"/>
        <v>0</v>
      </c>
      <c r="U393" s="239">
        <f t="shared" si="113"/>
        <v>0</v>
      </c>
      <c r="V393" s="243">
        <f t="shared" si="114"/>
        <v>0</v>
      </c>
      <c r="W393" s="239">
        <f t="shared" si="115"/>
        <v>0</v>
      </c>
      <c r="X393" s="239">
        <f t="shared" si="116"/>
        <v>0</v>
      </c>
      <c r="Y393" s="239">
        <f t="shared" si="117"/>
        <v>0</v>
      </c>
    </row>
    <row r="394" spans="1:26" x14ac:dyDescent="0.3">
      <c r="A394" s="232">
        <v>41899</v>
      </c>
      <c r="B394" s="233" t="s">
        <v>88</v>
      </c>
      <c r="C394" s="234">
        <v>9</v>
      </c>
      <c r="D394" s="235">
        <v>0</v>
      </c>
      <c r="E394" s="236">
        <v>0</v>
      </c>
      <c r="F394" s="236">
        <v>0</v>
      </c>
      <c r="G394" s="237">
        <v>0.10100000000000001</v>
      </c>
      <c r="H394" s="238">
        <v>0</v>
      </c>
      <c r="I394" s="239">
        <v>0</v>
      </c>
      <c r="J394" s="239">
        <v>0</v>
      </c>
      <c r="K394" s="240">
        <f t="shared" si="106"/>
        <v>0</v>
      </c>
      <c r="L394" s="240">
        <f t="shared" si="107"/>
        <v>0</v>
      </c>
      <c r="M394" s="241">
        <v>0</v>
      </c>
      <c r="N394" s="239">
        <f t="shared" si="108"/>
        <v>0</v>
      </c>
      <c r="O394" s="242">
        <v>0</v>
      </c>
      <c r="P394" s="243">
        <f t="shared" si="118"/>
        <v>0</v>
      </c>
      <c r="Q394" s="239">
        <f t="shared" si="109"/>
        <v>0</v>
      </c>
      <c r="R394" s="239">
        <f t="shared" si="110"/>
        <v>0</v>
      </c>
      <c r="S394" s="239">
        <f t="shared" si="111"/>
        <v>0</v>
      </c>
      <c r="T394" s="241">
        <f t="shared" si="112"/>
        <v>0</v>
      </c>
      <c r="U394" s="239">
        <f t="shared" si="113"/>
        <v>0</v>
      </c>
      <c r="V394" s="243">
        <f t="shared" si="114"/>
        <v>0</v>
      </c>
      <c r="W394" s="239">
        <f t="shared" si="115"/>
        <v>0</v>
      </c>
      <c r="X394" s="239">
        <f t="shared" si="116"/>
        <v>0</v>
      </c>
      <c r="Y394" s="239">
        <f t="shared" si="117"/>
        <v>0</v>
      </c>
    </row>
    <row r="395" spans="1:26" x14ac:dyDescent="0.3">
      <c r="A395" s="232">
        <v>41899</v>
      </c>
      <c r="B395" s="233" t="s">
        <v>88</v>
      </c>
      <c r="C395" s="234">
        <v>10</v>
      </c>
      <c r="D395" s="235">
        <v>0</v>
      </c>
      <c r="E395" s="236">
        <v>0</v>
      </c>
      <c r="F395" s="236">
        <v>0</v>
      </c>
      <c r="G395" s="237">
        <v>0.10100000000000001</v>
      </c>
      <c r="H395" s="238">
        <v>0</v>
      </c>
      <c r="I395" s="239">
        <v>0</v>
      </c>
      <c r="J395" s="239">
        <v>0</v>
      </c>
      <c r="K395" s="240">
        <f t="shared" si="106"/>
        <v>0</v>
      </c>
      <c r="L395" s="240">
        <f t="shared" si="107"/>
        <v>0</v>
      </c>
      <c r="M395" s="241">
        <v>0</v>
      </c>
      <c r="N395" s="239">
        <f t="shared" si="108"/>
        <v>0</v>
      </c>
      <c r="O395" s="242">
        <v>0</v>
      </c>
      <c r="P395" s="243">
        <f t="shared" si="118"/>
        <v>0</v>
      </c>
      <c r="Q395" s="239">
        <f t="shared" si="109"/>
        <v>0</v>
      </c>
      <c r="R395" s="239">
        <f t="shared" si="110"/>
        <v>0</v>
      </c>
      <c r="S395" s="239">
        <f t="shared" si="111"/>
        <v>0</v>
      </c>
      <c r="T395" s="241">
        <f t="shared" si="112"/>
        <v>0</v>
      </c>
      <c r="U395" s="239">
        <f t="shared" si="113"/>
        <v>0</v>
      </c>
      <c r="V395" s="243">
        <f t="shared" si="114"/>
        <v>0</v>
      </c>
      <c r="W395" s="239">
        <f t="shared" si="115"/>
        <v>0</v>
      </c>
      <c r="X395" s="239">
        <f t="shared" si="116"/>
        <v>0</v>
      </c>
      <c r="Y395" s="239">
        <f t="shared" si="117"/>
        <v>0</v>
      </c>
    </row>
    <row r="396" spans="1:26" x14ac:dyDescent="0.3">
      <c r="A396" s="232">
        <v>41899</v>
      </c>
      <c r="B396" s="233" t="s">
        <v>88</v>
      </c>
      <c r="C396" s="234">
        <v>11</v>
      </c>
      <c r="D396" s="235">
        <v>0</v>
      </c>
      <c r="E396" s="236">
        <v>0</v>
      </c>
      <c r="F396" s="236">
        <v>0</v>
      </c>
      <c r="G396" s="237">
        <v>0.10100000000000001</v>
      </c>
      <c r="H396" s="238">
        <v>0</v>
      </c>
      <c r="I396" s="239">
        <v>0</v>
      </c>
      <c r="J396" s="239">
        <v>0</v>
      </c>
      <c r="K396" s="240">
        <f t="shared" si="106"/>
        <v>0</v>
      </c>
      <c r="L396" s="240">
        <f t="shared" si="107"/>
        <v>0</v>
      </c>
      <c r="M396" s="241">
        <v>0</v>
      </c>
      <c r="N396" s="239">
        <f t="shared" si="108"/>
        <v>0</v>
      </c>
      <c r="O396" s="242">
        <v>0</v>
      </c>
      <c r="P396" s="243">
        <f t="shared" si="118"/>
        <v>0</v>
      </c>
      <c r="Q396" s="239">
        <f t="shared" si="109"/>
        <v>0</v>
      </c>
      <c r="R396" s="239">
        <f t="shared" si="110"/>
        <v>0</v>
      </c>
      <c r="S396" s="239">
        <f t="shared" si="111"/>
        <v>0</v>
      </c>
      <c r="T396" s="241">
        <f t="shared" si="112"/>
        <v>0</v>
      </c>
      <c r="U396" s="239">
        <f t="shared" si="113"/>
        <v>0</v>
      </c>
      <c r="V396" s="243">
        <f t="shared" si="114"/>
        <v>0</v>
      </c>
      <c r="W396" s="239">
        <f t="shared" si="115"/>
        <v>0</v>
      </c>
      <c r="X396" s="239">
        <f t="shared" si="116"/>
        <v>0</v>
      </c>
      <c r="Y396" s="239">
        <f t="shared" si="117"/>
        <v>0</v>
      </c>
    </row>
    <row r="397" spans="1:26" x14ac:dyDescent="0.3">
      <c r="A397" s="232">
        <v>41899</v>
      </c>
      <c r="B397" s="233" t="s">
        <v>88</v>
      </c>
      <c r="C397" s="234">
        <v>12</v>
      </c>
      <c r="D397" s="235">
        <v>0</v>
      </c>
      <c r="E397" s="236">
        <v>0</v>
      </c>
      <c r="F397" s="236">
        <v>0</v>
      </c>
      <c r="G397" s="237">
        <v>0.10100000000000001</v>
      </c>
      <c r="H397" s="238">
        <v>0</v>
      </c>
      <c r="I397" s="239">
        <v>0</v>
      </c>
      <c r="J397" s="239">
        <v>0</v>
      </c>
      <c r="K397" s="240">
        <f t="shared" si="106"/>
        <v>0</v>
      </c>
      <c r="L397" s="240">
        <f t="shared" si="107"/>
        <v>0</v>
      </c>
      <c r="M397" s="241">
        <v>0</v>
      </c>
      <c r="N397" s="239">
        <f t="shared" si="108"/>
        <v>0</v>
      </c>
      <c r="O397" s="242">
        <v>0</v>
      </c>
      <c r="P397" s="243">
        <f t="shared" si="118"/>
        <v>0</v>
      </c>
      <c r="Q397" s="239">
        <f t="shared" si="109"/>
        <v>0</v>
      </c>
      <c r="R397" s="239">
        <f t="shared" si="110"/>
        <v>0</v>
      </c>
      <c r="S397" s="239">
        <f t="shared" si="111"/>
        <v>0</v>
      </c>
      <c r="T397" s="241">
        <f t="shared" si="112"/>
        <v>0</v>
      </c>
      <c r="U397" s="239">
        <f t="shared" si="113"/>
        <v>0</v>
      </c>
      <c r="V397" s="243">
        <f t="shared" si="114"/>
        <v>0</v>
      </c>
      <c r="W397" s="239">
        <f t="shared" si="115"/>
        <v>0</v>
      </c>
      <c r="X397" s="239">
        <f t="shared" si="116"/>
        <v>0</v>
      </c>
      <c r="Y397" s="239">
        <f t="shared" si="117"/>
        <v>0</v>
      </c>
    </row>
    <row r="398" spans="1:26" x14ac:dyDescent="0.3">
      <c r="A398" s="232">
        <v>41899</v>
      </c>
      <c r="B398" s="233" t="s">
        <v>88</v>
      </c>
      <c r="C398" s="234">
        <v>13</v>
      </c>
      <c r="D398" s="235">
        <v>0</v>
      </c>
      <c r="E398" s="236">
        <v>0</v>
      </c>
      <c r="F398" s="236">
        <v>0</v>
      </c>
      <c r="G398" s="237">
        <v>0.10100000000000001</v>
      </c>
      <c r="H398" s="238">
        <v>0</v>
      </c>
      <c r="I398" s="239">
        <v>0</v>
      </c>
      <c r="J398" s="239">
        <v>0</v>
      </c>
      <c r="K398" s="240">
        <f t="shared" si="106"/>
        <v>0</v>
      </c>
      <c r="L398" s="240">
        <f t="shared" si="107"/>
        <v>0</v>
      </c>
      <c r="M398" s="241">
        <v>0</v>
      </c>
      <c r="N398" s="239">
        <f t="shared" si="108"/>
        <v>0</v>
      </c>
      <c r="O398" s="242">
        <v>0</v>
      </c>
      <c r="P398" s="243">
        <f t="shared" si="118"/>
        <v>0</v>
      </c>
      <c r="Q398" s="239">
        <f t="shared" si="109"/>
        <v>0</v>
      </c>
      <c r="R398" s="239">
        <f t="shared" si="110"/>
        <v>0</v>
      </c>
      <c r="S398" s="239">
        <f t="shared" si="111"/>
        <v>0</v>
      </c>
      <c r="T398" s="241">
        <f t="shared" si="112"/>
        <v>0</v>
      </c>
      <c r="U398" s="239">
        <f t="shared" si="113"/>
        <v>0</v>
      </c>
      <c r="V398" s="243">
        <f t="shared" si="114"/>
        <v>0</v>
      </c>
      <c r="W398" s="239">
        <f t="shared" si="115"/>
        <v>0</v>
      </c>
      <c r="X398" s="239">
        <f t="shared" si="116"/>
        <v>0</v>
      </c>
      <c r="Y398" s="239">
        <f t="shared" si="117"/>
        <v>0</v>
      </c>
    </row>
    <row r="399" spans="1:26" x14ac:dyDescent="0.3">
      <c r="A399" s="232">
        <v>41899</v>
      </c>
      <c r="B399" s="233" t="s">
        <v>88</v>
      </c>
      <c r="C399" s="234">
        <v>14</v>
      </c>
      <c r="D399" s="235">
        <v>0</v>
      </c>
      <c r="E399" s="236">
        <v>0</v>
      </c>
      <c r="F399" s="236">
        <v>0</v>
      </c>
      <c r="G399" s="237">
        <v>0.10100000000000001</v>
      </c>
      <c r="H399" s="238">
        <v>0</v>
      </c>
      <c r="I399" s="239">
        <v>0</v>
      </c>
      <c r="J399" s="239">
        <v>0</v>
      </c>
      <c r="K399" s="240">
        <f t="shared" si="106"/>
        <v>0</v>
      </c>
      <c r="L399" s="240">
        <f t="shared" si="107"/>
        <v>0</v>
      </c>
      <c r="M399" s="241">
        <v>0</v>
      </c>
      <c r="N399" s="239">
        <f t="shared" si="108"/>
        <v>0</v>
      </c>
      <c r="O399" s="242">
        <v>0</v>
      </c>
      <c r="P399" s="243">
        <f t="shared" si="118"/>
        <v>0</v>
      </c>
      <c r="Q399" s="239">
        <f t="shared" si="109"/>
        <v>0</v>
      </c>
      <c r="R399" s="239">
        <f t="shared" si="110"/>
        <v>0</v>
      </c>
      <c r="S399" s="239">
        <f t="shared" si="111"/>
        <v>0</v>
      </c>
      <c r="T399" s="241">
        <f t="shared" si="112"/>
        <v>0</v>
      </c>
      <c r="U399" s="239">
        <f t="shared" si="113"/>
        <v>0</v>
      </c>
      <c r="V399" s="243">
        <f t="shared" si="114"/>
        <v>0</v>
      </c>
      <c r="W399" s="239">
        <f t="shared" si="115"/>
        <v>0</v>
      </c>
      <c r="X399" s="239">
        <f t="shared" si="116"/>
        <v>0</v>
      </c>
      <c r="Y399" s="239">
        <f t="shared" si="117"/>
        <v>0</v>
      </c>
    </row>
    <row r="400" spans="1:26" x14ac:dyDescent="0.3">
      <c r="A400" s="232">
        <v>41899</v>
      </c>
      <c r="B400" s="233" t="s">
        <v>88</v>
      </c>
      <c r="C400" s="234">
        <v>15</v>
      </c>
      <c r="D400" s="235">
        <v>0</v>
      </c>
      <c r="E400" s="236">
        <v>0</v>
      </c>
      <c r="F400" s="236">
        <v>0</v>
      </c>
      <c r="G400" s="237">
        <v>0.10100000000000001</v>
      </c>
      <c r="H400" s="238">
        <v>0</v>
      </c>
      <c r="I400" s="239">
        <v>0</v>
      </c>
      <c r="J400" s="239">
        <v>0</v>
      </c>
      <c r="K400" s="240">
        <f t="shared" si="106"/>
        <v>0</v>
      </c>
      <c r="L400" s="240">
        <f t="shared" si="107"/>
        <v>0</v>
      </c>
      <c r="M400" s="241">
        <v>0</v>
      </c>
      <c r="N400" s="239">
        <f t="shared" si="108"/>
        <v>0</v>
      </c>
      <c r="O400" s="242">
        <v>0</v>
      </c>
      <c r="P400" s="243">
        <f t="shared" si="118"/>
        <v>0</v>
      </c>
      <c r="Q400" s="239">
        <f t="shared" si="109"/>
        <v>0</v>
      </c>
      <c r="R400" s="239">
        <f t="shared" si="110"/>
        <v>0</v>
      </c>
      <c r="S400" s="239">
        <f t="shared" si="111"/>
        <v>0</v>
      </c>
      <c r="T400" s="241">
        <f t="shared" si="112"/>
        <v>0</v>
      </c>
      <c r="U400" s="239">
        <f t="shared" si="113"/>
        <v>0</v>
      </c>
      <c r="V400" s="243">
        <f t="shared" si="114"/>
        <v>0</v>
      </c>
      <c r="W400" s="239">
        <f t="shared" si="115"/>
        <v>0</v>
      </c>
      <c r="X400" s="239">
        <f t="shared" si="116"/>
        <v>0</v>
      </c>
      <c r="Y400" s="239">
        <f t="shared" si="117"/>
        <v>0</v>
      </c>
    </row>
    <row r="401" spans="1:25" x14ac:dyDescent="0.3">
      <c r="A401" s="232">
        <v>41899</v>
      </c>
      <c r="B401" s="233" t="s">
        <v>88</v>
      </c>
      <c r="C401" s="234">
        <v>16</v>
      </c>
      <c r="D401" s="235">
        <v>0</v>
      </c>
      <c r="E401" s="236">
        <v>0</v>
      </c>
      <c r="F401" s="236">
        <v>0</v>
      </c>
      <c r="G401" s="237">
        <v>0.10100000000000001</v>
      </c>
      <c r="H401" s="238">
        <v>0</v>
      </c>
      <c r="I401" s="239">
        <v>0</v>
      </c>
      <c r="J401" s="239">
        <v>0</v>
      </c>
      <c r="K401" s="240">
        <f t="shared" si="106"/>
        <v>0</v>
      </c>
      <c r="L401" s="240">
        <f t="shared" si="107"/>
        <v>0</v>
      </c>
      <c r="M401" s="241">
        <v>0</v>
      </c>
      <c r="N401" s="239">
        <f t="shared" si="108"/>
        <v>0</v>
      </c>
      <c r="O401" s="242">
        <v>0</v>
      </c>
      <c r="P401" s="243">
        <f t="shared" si="118"/>
        <v>0</v>
      </c>
      <c r="Q401" s="239">
        <f t="shared" si="109"/>
        <v>0</v>
      </c>
      <c r="R401" s="239">
        <f t="shared" si="110"/>
        <v>0</v>
      </c>
      <c r="S401" s="239">
        <f t="shared" si="111"/>
        <v>0</v>
      </c>
      <c r="T401" s="241">
        <f t="shared" si="112"/>
        <v>0</v>
      </c>
      <c r="U401" s="239">
        <f t="shared" si="113"/>
        <v>0</v>
      </c>
      <c r="V401" s="243">
        <f t="shared" si="114"/>
        <v>0</v>
      </c>
      <c r="W401" s="239">
        <f t="shared" si="115"/>
        <v>0</v>
      </c>
      <c r="X401" s="239">
        <f t="shared" si="116"/>
        <v>0</v>
      </c>
      <c r="Y401" s="239">
        <f t="shared" si="117"/>
        <v>0</v>
      </c>
    </row>
    <row r="402" spans="1:25" x14ac:dyDescent="0.3">
      <c r="A402" s="232">
        <v>41899</v>
      </c>
      <c r="B402" s="233" t="s">
        <v>88</v>
      </c>
      <c r="C402" s="234">
        <v>17</v>
      </c>
      <c r="D402" s="235">
        <v>0</v>
      </c>
      <c r="E402" s="236">
        <v>0</v>
      </c>
      <c r="F402" s="236">
        <v>0</v>
      </c>
      <c r="G402" s="237">
        <v>0.10100000000000001</v>
      </c>
      <c r="H402" s="238">
        <v>0</v>
      </c>
      <c r="I402" s="239">
        <v>0</v>
      </c>
      <c r="J402" s="239">
        <v>0</v>
      </c>
      <c r="K402" s="240">
        <f t="shared" si="106"/>
        <v>0</v>
      </c>
      <c r="L402" s="240">
        <f t="shared" si="107"/>
        <v>0</v>
      </c>
      <c r="M402" s="241">
        <v>0</v>
      </c>
      <c r="N402" s="239">
        <f t="shared" si="108"/>
        <v>0</v>
      </c>
      <c r="O402" s="242">
        <v>0</v>
      </c>
      <c r="P402" s="243">
        <f t="shared" si="118"/>
        <v>0</v>
      </c>
      <c r="Q402" s="239">
        <f t="shared" si="109"/>
        <v>0</v>
      </c>
      <c r="R402" s="239">
        <f t="shared" si="110"/>
        <v>0</v>
      </c>
      <c r="S402" s="239">
        <f t="shared" si="111"/>
        <v>0</v>
      </c>
      <c r="T402" s="241">
        <f t="shared" si="112"/>
        <v>0</v>
      </c>
      <c r="U402" s="239">
        <f t="shared" si="113"/>
        <v>0</v>
      </c>
      <c r="V402" s="243">
        <f t="shared" si="114"/>
        <v>0</v>
      </c>
      <c r="W402" s="239">
        <f t="shared" si="115"/>
        <v>0</v>
      </c>
      <c r="X402" s="239">
        <f t="shared" si="116"/>
        <v>0</v>
      </c>
      <c r="Y402" s="239">
        <f t="shared" si="117"/>
        <v>0</v>
      </c>
    </row>
    <row r="403" spans="1:25" x14ac:dyDescent="0.3">
      <c r="A403" s="232">
        <v>41899</v>
      </c>
      <c r="B403" s="233" t="s">
        <v>88</v>
      </c>
      <c r="C403" s="234">
        <v>18</v>
      </c>
      <c r="D403" s="235">
        <v>0</v>
      </c>
      <c r="E403" s="236">
        <v>0</v>
      </c>
      <c r="F403" s="236">
        <v>0</v>
      </c>
      <c r="G403" s="237">
        <v>0.10100000000000001</v>
      </c>
      <c r="H403" s="238">
        <v>0</v>
      </c>
      <c r="I403" s="239">
        <v>0</v>
      </c>
      <c r="J403" s="239">
        <v>0</v>
      </c>
      <c r="K403" s="240">
        <f t="shared" si="106"/>
        <v>0</v>
      </c>
      <c r="L403" s="240">
        <f t="shared" si="107"/>
        <v>0</v>
      </c>
      <c r="M403" s="241">
        <v>0</v>
      </c>
      <c r="N403" s="239">
        <f t="shared" si="108"/>
        <v>0</v>
      </c>
      <c r="O403" s="242">
        <v>0</v>
      </c>
      <c r="P403" s="243">
        <f t="shared" si="118"/>
        <v>0</v>
      </c>
      <c r="Q403" s="239">
        <f t="shared" si="109"/>
        <v>0</v>
      </c>
      <c r="R403" s="239">
        <f t="shared" si="110"/>
        <v>0</v>
      </c>
      <c r="S403" s="239">
        <f t="shared" si="111"/>
        <v>0</v>
      </c>
      <c r="T403" s="241">
        <f t="shared" si="112"/>
        <v>0</v>
      </c>
      <c r="U403" s="239">
        <f t="shared" si="113"/>
        <v>0</v>
      </c>
      <c r="V403" s="243">
        <f t="shared" si="114"/>
        <v>0</v>
      </c>
      <c r="W403" s="239">
        <f t="shared" si="115"/>
        <v>0</v>
      </c>
      <c r="X403" s="239">
        <f t="shared" si="116"/>
        <v>0</v>
      </c>
      <c r="Y403" s="239">
        <f t="shared" si="117"/>
        <v>0</v>
      </c>
    </row>
    <row r="404" spans="1:25" x14ac:dyDescent="0.3">
      <c r="A404" s="232">
        <v>41899</v>
      </c>
      <c r="B404" s="233" t="s">
        <v>88</v>
      </c>
      <c r="C404" s="234">
        <v>19</v>
      </c>
      <c r="D404" s="235">
        <v>0</v>
      </c>
      <c r="E404" s="236">
        <v>0</v>
      </c>
      <c r="F404" s="236">
        <v>0</v>
      </c>
      <c r="G404" s="237">
        <v>0.10100000000000001</v>
      </c>
      <c r="H404" s="238">
        <v>0</v>
      </c>
      <c r="I404" s="239">
        <v>0</v>
      </c>
      <c r="J404" s="239">
        <v>0</v>
      </c>
      <c r="K404" s="240">
        <f t="shared" si="106"/>
        <v>0</v>
      </c>
      <c r="L404" s="240">
        <f t="shared" si="107"/>
        <v>0</v>
      </c>
      <c r="M404" s="241">
        <v>0</v>
      </c>
      <c r="N404" s="239">
        <f t="shared" si="108"/>
        <v>0</v>
      </c>
      <c r="O404" s="242">
        <v>0</v>
      </c>
      <c r="P404" s="243">
        <f t="shared" si="118"/>
        <v>0</v>
      </c>
      <c r="Q404" s="239">
        <f t="shared" si="109"/>
        <v>0</v>
      </c>
      <c r="R404" s="239">
        <f t="shared" si="110"/>
        <v>0</v>
      </c>
      <c r="S404" s="239">
        <f t="shared" si="111"/>
        <v>0</v>
      </c>
      <c r="T404" s="241">
        <f t="shared" si="112"/>
        <v>0</v>
      </c>
      <c r="U404" s="239">
        <f t="shared" si="113"/>
        <v>0</v>
      </c>
      <c r="V404" s="243">
        <f t="shared" si="114"/>
        <v>0</v>
      </c>
      <c r="W404" s="239">
        <f t="shared" si="115"/>
        <v>0</v>
      </c>
      <c r="X404" s="239">
        <f t="shared" si="116"/>
        <v>0</v>
      </c>
      <c r="Y404" s="239">
        <f t="shared" si="117"/>
        <v>0</v>
      </c>
    </row>
    <row r="405" spans="1:25" x14ac:dyDescent="0.3">
      <c r="A405" s="232">
        <v>41899</v>
      </c>
      <c r="B405" s="233" t="s">
        <v>88</v>
      </c>
      <c r="C405" s="234">
        <v>20</v>
      </c>
      <c r="D405" s="235">
        <v>0</v>
      </c>
      <c r="E405" s="236">
        <v>0</v>
      </c>
      <c r="F405" s="236">
        <v>0</v>
      </c>
      <c r="G405" s="237">
        <v>0.10100000000000001</v>
      </c>
      <c r="H405" s="238">
        <v>0</v>
      </c>
      <c r="I405" s="239">
        <v>0</v>
      </c>
      <c r="J405" s="239">
        <v>0</v>
      </c>
      <c r="K405" s="240">
        <f t="shared" si="106"/>
        <v>0</v>
      </c>
      <c r="L405" s="240">
        <f t="shared" si="107"/>
        <v>0</v>
      </c>
      <c r="M405" s="241">
        <v>0</v>
      </c>
      <c r="N405" s="239">
        <f t="shared" si="108"/>
        <v>0</v>
      </c>
      <c r="O405" s="242">
        <v>0</v>
      </c>
      <c r="P405" s="243">
        <f t="shared" si="118"/>
        <v>0</v>
      </c>
      <c r="Q405" s="239">
        <f t="shared" si="109"/>
        <v>0</v>
      </c>
      <c r="R405" s="239">
        <f t="shared" si="110"/>
        <v>0</v>
      </c>
      <c r="S405" s="239">
        <f t="shared" si="111"/>
        <v>0</v>
      </c>
      <c r="T405" s="241">
        <f t="shared" si="112"/>
        <v>0</v>
      </c>
      <c r="U405" s="239">
        <f t="shared" si="113"/>
        <v>0</v>
      </c>
      <c r="V405" s="243">
        <f t="shared" si="114"/>
        <v>0</v>
      </c>
      <c r="W405" s="239">
        <f t="shared" si="115"/>
        <v>0</v>
      </c>
      <c r="X405" s="239">
        <f t="shared" si="116"/>
        <v>0</v>
      </c>
      <c r="Y405" s="239">
        <f t="shared" si="117"/>
        <v>0</v>
      </c>
    </row>
    <row r="406" spans="1:25" x14ac:dyDescent="0.3">
      <c r="A406" s="232">
        <v>41899</v>
      </c>
      <c r="B406" s="233" t="s">
        <v>88</v>
      </c>
      <c r="C406" s="234">
        <v>21</v>
      </c>
      <c r="D406" s="235">
        <v>0</v>
      </c>
      <c r="E406" s="236">
        <v>0</v>
      </c>
      <c r="F406" s="236">
        <v>0</v>
      </c>
      <c r="G406" s="237">
        <v>0.10100000000000001</v>
      </c>
      <c r="H406" s="238">
        <v>0</v>
      </c>
      <c r="I406" s="239">
        <v>0</v>
      </c>
      <c r="J406" s="239">
        <v>0</v>
      </c>
      <c r="K406" s="240">
        <f t="shared" si="106"/>
        <v>0</v>
      </c>
      <c r="L406" s="240">
        <f t="shared" si="107"/>
        <v>0</v>
      </c>
      <c r="M406" s="241">
        <v>0</v>
      </c>
      <c r="N406" s="239">
        <f t="shared" si="108"/>
        <v>0</v>
      </c>
      <c r="O406" s="242">
        <v>0</v>
      </c>
      <c r="P406" s="243">
        <f t="shared" si="118"/>
        <v>0</v>
      </c>
      <c r="Q406" s="239">
        <f t="shared" si="109"/>
        <v>0</v>
      </c>
      <c r="R406" s="239">
        <f t="shared" si="110"/>
        <v>0</v>
      </c>
      <c r="S406" s="239">
        <f t="shared" si="111"/>
        <v>0</v>
      </c>
      <c r="T406" s="241">
        <f t="shared" si="112"/>
        <v>0</v>
      </c>
      <c r="U406" s="239">
        <f t="shared" si="113"/>
        <v>0</v>
      </c>
      <c r="V406" s="243">
        <f t="shared" si="114"/>
        <v>0</v>
      </c>
      <c r="W406" s="239">
        <f t="shared" si="115"/>
        <v>0</v>
      </c>
      <c r="X406" s="239">
        <f t="shared" si="116"/>
        <v>0</v>
      </c>
      <c r="Y406" s="239">
        <f t="shared" si="117"/>
        <v>0</v>
      </c>
    </row>
    <row r="407" spans="1:25" x14ac:dyDescent="0.3">
      <c r="A407" s="232">
        <v>41899</v>
      </c>
      <c r="B407" s="233" t="s">
        <v>88</v>
      </c>
      <c r="C407" s="234">
        <v>22</v>
      </c>
      <c r="D407" s="235">
        <v>0</v>
      </c>
      <c r="E407" s="236">
        <v>0</v>
      </c>
      <c r="F407" s="236">
        <v>0</v>
      </c>
      <c r="G407" s="237">
        <v>0.10100000000000001</v>
      </c>
      <c r="H407" s="238">
        <v>0</v>
      </c>
      <c r="I407" s="239">
        <v>0</v>
      </c>
      <c r="J407" s="239">
        <v>0</v>
      </c>
      <c r="K407" s="240">
        <f t="shared" si="106"/>
        <v>0</v>
      </c>
      <c r="L407" s="240">
        <f t="shared" si="107"/>
        <v>0</v>
      </c>
      <c r="M407" s="241">
        <v>0</v>
      </c>
      <c r="N407" s="239">
        <f t="shared" si="108"/>
        <v>0</v>
      </c>
      <c r="O407" s="242">
        <v>0</v>
      </c>
      <c r="P407" s="243">
        <f t="shared" si="118"/>
        <v>0</v>
      </c>
      <c r="Q407" s="239">
        <f t="shared" si="109"/>
        <v>0</v>
      </c>
      <c r="R407" s="239">
        <f t="shared" si="110"/>
        <v>0</v>
      </c>
      <c r="S407" s="239">
        <f t="shared" si="111"/>
        <v>0</v>
      </c>
      <c r="T407" s="241">
        <f t="shared" si="112"/>
        <v>0</v>
      </c>
      <c r="U407" s="239">
        <f t="shared" si="113"/>
        <v>0</v>
      </c>
      <c r="V407" s="243">
        <f t="shared" si="114"/>
        <v>0</v>
      </c>
      <c r="W407" s="239">
        <f t="shared" si="115"/>
        <v>0</v>
      </c>
      <c r="X407" s="239">
        <f t="shared" si="116"/>
        <v>0</v>
      </c>
      <c r="Y407" s="239">
        <f t="shared" si="117"/>
        <v>0</v>
      </c>
    </row>
    <row r="408" spans="1:25" x14ac:dyDescent="0.3">
      <c r="A408" s="232">
        <v>41899</v>
      </c>
      <c r="B408" s="233" t="s">
        <v>88</v>
      </c>
      <c r="C408" s="234">
        <v>23</v>
      </c>
      <c r="D408" s="235">
        <v>0</v>
      </c>
      <c r="E408" s="236">
        <v>0</v>
      </c>
      <c r="F408" s="236">
        <v>0</v>
      </c>
      <c r="G408" s="237">
        <v>0.10100000000000001</v>
      </c>
      <c r="H408" s="238">
        <v>0</v>
      </c>
      <c r="I408" s="239">
        <v>0</v>
      </c>
      <c r="J408" s="239">
        <v>0</v>
      </c>
      <c r="K408" s="240">
        <f t="shared" si="106"/>
        <v>0</v>
      </c>
      <c r="L408" s="240">
        <f t="shared" si="107"/>
        <v>0</v>
      </c>
      <c r="M408" s="241">
        <v>0</v>
      </c>
      <c r="N408" s="239">
        <f t="shared" si="108"/>
        <v>0</v>
      </c>
      <c r="O408" s="242">
        <v>0</v>
      </c>
      <c r="P408" s="243">
        <f t="shared" si="118"/>
        <v>0</v>
      </c>
      <c r="Q408" s="239">
        <f t="shared" si="109"/>
        <v>0</v>
      </c>
      <c r="R408" s="239">
        <f t="shared" si="110"/>
        <v>0</v>
      </c>
      <c r="S408" s="239">
        <f t="shared" si="111"/>
        <v>0</v>
      </c>
      <c r="T408" s="241">
        <f t="shared" si="112"/>
        <v>0</v>
      </c>
      <c r="U408" s="239">
        <f t="shared" si="113"/>
        <v>0</v>
      </c>
      <c r="V408" s="243">
        <f t="shared" si="114"/>
        <v>0</v>
      </c>
      <c r="W408" s="239">
        <f t="shared" si="115"/>
        <v>0</v>
      </c>
      <c r="X408" s="239">
        <f t="shared" si="116"/>
        <v>0</v>
      </c>
      <c r="Y408" s="239">
        <f t="shared" si="117"/>
        <v>0</v>
      </c>
    </row>
    <row r="409" spans="1:25" x14ac:dyDescent="0.3">
      <c r="A409" s="232">
        <v>41899</v>
      </c>
      <c r="B409" s="233" t="s">
        <v>88</v>
      </c>
      <c r="C409" s="234">
        <v>24</v>
      </c>
      <c r="D409" s="235">
        <v>0</v>
      </c>
      <c r="E409" s="236">
        <v>0</v>
      </c>
      <c r="F409" s="236">
        <v>0</v>
      </c>
      <c r="G409" s="237">
        <v>0.10100000000000001</v>
      </c>
      <c r="H409" s="238">
        <v>0</v>
      </c>
      <c r="I409" s="239">
        <v>0</v>
      </c>
      <c r="J409" s="239">
        <v>0</v>
      </c>
      <c r="K409" s="240">
        <f t="shared" si="106"/>
        <v>0</v>
      </c>
      <c r="L409" s="240">
        <f t="shared" si="107"/>
        <v>0</v>
      </c>
      <c r="M409" s="241">
        <v>0</v>
      </c>
      <c r="N409" s="239">
        <f t="shared" si="108"/>
        <v>0</v>
      </c>
      <c r="O409" s="242">
        <v>0</v>
      </c>
      <c r="P409" s="243">
        <f t="shared" si="118"/>
        <v>0</v>
      </c>
      <c r="Q409" s="239">
        <f t="shared" si="109"/>
        <v>0</v>
      </c>
      <c r="R409" s="239">
        <f t="shared" si="110"/>
        <v>0</v>
      </c>
      <c r="S409" s="239">
        <f t="shared" si="111"/>
        <v>0</v>
      </c>
      <c r="T409" s="241">
        <f t="shared" si="112"/>
        <v>0</v>
      </c>
      <c r="U409" s="239">
        <f t="shared" si="113"/>
        <v>0</v>
      </c>
      <c r="V409" s="243">
        <f t="shared" si="114"/>
        <v>0</v>
      </c>
      <c r="W409" s="239">
        <f t="shared" si="115"/>
        <v>0</v>
      </c>
      <c r="X409" s="239">
        <f t="shared" si="116"/>
        <v>0</v>
      </c>
      <c r="Y409" s="239">
        <f t="shared" si="117"/>
        <v>0</v>
      </c>
    </row>
    <row r="410" spans="1:25" x14ac:dyDescent="0.3">
      <c r="A410" s="232">
        <v>41900</v>
      </c>
      <c r="B410" s="233" t="s">
        <v>88</v>
      </c>
      <c r="C410" s="234">
        <v>1</v>
      </c>
      <c r="D410" s="235">
        <v>0</v>
      </c>
      <c r="E410" s="236">
        <v>0</v>
      </c>
      <c r="F410" s="236">
        <v>0</v>
      </c>
      <c r="G410" s="237">
        <v>0.10100000000000001</v>
      </c>
      <c r="H410" s="238">
        <v>0</v>
      </c>
      <c r="I410" s="239">
        <v>0</v>
      </c>
      <c r="J410" s="239">
        <v>0</v>
      </c>
      <c r="K410" s="240">
        <f t="shared" si="106"/>
        <v>0</v>
      </c>
      <c r="L410" s="240">
        <f t="shared" si="107"/>
        <v>0</v>
      </c>
      <c r="M410" s="241">
        <v>0</v>
      </c>
      <c r="N410" s="239">
        <f t="shared" si="108"/>
        <v>0</v>
      </c>
      <c r="O410" s="242">
        <v>0</v>
      </c>
      <c r="P410" s="243">
        <f t="shared" si="118"/>
        <v>0</v>
      </c>
      <c r="Q410" s="239">
        <f t="shared" si="109"/>
        <v>0</v>
      </c>
      <c r="R410" s="239">
        <f t="shared" si="110"/>
        <v>0</v>
      </c>
      <c r="S410" s="239">
        <f t="shared" si="111"/>
        <v>0</v>
      </c>
      <c r="T410" s="241">
        <f t="shared" si="112"/>
        <v>0</v>
      </c>
      <c r="U410" s="239">
        <f t="shared" si="113"/>
        <v>0</v>
      </c>
      <c r="V410" s="243">
        <f t="shared" si="114"/>
        <v>0</v>
      </c>
      <c r="W410" s="239">
        <f t="shared" si="115"/>
        <v>0</v>
      </c>
      <c r="X410" s="239">
        <f t="shared" si="116"/>
        <v>0</v>
      </c>
      <c r="Y410" s="239">
        <f t="shared" si="117"/>
        <v>0</v>
      </c>
    </row>
    <row r="411" spans="1:25" x14ac:dyDescent="0.3">
      <c r="A411" s="232">
        <v>41900</v>
      </c>
      <c r="B411" s="233" t="s">
        <v>88</v>
      </c>
      <c r="C411" s="234">
        <v>2</v>
      </c>
      <c r="D411" s="235">
        <v>0</v>
      </c>
      <c r="E411" s="236">
        <v>0</v>
      </c>
      <c r="F411" s="236">
        <v>0</v>
      </c>
      <c r="G411" s="237">
        <v>0.10100000000000001</v>
      </c>
      <c r="H411" s="238">
        <v>0</v>
      </c>
      <c r="I411" s="239">
        <v>0</v>
      </c>
      <c r="J411" s="239">
        <v>0</v>
      </c>
      <c r="K411" s="240">
        <f t="shared" si="106"/>
        <v>0</v>
      </c>
      <c r="L411" s="240">
        <f t="shared" si="107"/>
        <v>0</v>
      </c>
      <c r="M411" s="241">
        <v>0</v>
      </c>
      <c r="N411" s="239">
        <f t="shared" si="108"/>
        <v>0</v>
      </c>
      <c r="O411" s="242">
        <v>0</v>
      </c>
      <c r="P411" s="243">
        <f t="shared" si="118"/>
        <v>0</v>
      </c>
      <c r="Q411" s="239">
        <f t="shared" si="109"/>
        <v>0</v>
      </c>
      <c r="R411" s="239">
        <f t="shared" si="110"/>
        <v>0</v>
      </c>
      <c r="S411" s="239">
        <f t="shared" si="111"/>
        <v>0</v>
      </c>
      <c r="T411" s="241">
        <f t="shared" si="112"/>
        <v>0</v>
      </c>
      <c r="U411" s="239">
        <f t="shared" si="113"/>
        <v>0</v>
      </c>
      <c r="V411" s="243">
        <f t="shared" si="114"/>
        <v>0</v>
      </c>
      <c r="W411" s="239">
        <f t="shared" si="115"/>
        <v>0</v>
      </c>
      <c r="X411" s="239">
        <f t="shared" si="116"/>
        <v>0</v>
      </c>
      <c r="Y411" s="239">
        <f t="shared" si="117"/>
        <v>0</v>
      </c>
    </row>
    <row r="412" spans="1:25" x14ac:dyDescent="0.3">
      <c r="A412" s="232">
        <v>41900</v>
      </c>
      <c r="B412" s="233" t="s">
        <v>88</v>
      </c>
      <c r="C412" s="234">
        <v>3</v>
      </c>
      <c r="D412" s="235">
        <v>0</v>
      </c>
      <c r="E412" s="236">
        <v>0</v>
      </c>
      <c r="F412" s="236">
        <v>0</v>
      </c>
      <c r="G412" s="237">
        <v>0.10100000000000001</v>
      </c>
      <c r="H412" s="238">
        <v>0</v>
      </c>
      <c r="I412" s="239">
        <v>0</v>
      </c>
      <c r="J412" s="239">
        <v>0</v>
      </c>
      <c r="K412" s="240">
        <f t="shared" si="106"/>
        <v>0</v>
      </c>
      <c r="L412" s="240">
        <f t="shared" si="107"/>
        <v>0</v>
      </c>
      <c r="M412" s="241">
        <v>0</v>
      </c>
      <c r="N412" s="239">
        <f t="shared" si="108"/>
        <v>0</v>
      </c>
      <c r="O412" s="242">
        <v>0</v>
      </c>
      <c r="P412" s="243">
        <f t="shared" si="118"/>
        <v>0</v>
      </c>
      <c r="Q412" s="239">
        <f t="shared" si="109"/>
        <v>0</v>
      </c>
      <c r="R412" s="239">
        <f t="shared" si="110"/>
        <v>0</v>
      </c>
      <c r="S412" s="239">
        <f t="shared" si="111"/>
        <v>0</v>
      </c>
      <c r="T412" s="241">
        <f t="shared" si="112"/>
        <v>0</v>
      </c>
      <c r="U412" s="239">
        <f t="shared" si="113"/>
        <v>0</v>
      </c>
      <c r="V412" s="243">
        <f t="shared" si="114"/>
        <v>0</v>
      </c>
      <c r="W412" s="239">
        <f t="shared" si="115"/>
        <v>0</v>
      </c>
      <c r="X412" s="239">
        <f t="shared" si="116"/>
        <v>0</v>
      </c>
      <c r="Y412" s="239">
        <f t="shared" si="117"/>
        <v>0</v>
      </c>
    </row>
    <row r="413" spans="1:25" x14ac:dyDescent="0.3">
      <c r="A413" s="232">
        <v>41900</v>
      </c>
      <c r="B413" s="233" t="s">
        <v>88</v>
      </c>
      <c r="C413" s="234">
        <v>4</v>
      </c>
      <c r="D413" s="235">
        <v>0</v>
      </c>
      <c r="E413" s="236">
        <v>0</v>
      </c>
      <c r="F413" s="236">
        <v>0</v>
      </c>
      <c r="G413" s="237">
        <v>0.10100000000000001</v>
      </c>
      <c r="H413" s="238">
        <v>0</v>
      </c>
      <c r="I413" s="239">
        <v>0</v>
      </c>
      <c r="J413" s="239">
        <v>0</v>
      </c>
      <c r="K413" s="240">
        <f t="shared" si="106"/>
        <v>0</v>
      </c>
      <c r="L413" s="240">
        <f t="shared" si="107"/>
        <v>0</v>
      </c>
      <c r="M413" s="241">
        <v>0</v>
      </c>
      <c r="N413" s="239">
        <f t="shared" si="108"/>
        <v>0</v>
      </c>
      <c r="O413" s="242">
        <v>0</v>
      </c>
      <c r="P413" s="243">
        <f t="shared" si="118"/>
        <v>0</v>
      </c>
      <c r="Q413" s="239">
        <f t="shared" si="109"/>
        <v>0</v>
      </c>
      <c r="R413" s="239">
        <f t="shared" si="110"/>
        <v>0</v>
      </c>
      <c r="S413" s="239">
        <f t="shared" si="111"/>
        <v>0</v>
      </c>
      <c r="T413" s="241">
        <f t="shared" si="112"/>
        <v>0</v>
      </c>
      <c r="U413" s="239">
        <f t="shared" si="113"/>
        <v>0</v>
      </c>
      <c r="V413" s="243">
        <f t="shared" si="114"/>
        <v>0</v>
      </c>
      <c r="W413" s="239">
        <f t="shared" si="115"/>
        <v>0</v>
      </c>
      <c r="X413" s="239">
        <f t="shared" si="116"/>
        <v>0</v>
      </c>
      <c r="Y413" s="239">
        <f t="shared" si="117"/>
        <v>0</v>
      </c>
    </row>
    <row r="414" spans="1:25" x14ac:dyDescent="0.3">
      <c r="A414" s="232">
        <v>41900</v>
      </c>
      <c r="B414" s="233" t="s">
        <v>88</v>
      </c>
      <c r="C414" s="234">
        <v>5</v>
      </c>
      <c r="D414" s="235">
        <v>0</v>
      </c>
      <c r="E414" s="236">
        <v>0</v>
      </c>
      <c r="F414" s="236">
        <v>0</v>
      </c>
      <c r="G414" s="237">
        <v>0.10100000000000001</v>
      </c>
      <c r="H414" s="238">
        <v>0</v>
      </c>
      <c r="I414" s="239">
        <v>0</v>
      </c>
      <c r="J414" s="239">
        <v>0</v>
      </c>
      <c r="K414" s="240">
        <f t="shared" si="106"/>
        <v>0</v>
      </c>
      <c r="L414" s="240">
        <f t="shared" si="107"/>
        <v>0</v>
      </c>
      <c r="M414" s="241">
        <v>0</v>
      </c>
      <c r="N414" s="239">
        <f t="shared" si="108"/>
        <v>0</v>
      </c>
      <c r="O414" s="242">
        <v>0</v>
      </c>
      <c r="P414" s="243">
        <f t="shared" si="118"/>
        <v>0</v>
      </c>
      <c r="Q414" s="239">
        <f t="shared" si="109"/>
        <v>0</v>
      </c>
      <c r="R414" s="239">
        <f t="shared" si="110"/>
        <v>0</v>
      </c>
      <c r="S414" s="239">
        <f t="shared" si="111"/>
        <v>0</v>
      </c>
      <c r="T414" s="241">
        <f t="shared" si="112"/>
        <v>0</v>
      </c>
      <c r="U414" s="239">
        <f t="shared" si="113"/>
        <v>0</v>
      </c>
      <c r="V414" s="243">
        <f t="shared" si="114"/>
        <v>0</v>
      </c>
      <c r="W414" s="239">
        <f t="shared" si="115"/>
        <v>0</v>
      </c>
      <c r="X414" s="239">
        <f t="shared" si="116"/>
        <v>0</v>
      </c>
      <c r="Y414" s="239">
        <f t="shared" si="117"/>
        <v>0</v>
      </c>
    </row>
    <row r="415" spans="1:25" x14ac:dyDescent="0.3">
      <c r="A415" s="232">
        <v>41900</v>
      </c>
      <c r="B415" s="233" t="s">
        <v>88</v>
      </c>
      <c r="C415" s="234">
        <v>6</v>
      </c>
      <c r="D415" s="235">
        <v>0</v>
      </c>
      <c r="E415" s="236">
        <v>0</v>
      </c>
      <c r="F415" s="236">
        <v>0</v>
      </c>
      <c r="G415" s="237">
        <v>0.10100000000000001</v>
      </c>
      <c r="H415" s="238">
        <v>0</v>
      </c>
      <c r="I415" s="239">
        <v>0</v>
      </c>
      <c r="J415" s="239">
        <v>0</v>
      </c>
      <c r="K415" s="240">
        <f t="shared" si="106"/>
        <v>0</v>
      </c>
      <c r="L415" s="240">
        <f t="shared" si="107"/>
        <v>0</v>
      </c>
      <c r="M415" s="241">
        <v>0</v>
      </c>
      <c r="N415" s="239">
        <f t="shared" si="108"/>
        <v>0</v>
      </c>
      <c r="O415" s="242">
        <v>0</v>
      </c>
      <c r="P415" s="243">
        <f t="shared" si="118"/>
        <v>0</v>
      </c>
      <c r="Q415" s="239">
        <f t="shared" si="109"/>
        <v>0</v>
      </c>
      <c r="R415" s="239">
        <f t="shared" si="110"/>
        <v>0</v>
      </c>
      <c r="S415" s="239">
        <f t="shared" si="111"/>
        <v>0</v>
      </c>
      <c r="T415" s="241">
        <f t="shared" si="112"/>
        <v>0</v>
      </c>
      <c r="U415" s="239">
        <f t="shared" si="113"/>
        <v>0</v>
      </c>
      <c r="V415" s="243">
        <f t="shared" si="114"/>
        <v>0</v>
      </c>
      <c r="W415" s="239">
        <f t="shared" si="115"/>
        <v>0</v>
      </c>
      <c r="X415" s="239">
        <f t="shared" si="116"/>
        <v>0</v>
      </c>
      <c r="Y415" s="239">
        <f t="shared" si="117"/>
        <v>0</v>
      </c>
    </row>
    <row r="416" spans="1:25" x14ac:dyDescent="0.3">
      <c r="A416" s="232">
        <v>41900</v>
      </c>
      <c r="B416" s="233" t="s">
        <v>88</v>
      </c>
      <c r="C416" s="234">
        <v>7</v>
      </c>
      <c r="D416" s="235">
        <v>0</v>
      </c>
      <c r="E416" s="236">
        <v>0</v>
      </c>
      <c r="F416" s="236">
        <v>0</v>
      </c>
      <c r="G416" s="237">
        <v>0.10100000000000001</v>
      </c>
      <c r="H416" s="238">
        <v>0</v>
      </c>
      <c r="I416" s="239">
        <v>0</v>
      </c>
      <c r="J416" s="239">
        <v>0</v>
      </c>
      <c r="K416" s="240">
        <f t="shared" si="106"/>
        <v>0</v>
      </c>
      <c r="L416" s="240">
        <f t="shared" si="107"/>
        <v>0</v>
      </c>
      <c r="M416" s="241">
        <v>0</v>
      </c>
      <c r="N416" s="239">
        <f t="shared" si="108"/>
        <v>0</v>
      </c>
      <c r="O416" s="242">
        <v>0</v>
      </c>
      <c r="P416" s="243">
        <f t="shared" si="118"/>
        <v>0</v>
      </c>
      <c r="Q416" s="239">
        <f t="shared" si="109"/>
        <v>0</v>
      </c>
      <c r="R416" s="239">
        <f t="shared" si="110"/>
        <v>0</v>
      </c>
      <c r="S416" s="239">
        <f t="shared" si="111"/>
        <v>0</v>
      </c>
      <c r="T416" s="241">
        <f t="shared" si="112"/>
        <v>0</v>
      </c>
      <c r="U416" s="239">
        <f t="shared" si="113"/>
        <v>0</v>
      </c>
      <c r="V416" s="243">
        <f t="shared" si="114"/>
        <v>0</v>
      </c>
      <c r="W416" s="239">
        <f t="shared" si="115"/>
        <v>0</v>
      </c>
      <c r="X416" s="239">
        <f t="shared" si="116"/>
        <v>0</v>
      </c>
      <c r="Y416" s="239">
        <f t="shared" si="117"/>
        <v>0</v>
      </c>
    </row>
    <row r="417" spans="1:25" x14ac:dyDescent="0.3">
      <c r="A417" s="232">
        <v>41900</v>
      </c>
      <c r="B417" s="233" t="s">
        <v>88</v>
      </c>
      <c r="C417" s="234">
        <v>8</v>
      </c>
      <c r="D417" s="235">
        <v>0</v>
      </c>
      <c r="E417" s="236">
        <v>0</v>
      </c>
      <c r="F417" s="236">
        <v>0</v>
      </c>
      <c r="G417" s="237">
        <v>0.10100000000000001</v>
      </c>
      <c r="H417" s="238">
        <v>0</v>
      </c>
      <c r="I417" s="239">
        <v>0</v>
      </c>
      <c r="J417" s="239">
        <v>0</v>
      </c>
      <c r="K417" s="240">
        <f t="shared" si="106"/>
        <v>0</v>
      </c>
      <c r="L417" s="240">
        <f t="shared" si="107"/>
        <v>0</v>
      </c>
      <c r="M417" s="241">
        <v>0</v>
      </c>
      <c r="N417" s="239">
        <f t="shared" si="108"/>
        <v>0</v>
      </c>
      <c r="O417" s="242">
        <v>0</v>
      </c>
      <c r="P417" s="243">
        <f t="shared" si="118"/>
        <v>0</v>
      </c>
      <c r="Q417" s="239">
        <f t="shared" si="109"/>
        <v>0</v>
      </c>
      <c r="R417" s="239">
        <f t="shared" si="110"/>
        <v>0</v>
      </c>
      <c r="S417" s="239">
        <f t="shared" si="111"/>
        <v>0</v>
      </c>
      <c r="T417" s="241">
        <f t="shared" si="112"/>
        <v>0</v>
      </c>
      <c r="U417" s="239">
        <f t="shared" si="113"/>
        <v>0</v>
      </c>
      <c r="V417" s="243">
        <f t="shared" si="114"/>
        <v>0</v>
      </c>
      <c r="W417" s="239">
        <f t="shared" si="115"/>
        <v>0</v>
      </c>
      <c r="X417" s="239">
        <f t="shared" si="116"/>
        <v>0</v>
      </c>
      <c r="Y417" s="239">
        <f t="shared" si="117"/>
        <v>0</v>
      </c>
    </row>
    <row r="418" spans="1:25" x14ac:dyDescent="0.3">
      <c r="A418" s="232">
        <v>41900</v>
      </c>
      <c r="B418" s="233" t="s">
        <v>88</v>
      </c>
      <c r="C418" s="234">
        <v>9</v>
      </c>
      <c r="D418" s="235">
        <v>0</v>
      </c>
      <c r="E418" s="236">
        <v>0</v>
      </c>
      <c r="F418" s="236">
        <v>0</v>
      </c>
      <c r="G418" s="237">
        <v>0.10100000000000001</v>
      </c>
      <c r="H418" s="238">
        <v>0</v>
      </c>
      <c r="I418" s="239">
        <v>0</v>
      </c>
      <c r="J418" s="239">
        <v>0</v>
      </c>
      <c r="K418" s="240">
        <f t="shared" si="106"/>
        <v>0</v>
      </c>
      <c r="L418" s="240">
        <f t="shared" si="107"/>
        <v>0</v>
      </c>
      <c r="M418" s="241">
        <v>0</v>
      </c>
      <c r="N418" s="239">
        <f t="shared" si="108"/>
        <v>0</v>
      </c>
      <c r="O418" s="242">
        <v>0</v>
      </c>
      <c r="P418" s="243">
        <f t="shared" si="118"/>
        <v>0</v>
      </c>
      <c r="Q418" s="239">
        <f t="shared" si="109"/>
        <v>0</v>
      </c>
      <c r="R418" s="239">
        <f t="shared" si="110"/>
        <v>0</v>
      </c>
      <c r="S418" s="239">
        <f t="shared" si="111"/>
        <v>0</v>
      </c>
      <c r="T418" s="241">
        <f t="shared" si="112"/>
        <v>0</v>
      </c>
      <c r="U418" s="239">
        <f t="shared" si="113"/>
        <v>0</v>
      </c>
      <c r="V418" s="243">
        <f t="shared" si="114"/>
        <v>0</v>
      </c>
      <c r="W418" s="239">
        <f t="shared" si="115"/>
        <v>0</v>
      </c>
      <c r="X418" s="239">
        <f t="shared" si="116"/>
        <v>0</v>
      </c>
      <c r="Y418" s="239">
        <f t="shared" si="117"/>
        <v>0</v>
      </c>
    </row>
    <row r="419" spans="1:25" x14ac:dyDescent="0.3">
      <c r="A419" s="232">
        <v>41900</v>
      </c>
      <c r="B419" s="233" t="s">
        <v>88</v>
      </c>
      <c r="C419" s="234">
        <v>10</v>
      </c>
      <c r="D419" s="235">
        <v>0</v>
      </c>
      <c r="E419" s="236">
        <v>0</v>
      </c>
      <c r="F419" s="236">
        <v>0</v>
      </c>
      <c r="G419" s="237">
        <v>0.10100000000000001</v>
      </c>
      <c r="H419" s="238">
        <v>0</v>
      </c>
      <c r="I419" s="239">
        <v>0</v>
      </c>
      <c r="J419" s="239">
        <v>0</v>
      </c>
      <c r="K419" s="240">
        <f t="shared" si="106"/>
        <v>0</v>
      </c>
      <c r="L419" s="240">
        <f t="shared" si="107"/>
        <v>0</v>
      </c>
      <c r="M419" s="241">
        <v>0</v>
      </c>
      <c r="N419" s="239">
        <f t="shared" si="108"/>
        <v>0</v>
      </c>
      <c r="O419" s="242">
        <v>0</v>
      </c>
      <c r="P419" s="243">
        <f t="shared" si="118"/>
        <v>0</v>
      </c>
      <c r="Q419" s="239">
        <f t="shared" si="109"/>
        <v>0</v>
      </c>
      <c r="R419" s="239">
        <f t="shared" si="110"/>
        <v>0</v>
      </c>
      <c r="S419" s="239">
        <f t="shared" si="111"/>
        <v>0</v>
      </c>
      <c r="T419" s="241">
        <f t="shared" si="112"/>
        <v>0</v>
      </c>
      <c r="U419" s="239">
        <f t="shared" si="113"/>
        <v>0</v>
      </c>
      <c r="V419" s="243">
        <f t="shared" si="114"/>
        <v>0</v>
      </c>
      <c r="W419" s="239">
        <f t="shared" si="115"/>
        <v>0</v>
      </c>
      <c r="X419" s="239">
        <f t="shared" si="116"/>
        <v>0</v>
      </c>
      <c r="Y419" s="239">
        <f t="shared" si="117"/>
        <v>0</v>
      </c>
    </row>
    <row r="420" spans="1:25" x14ac:dyDescent="0.3">
      <c r="A420" s="232">
        <v>41900</v>
      </c>
      <c r="B420" s="233" t="s">
        <v>88</v>
      </c>
      <c r="C420" s="234">
        <v>11</v>
      </c>
      <c r="D420" s="235">
        <v>0</v>
      </c>
      <c r="E420" s="236">
        <v>0</v>
      </c>
      <c r="F420" s="236">
        <v>0</v>
      </c>
      <c r="G420" s="237">
        <v>0.10100000000000001</v>
      </c>
      <c r="H420" s="238">
        <v>0</v>
      </c>
      <c r="I420" s="239">
        <v>0</v>
      </c>
      <c r="J420" s="239">
        <v>0</v>
      </c>
      <c r="K420" s="240">
        <f t="shared" si="106"/>
        <v>0</v>
      </c>
      <c r="L420" s="240">
        <f t="shared" si="107"/>
        <v>0</v>
      </c>
      <c r="M420" s="241">
        <v>0</v>
      </c>
      <c r="N420" s="239">
        <f t="shared" si="108"/>
        <v>0</v>
      </c>
      <c r="O420" s="242">
        <v>0</v>
      </c>
      <c r="P420" s="243">
        <f t="shared" si="118"/>
        <v>0</v>
      </c>
      <c r="Q420" s="239">
        <f t="shared" si="109"/>
        <v>0</v>
      </c>
      <c r="R420" s="239">
        <f t="shared" si="110"/>
        <v>0</v>
      </c>
      <c r="S420" s="239">
        <f t="shared" si="111"/>
        <v>0</v>
      </c>
      <c r="T420" s="241">
        <f t="shared" si="112"/>
        <v>0</v>
      </c>
      <c r="U420" s="239">
        <f t="shared" si="113"/>
        <v>0</v>
      </c>
      <c r="V420" s="243">
        <f t="shared" si="114"/>
        <v>0</v>
      </c>
      <c r="W420" s="239">
        <f t="shared" si="115"/>
        <v>0</v>
      </c>
      <c r="X420" s="239">
        <f t="shared" si="116"/>
        <v>0</v>
      </c>
      <c r="Y420" s="239">
        <f t="shared" si="117"/>
        <v>0</v>
      </c>
    </row>
    <row r="421" spans="1:25" x14ac:dyDescent="0.3">
      <c r="A421" s="232">
        <v>41900</v>
      </c>
      <c r="B421" s="233" t="s">
        <v>88</v>
      </c>
      <c r="C421" s="234">
        <v>12</v>
      </c>
      <c r="D421" s="235">
        <v>0</v>
      </c>
      <c r="E421" s="236">
        <v>0</v>
      </c>
      <c r="F421" s="236">
        <v>0</v>
      </c>
      <c r="G421" s="237">
        <v>0.10100000000000001</v>
      </c>
      <c r="H421" s="238">
        <v>0</v>
      </c>
      <c r="I421" s="239">
        <v>0</v>
      </c>
      <c r="J421" s="239">
        <v>0</v>
      </c>
      <c r="K421" s="240">
        <f t="shared" si="106"/>
        <v>0</v>
      </c>
      <c r="L421" s="240">
        <f t="shared" si="107"/>
        <v>0</v>
      </c>
      <c r="M421" s="241">
        <v>0</v>
      </c>
      <c r="N421" s="239">
        <f t="shared" si="108"/>
        <v>0</v>
      </c>
      <c r="O421" s="242">
        <v>0</v>
      </c>
      <c r="P421" s="243">
        <f t="shared" si="118"/>
        <v>0</v>
      </c>
      <c r="Q421" s="239">
        <f t="shared" si="109"/>
        <v>0</v>
      </c>
      <c r="R421" s="239">
        <f t="shared" si="110"/>
        <v>0</v>
      </c>
      <c r="S421" s="239">
        <f t="shared" si="111"/>
        <v>0</v>
      </c>
      <c r="T421" s="241">
        <f t="shared" si="112"/>
        <v>0</v>
      </c>
      <c r="U421" s="239">
        <f t="shared" si="113"/>
        <v>0</v>
      </c>
      <c r="V421" s="243">
        <f t="shared" si="114"/>
        <v>0</v>
      </c>
      <c r="W421" s="239">
        <f t="shared" si="115"/>
        <v>0</v>
      </c>
      <c r="X421" s="239">
        <f t="shared" si="116"/>
        <v>0</v>
      </c>
      <c r="Y421" s="239">
        <f t="shared" si="117"/>
        <v>0</v>
      </c>
    </row>
    <row r="422" spans="1:25" x14ac:dyDescent="0.3">
      <c r="A422" s="232">
        <v>41900</v>
      </c>
      <c r="B422" s="233" t="s">
        <v>88</v>
      </c>
      <c r="C422" s="234">
        <v>13</v>
      </c>
      <c r="D422" s="235">
        <v>0</v>
      </c>
      <c r="E422" s="236">
        <v>0</v>
      </c>
      <c r="F422" s="236">
        <v>0</v>
      </c>
      <c r="G422" s="237">
        <v>0.10100000000000001</v>
      </c>
      <c r="H422" s="238">
        <v>0</v>
      </c>
      <c r="I422" s="239">
        <v>0</v>
      </c>
      <c r="J422" s="239">
        <v>0</v>
      </c>
      <c r="K422" s="240">
        <f t="shared" si="106"/>
        <v>0</v>
      </c>
      <c r="L422" s="240">
        <f t="shared" si="107"/>
        <v>0</v>
      </c>
      <c r="M422" s="241">
        <v>0</v>
      </c>
      <c r="N422" s="239">
        <f t="shared" si="108"/>
        <v>0</v>
      </c>
      <c r="O422" s="242">
        <v>0</v>
      </c>
      <c r="P422" s="243">
        <f t="shared" si="118"/>
        <v>0</v>
      </c>
      <c r="Q422" s="239">
        <f t="shared" si="109"/>
        <v>0</v>
      </c>
      <c r="R422" s="239">
        <f t="shared" si="110"/>
        <v>0</v>
      </c>
      <c r="S422" s="239">
        <f t="shared" si="111"/>
        <v>0</v>
      </c>
      <c r="T422" s="241">
        <f t="shared" si="112"/>
        <v>0</v>
      </c>
      <c r="U422" s="239">
        <f t="shared" si="113"/>
        <v>0</v>
      </c>
      <c r="V422" s="243">
        <f t="shared" si="114"/>
        <v>0</v>
      </c>
      <c r="W422" s="239">
        <f t="shared" si="115"/>
        <v>0</v>
      </c>
      <c r="X422" s="239">
        <f t="shared" si="116"/>
        <v>0</v>
      </c>
      <c r="Y422" s="239">
        <f t="shared" si="117"/>
        <v>0</v>
      </c>
    </row>
    <row r="423" spans="1:25" x14ac:dyDescent="0.3">
      <c r="A423" s="232">
        <v>41900</v>
      </c>
      <c r="B423" s="233" t="s">
        <v>88</v>
      </c>
      <c r="C423" s="234">
        <v>14</v>
      </c>
      <c r="D423" s="235">
        <v>0</v>
      </c>
      <c r="E423" s="236">
        <v>0</v>
      </c>
      <c r="F423" s="236">
        <v>0</v>
      </c>
      <c r="G423" s="237">
        <v>0.10100000000000001</v>
      </c>
      <c r="H423" s="238">
        <v>0</v>
      </c>
      <c r="I423" s="239">
        <v>0</v>
      </c>
      <c r="J423" s="239">
        <v>0</v>
      </c>
      <c r="K423" s="240">
        <f t="shared" si="106"/>
        <v>0</v>
      </c>
      <c r="L423" s="240">
        <f t="shared" si="107"/>
        <v>0</v>
      </c>
      <c r="M423" s="241">
        <v>0</v>
      </c>
      <c r="N423" s="239">
        <f t="shared" si="108"/>
        <v>0</v>
      </c>
      <c r="O423" s="242">
        <v>0</v>
      </c>
      <c r="P423" s="243">
        <f t="shared" si="118"/>
        <v>0</v>
      </c>
      <c r="Q423" s="239">
        <f t="shared" si="109"/>
        <v>0</v>
      </c>
      <c r="R423" s="239">
        <f t="shared" si="110"/>
        <v>0</v>
      </c>
      <c r="S423" s="239">
        <f t="shared" si="111"/>
        <v>0</v>
      </c>
      <c r="T423" s="241">
        <f t="shared" si="112"/>
        <v>0</v>
      </c>
      <c r="U423" s="239">
        <f t="shared" si="113"/>
        <v>0</v>
      </c>
      <c r="V423" s="243">
        <f t="shared" si="114"/>
        <v>0</v>
      </c>
      <c r="W423" s="239">
        <f t="shared" si="115"/>
        <v>0</v>
      </c>
      <c r="X423" s="239">
        <f t="shared" si="116"/>
        <v>0</v>
      </c>
      <c r="Y423" s="239">
        <f t="shared" si="117"/>
        <v>0</v>
      </c>
    </row>
    <row r="424" spans="1:25" x14ac:dyDescent="0.3">
      <c r="A424" s="232">
        <v>41900</v>
      </c>
      <c r="B424" s="233" t="s">
        <v>88</v>
      </c>
      <c r="C424" s="234">
        <v>15</v>
      </c>
      <c r="D424" s="235">
        <v>0</v>
      </c>
      <c r="E424" s="236">
        <v>0</v>
      </c>
      <c r="F424" s="236">
        <v>0</v>
      </c>
      <c r="G424" s="237">
        <v>0.10100000000000001</v>
      </c>
      <c r="H424" s="238">
        <v>0</v>
      </c>
      <c r="I424" s="239">
        <v>0</v>
      </c>
      <c r="J424" s="239">
        <v>0</v>
      </c>
      <c r="K424" s="240">
        <f t="shared" si="106"/>
        <v>0</v>
      </c>
      <c r="L424" s="240">
        <f t="shared" si="107"/>
        <v>0</v>
      </c>
      <c r="M424" s="241">
        <v>0</v>
      </c>
      <c r="N424" s="239">
        <f t="shared" si="108"/>
        <v>0</v>
      </c>
      <c r="O424" s="242">
        <v>0</v>
      </c>
      <c r="P424" s="243">
        <f t="shared" si="118"/>
        <v>0</v>
      </c>
      <c r="Q424" s="239">
        <f t="shared" si="109"/>
        <v>0</v>
      </c>
      <c r="R424" s="239">
        <f t="shared" si="110"/>
        <v>0</v>
      </c>
      <c r="S424" s="239">
        <f t="shared" si="111"/>
        <v>0</v>
      </c>
      <c r="T424" s="241">
        <f t="shared" si="112"/>
        <v>0</v>
      </c>
      <c r="U424" s="239">
        <f t="shared" si="113"/>
        <v>0</v>
      </c>
      <c r="V424" s="243">
        <f t="shared" si="114"/>
        <v>0</v>
      </c>
      <c r="W424" s="239">
        <f t="shared" si="115"/>
        <v>0</v>
      </c>
      <c r="X424" s="239">
        <f t="shared" si="116"/>
        <v>0</v>
      </c>
      <c r="Y424" s="239">
        <f t="shared" si="117"/>
        <v>0</v>
      </c>
    </row>
    <row r="425" spans="1:25" x14ac:dyDescent="0.3">
      <c r="A425" s="232">
        <v>41900</v>
      </c>
      <c r="B425" s="233" t="s">
        <v>88</v>
      </c>
      <c r="C425" s="234">
        <v>16</v>
      </c>
      <c r="D425" s="235">
        <v>0</v>
      </c>
      <c r="E425" s="236">
        <v>0</v>
      </c>
      <c r="F425" s="236">
        <v>0</v>
      </c>
      <c r="G425" s="237">
        <v>0.10100000000000001</v>
      </c>
      <c r="H425" s="238">
        <v>0</v>
      </c>
      <c r="I425" s="239">
        <v>0</v>
      </c>
      <c r="J425" s="239">
        <v>0</v>
      </c>
      <c r="K425" s="240">
        <f t="shared" si="106"/>
        <v>0</v>
      </c>
      <c r="L425" s="240">
        <f t="shared" si="107"/>
        <v>0</v>
      </c>
      <c r="M425" s="241">
        <v>0</v>
      </c>
      <c r="N425" s="239">
        <f t="shared" si="108"/>
        <v>0</v>
      </c>
      <c r="O425" s="242">
        <v>0</v>
      </c>
      <c r="P425" s="243">
        <f t="shared" si="118"/>
        <v>0</v>
      </c>
      <c r="Q425" s="239">
        <f t="shared" si="109"/>
        <v>0</v>
      </c>
      <c r="R425" s="239">
        <f t="shared" si="110"/>
        <v>0</v>
      </c>
      <c r="S425" s="239">
        <f t="shared" si="111"/>
        <v>0</v>
      </c>
      <c r="T425" s="241">
        <f t="shared" si="112"/>
        <v>0</v>
      </c>
      <c r="U425" s="239">
        <f t="shared" si="113"/>
        <v>0</v>
      </c>
      <c r="V425" s="243">
        <f t="shared" si="114"/>
        <v>0</v>
      </c>
      <c r="W425" s="239">
        <f t="shared" si="115"/>
        <v>0</v>
      </c>
      <c r="X425" s="239">
        <f t="shared" si="116"/>
        <v>0</v>
      </c>
      <c r="Y425" s="239">
        <f t="shared" si="117"/>
        <v>0</v>
      </c>
    </row>
    <row r="426" spans="1:25" x14ac:dyDescent="0.3">
      <c r="A426" s="232">
        <v>41900</v>
      </c>
      <c r="B426" s="233" t="s">
        <v>88</v>
      </c>
      <c r="C426" s="234">
        <v>17</v>
      </c>
      <c r="D426" s="235">
        <v>0</v>
      </c>
      <c r="E426" s="236">
        <v>0</v>
      </c>
      <c r="F426" s="236">
        <v>0</v>
      </c>
      <c r="G426" s="237">
        <v>0.10100000000000001</v>
      </c>
      <c r="H426" s="238">
        <v>0</v>
      </c>
      <c r="I426" s="239">
        <v>0</v>
      </c>
      <c r="J426" s="239">
        <v>0</v>
      </c>
      <c r="K426" s="240">
        <f t="shared" si="106"/>
        <v>0</v>
      </c>
      <c r="L426" s="240">
        <f t="shared" si="107"/>
        <v>0</v>
      </c>
      <c r="M426" s="241">
        <v>0</v>
      </c>
      <c r="N426" s="239">
        <f t="shared" si="108"/>
        <v>0</v>
      </c>
      <c r="O426" s="242">
        <v>0</v>
      </c>
      <c r="P426" s="243">
        <f t="shared" si="118"/>
        <v>0</v>
      </c>
      <c r="Q426" s="239">
        <f t="shared" si="109"/>
        <v>0</v>
      </c>
      <c r="R426" s="239">
        <f t="shared" si="110"/>
        <v>0</v>
      </c>
      <c r="S426" s="239">
        <f t="shared" si="111"/>
        <v>0</v>
      </c>
      <c r="T426" s="241">
        <f t="shared" si="112"/>
        <v>0</v>
      </c>
      <c r="U426" s="239">
        <f t="shared" si="113"/>
        <v>0</v>
      </c>
      <c r="V426" s="243">
        <f t="shared" si="114"/>
        <v>0</v>
      </c>
      <c r="W426" s="239">
        <f t="shared" si="115"/>
        <v>0</v>
      </c>
      <c r="X426" s="239">
        <f t="shared" si="116"/>
        <v>0</v>
      </c>
      <c r="Y426" s="239">
        <f t="shared" si="117"/>
        <v>0</v>
      </c>
    </row>
    <row r="427" spans="1:25" x14ac:dyDescent="0.3">
      <c r="A427" s="232">
        <v>41900</v>
      </c>
      <c r="B427" s="233" t="s">
        <v>88</v>
      </c>
      <c r="C427" s="234">
        <v>18</v>
      </c>
      <c r="D427" s="235">
        <v>0</v>
      </c>
      <c r="E427" s="236">
        <v>0</v>
      </c>
      <c r="F427" s="236">
        <v>0</v>
      </c>
      <c r="G427" s="237">
        <v>0.10100000000000001</v>
      </c>
      <c r="H427" s="238">
        <v>0</v>
      </c>
      <c r="I427" s="239">
        <v>0</v>
      </c>
      <c r="J427" s="239">
        <v>0</v>
      </c>
      <c r="K427" s="240">
        <f t="shared" si="106"/>
        <v>0</v>
      </c>
      <c r="L427" s="240">
        <f t="shared" si="107"/>
        <v>0</v>
      </c>
      <c r="M427" s="241">
        <v>0</v>
      </c>
      <c r="N427" s="239">
        <f t="shared" si="108"/>
        <v>0</v>
      </c>
      <c r="O427" s="242">
        <v>0</v>
      </c>
      <c r="P427" s="243">
        <f t="shared" si="118"/>
        <v>0</v>
      </c>
      <c r="Q427" s="239">
        <f t="shared" si="109"/>
        <v>0</v>
      </c>
      <c r="R427" s="239">
        <f t="shared" si="110"/>
        <v>0</v>
      </c>
      <c r="S427" s="239">
        <f t="shared" si="111"/>
        <v>0</v>
      </c>
      <c r="T427" s="241">
        <f t="shared" si="112"/>
        <v>0</v>
      </c>
      <c r="U427" s="239">
        <f t="shared" si="113"/>
        <v>0</v>
      </c>
      <c r="V427" s="243">
        <f t="shared" si="114"/>
        <v>0</v>
      </c>
      <c r="W427" s="239">
        <f t="shared" si="115"/>
        <v>0</v>
      </c>
      <c r="X427" s="239">
        <f t="shared" si="116"/>
        <v>0</v>
      </c>
      <c r="Y427" s="239">
        <f t="shared" si="117"/>
        <v>0</v>
      </c>
    </row>
    <row r="428" spans="1:25" x14ac:dyDescent="0.3">
      <c r="A428" s="232">
        <v>41900</v>
      </c>
      <c r="B428" s="233" t="s">
        <v>88</v>
      </c>
      <c r="C428" s="234">
        <v>19</v>
      </c>
      <c r="D428" s="235">
        <v>0</v>
      </c>
      <c r="E428" s="236">
        <v>0</v>
      </c>
      <c r="F428" s="236">
        <v>0</v>
      </c>
      <c r="G428" s="237">
        <v>0.10100000000000001</v>
      </c>
      <c r="H428" s="238">
        <v>0</v>
      </c>
      <c r="I428" s="239">
        <v>0</v>
      </c>
      <c r="J428" s="239">
        <v>0</v>
      </c>
      <c r="K428" s="240">
        <f t="shared" si="106"/>
        <v>0</v>
      </c>
      <c r="L428" s="240">
        <f t="shared" si="107"/>
        <v>0</v>
      </c>
      <c r="M428" s="241">
        <v>0</v>
      </c>
      <c r="N428" s="239">
        <f t="shared" si="108"/>
        <v>0</v>
      </c>
      <c r="O428" s="242">
        <v>0</v>
      </c>
      <c r="P428" s="243">
        <f t="shared" si="118"/>
        <v>0</v>
      </c>
      <c r="Q428" s="239">
        <f t="shared" si="109"/>
        <v>0</v>
      </c>
      <c r="R428" s="239">
        <f t="shared" si="110"/>
        <v>0</v>
      </c>
      <c r="S428" s="239">
        <f t="shared" si="111"/>
        <v>0</v>
      </c>
      <c r="T428" s="241">
        <f t="shared" si="112"/>
        <v>0</v>
      </c>
      <c r="U428" s="239">
        <f t="shared" si="113"/>
        <v>0</v>
      </c>
      <c r="V428" s="243">
        <f t="shared" si="114"/>
        <v>0</v>
      </c>
      <c r="W428" s="239">
        <f t="shared" si="115"/>
        <v>0</v>
      </c>
      <c r="X428" s="239">
        <f t="shared" si="116"/>
        <v>0</v>
      </c>
      <c r="Y428" s="239">
        <f t="shared" si="117"/>
        <v>0</v>
      </c>
    </row>
    <row r="429" spans="1:25" x14ac:dyDescent="0.3">
      <c r="A429" s="232">
        <v>41900</v>
      </c>
      <c r="B429" s="233" t="s">
        <v>88</v>
      </c>
      <c r="C429" s="234">
        <v>20</v>
      </c>
      <c r="D429" s="235">
        <v>0</v>
      </c>
      <c r="E429" s="236">
        <v>0</v>
      </c>
      <c r="F429" s="236">
        <v>0</v>
      </c>
      <c r="G429" s="237">
        <v>0.10100000000000001</v>
      </c>
      <c r="H429" s="238">
        <v>0</v>
      </c>
      <c r="I429" s="239">
        <v>0</v>
      </c>
      <c r="J429" s="239">
        <v>0</v>
      </c>
      <c r="K429" s="240">
        <f t="shared" si="106"/>
        <v>0</v>
      </c>
      <c r="L429" s="240">
        <f t="shared" si="107"/>
        <v>0</v>
      </c>
      <c r="M429" s="241">
        <v>0</v>
      </c>
      <c r="N429" s="239">
        <f t="shared" si="108"/>
        <v>0</v>
      </c>
      <c r="O429" s="242">
        <v>0</v>
      </c>
      <c r="P429" s="243">
        <f t="shared" si="118"/>
        <v>0</v>
      </c>
      <c r="Q429" s="239">
        <f t="shared" si="109"/>
        <v>0</v>
      </c>
      <c r="R429" s="239">
        <f t="shared" si="110"/>
        <v>0</v>
      </c>
      <c r="S429" s="239">
        <f t="shared" si="111"/>
        <v>0</v>
      </c>
      <c r="T429" s="241">
        <f t="shared" si="112"/>
        <v>0</v>
      </c>
      <c r="U429" s="239">
        <f t="shared" si="113"/>
        <v>0</v>
      </c>
      <c r="V429" s="243">
        <f t="shared" si="114"/>
        <v>0</v>
      </c>
      <c r="W429" s="239">
        <f t="shared" si="115"/>
        <v>0</v>
      </c>
      <c r="X429" s="239">
        <f t="shared" si="116"/>
        <v>0</v>
      </c>
      <c r="Y429" s="239">
        <f t="shared" si="117"/>
        <v>0</v>
      </c>
    </row>
    <row r="430" spans="1:25" x14ac:dyDescent="0.3">
      <c r="A430" s="232">
        <v>41900</v>
      </c>
      <c r="B430" s="233" t="s">
        <v>88</v>
      </c>
      <c r="C430" s="234">
        <v>21</v>
      </c>
      <c r="D430" s="235">
        <v>0</v>
      </c>
      <c r="E430" s="236">
        <v>0</v>
      </c>
      <c r="F430" s="236">
        <v>0</v>
      </c>
      <c r="G430" s="237">
        <v>0.10100000000000001</v>
      </c>
      <c r="H430" s="238">
        <v>0</v>
      </c>
      <c r="I430" s="239">
        <v>0</v>
      </c>
      <c r="J430" s="239">
        <v>0</v>
      </c>
      <c r="K430" s="240">
        <f t="shared" si="106"/>
        <v>0</v>
      </c>
      <c r="L430" s="240">
        <f t="shared" si="107"/>
        <v>0</v>
      </c>
      <c r="M430" s="241">
        <v>0</v>
      </c>
      <c r="N430" s="239">
        <f t="shared" si="108"/>
        <v>0</v>
      </c>
      <c r="O430" s="242">
        <v>0</v>
      </c>
      <c r="P430" s="243">
        <f t="shared" si="118"/>
        <v>0</v>
      </c>
      <c r="Q430" s="239">
        <f t="shared" si="109"/>
        <v>0</v>
      </c>
      <c r="R430" s="239">
        <f t="shared" si="110"/>
        <v>0</v>
      </c>
      <c r="S430" s="239">
        <f t="shared" si="111"/>
        <v>0</v>
      </c>
      <c r="T430" s="241">
        <f t="shared" si="112"/>
        <v>0</v>
      </c>
      <c r="U430" s="239">
        <f t="shared" si="113"/>
        <v>0</v>
      </c>
      <c r="V430" s="243">
        <f t="shared" si="114"/>
        <v>0</v>
      </c>
      <c r="W430" s="239">
        <f t="shared" si="115"/>
        <v>0</v>
      </c>
      <c r="X430" s="239">
        <f t="shared" si="116"/>
        <v>0</v>
      </c>
      <c r="Y430" s="239">
        <f t="shared" si="117"/>
        <v>0</v>
      </c>
    </row>
    <row r="431" spans="1:25" x14ac:dyDescent="0.3">
      <c r="A431" s="232">
        <v>41900</v>
      </c>
      <c r="B431" s="233" t="s">
        <v>88</v>
      </c>
      <c r="C431" s="234">
        <v>22</v>
      </c>
      <c r="D431" s="235">
        <v>0</v>
      </c>
      <c r="E431" s="236">
        <v>0</v>
      </c>
      <c r="F431" s="236">
        <v>0</v>
      </c>
      <c r="G431" s="237">
        <v>0.10100000000000001</v>
      </c>
      <c r="H431" s="238">
        <v>0</v>
      </c>
      <c r="I431" s="239">
        <v>0</v>
      </c>
      <c r="J431" s="239">
        <v>0</v>
      </c>
      <c r="K431" s="240">
        <f t="shared" si="106"/>
        <v>0</v>
      </c>
      <c r="L431" s="240">
        <f t="shared" si="107"/>
        <v>0</v>
      </c>
      <c r="M431" s="241">
        <v>0</v>
      </c>
      <c r="N431" s="239">
        <f t="shared" si="108"/>
        <v>0</v>
      </c>
      <c r="O431" s="242">
        <v>0</v>
      </c>
      <c r="P431" s="243">
        <f t="shared" si="118"/>
        <v>0</v>
      </c>
      <c r="Q431" s="239">
        <f t="shared" si="109"/>
        <v>0</v>
      </c>
      <c r="R431" s="239">
        <f t="shared" si="110"/>
        <v>0</v>
      </c>
      <c r="S431" s="239">
        <f t="shared" si="111"/>
        <v>0</v>
      </c>
      <c r="T431" s="241">
        <f t="shared" si="112"/>
        <v>0</v>
      </c>
      <c r="U431" s="239">
        <f t="shared" si="113"/>
        <v>0</v>
      </c>
      <c r="V431" s="243">
        <f t="shared" si="114"/>
        <v>0</v>
      </c>
      <c r="W431" s="239">
        <f t="shared" si="115"/>
        <v>0</v>
      </c>
      <c r="X431" s="239">
        <f t="shared" si="116"/>
        <v>0</v>
      </c>
      <c r="Y431" s="239">
        <f t="shared" si="117"/>
        <v>0</v>
      </c>
    </row>
    <row r="432" spans="1:25" x14ac:dyDescent="0.3">
      <c r="A432" s="232">
        <v>41900</v>
      </c>
      <c r="B432" s="233" t="s">
        <v>88</v>
      </c>
      <c r="C432" s="234">
        <v>23</v>
      </c>
      <c r="D432" s="235">
        <v>0</v>
      </c>
      <c r="E432" s="236">
        <v>0</v>
      </c>
      <c r="F432" s="236">
        <v>0</v>
      </c>
      <c r="G432" s="237">
        <v>0.10100000000000001</v>
      </c>
      <c r="H432" s="238">
        <v>0</v>
      </c>
      <c r="I432" s="239">
        <v>0</v>
      </c>
      <c r="J432" s="239">
        <v>0</v>
      </c>
      <c r="K432" s="240">
        <f t="shared" si="106"/>
        <v>0</v>
      </c>
      <c r="L432" s="240">
        <f t="shared" si="107"/>
        <v>0</v>
      </c>
      <c r="M432" s="241">
        <v>0</v>
      </c>
      <c r="N432" s="239">
        <f t="shared" si="108"/>
        <v>0</v>
      </c>
      <c r="O432" s="242">
        <v>0</v>
      </c>
      <c r="P432" s="243">
        <f t="shared" si="118"/>
        <v>0</v>
      </c>
      <c r="Q432" s="239">
        <f t="shared" si="109"/>
        <v>0</v>
      </c>
      <c r="R432" s="239">
        <f t="shared" si="110"/>
        <v>0</v>
      </c>
      <c r="S432" s="239">
        <f t="shared" si="111"/>
        <v>0</v>
      </c>
      <c r="T432" s="241">
        <f t="shared" si="112"/>
        <v>0</v>
      </c>
      <c r="U432" s="239">
        <f t="shared" si="113"/>
        <v>0</v>
      </c>
      <c r="V432" s="243">
        <f t="shared" si="114"/>
        <v>0</v>
      </c>
      <c r="W432" s="239">
        <f t="shared" si="115"/>
        <v>0</v>
      </c>
      <c r="X432" s="239">
        <f t="shared" si="116"/>
        <v>0</v>
      </c>
      <c r="Y432" s="239">
        <f t="shared" si="117"/>
        <v>0</v>
      </c>
    </row>
    <row r="433" spans="1:25" x14ac:dyDescent="0.3">
      <c r="A433" s="232">
        <v>41900</v>
      </c>
      <c r="B433" s="233" t="s">
        <v>88</v>
      </c>
      <c r="C433" s="234">
        <v>24</v>
      </c>
      <c r="D433" s="235">
        <v>0</v>
      </c>
      <c r="E433" s="236">
        <v>0</v>
      </c>
      <c r="F433" s="236">
        <v>0</v>
      </c>
      <c r="G433" s="237">
        <v>0.10100000000000001</v>
      </c>
      <c r="H433" s="238">
        <v>0</v>
      </c>
      <c r="I433" s="239">
        <v>0</v>
      </c>
      <c r="J433" s="239">
        <v>0</v>
      </c>
      <c r="K433" s="240">
        <f t="shared" si="106"/>
        <v>0</v>
      </c>
      <c r="L433" s="240">
        <f t="shared" si="107"/>
        <v>0</v>
      </c>
      <c r="M433" s="241">
        <v>0</v>
      </c>
      <c r="N433" s="239">
        <f t="shared" si="108"/>
        <v>0</v>
      </c>
      <c r="O433" s="242">
        <v>0</v>
      </c>
      <c r="P433" s="243">
        <f t="shared" si="118"/>
        <v>0</v>
      </c>
      <c r="Q433" s="239">
        <f t="shared" si="109"/>
        <v>0</v>
      </c>
      <c r="R433" s="239">
        <f t="shared" si="110"/>
        <v>0</v>
      </c>
      <c r="S433" s="239">
        <f t="shared" si="111"/>
        <v>0</v>
      </c>
      <c r="T433" s="241">
        <f t="shared" si="112"/>
        <v>0</v>
      </c>
      <c r="U433" s="239">
        <f t="shared" si="113"/>
        <v>0</v>
      </c>
      <c r="V433" s="243">
        <f t="shared" si="114"/>
        <v>0</v>
      </c>
      <c r="W433" s="239">
        <f t="shared" si="115"/>
        <v>0</v>
      </c>
      <c r="X433" s="239">
        <f t="shared" si="116"/>
        <v>0</v>
      </c>
      <c r="Y433" s="239">
        <f t="shared" si="117"/>
        <v>0</v>
      </c>
    </row>
    <row r="434" spans="1:25" x14ac:dyDescent="0.3">
      <c r="A434" s="232">
        <v>41901</v>
      </c>
      <c r="B434" s="233" t="s">
        <v>88</v>
      </c>
      <c r="C434" s="234">
        <v>1</v>
      </c>
      <c r="D434" s="235">
        <v>0</v>
      </c>
      <c r="E434" s="236">
        <v>0</v>
      </c>
      <c r="F434" s="236">
        <v>0</v>
      </c>
      <c r="G434" s="237">
        <v>0.10100000000000001</v>
      </c>
      <c r="H434" s="238">
        <v>0</v>
      </c>
      <c r="I434" s="239">
        <v>0</v>
      </c>
      <c r="J434" s="239">
        <v>0</v>
      </c>
      <c r="K434" s="240">
        <f t="shared" si="106"/>
        <v>0</v>
      </c>
      <c r="L434" s="240">
        <f t="shared" si="107"/>
        <v>0</v>
      </c>
      <c r="M434" s="241">
        <v>0</v>
      </c>
      <c r="N434" s="239">
        <f t="shared" si="108"/>
        <v>0</v>
      </c>
      <c r="O434" s="242">
        <v>0</v>
      </c>
      <c r="P434" s="243">
        <f t="shared" si="118"/>
        <v>0</v>
      </c>
      <c r="Q434" s="239">
        <f t="shared" si="109"/>
        <v>0</v>
      </c>
      <c r="R434" s="239">
        <f t="shared" si="110"/>
        <v>0</v>
      </c>
      <c r="S434" s="239">
        <f t="shared" si="111"/>
        <v>0</v>
      </c>
      <c r="T434" s="241">
        <f t="shared" si="112"/>
        <v>0</v>
      </c>
      <c r="U434" s="239">
        <f t="shared" si="113"/>
        <v>0</v>
      </c>
      <c r="V434" s="243">
        <f t="shared" si="114"/>
        <v>0</v>
      </c>
      <c r="W434" s="239">
        <f t="shared" si="115"/>
        <v>0</v>
      </c>
      <c r="X434" s="239">
        <f t="shared" si="116"/>
        <v>0</v>
      </c>
      <c r="Y434" s="239">
        <f t="shared" si="117"/>
        <v>0</v>
      </c>
    </row>
    <row r="435" spans="1:25" x14ac:dyDescent="0.3">
      <c r="A435" s="232">
        <v>41901</v>
      </c>
      <c r="B435" s="233" t="s">
        <v>88</v>
      </c>
      <c r="C435" s="234">
        <v>2</v>
      </c>
      <c r="D435" s="235">
        <v>0</v>
      </c>
      <c r="E435" s="236">
        <v>0</v>
      </c>
      <c r="F435" s="236">
        <v>0</v>
      </c>
      <c r="G435" s="237">
        <v>0.10100000000000001</v>
      </c>
      <c r="H435" s="238">
        <v>0</v>
      </c>
      <c r="I435" s="239">
        <v>0</v>
      </c>
      <c r="J435" s="239">
        <v>0</v>
      </c>
      <c r="K435" s="240">
        <f t="shared" si="106"/>
        <v>0</v>
      </c>
      <c r="L435" s="240">
        <f t="shared" si="107"/>
        <v>0</v>
      </c>
      <c r="M435" s="241">
        <v>0</v>
      </c>
      <c r="N435" s="239">
        <f t="shared" si="108"/>
        <v>0</v>
      </c>
      <c r="O435" s="242">
        <v>0</v>
      </c>
      <c r="P435" s="243">
        <f t="shared" si="118"/>
        <v>0</v>
      </c>
      <c r="Q435" s="239">
        <f t="shared" si="109"/>
        <v>0</v>
      </c>
      <c r="R435" s="239">
        <f t="shared" si="110"/>
        <v>0</v>
      </c>
      <c r="S435" s="239">
        <f t="shared" si="111"/>
        <v>0</v>
      </c>
      <c r="T435" s="241">
        <f t="shared" si="112"/>
        <v>0</v>
      </c>
      <c r="U435" s="239">
        <f t="shared" si="113"/>
        <v>0</v>
      </c>
      <c r="V435" s="243">
        <f t="shared" si="114"/>
        <v>0</v>
      </c>
      <c r="W435" s="239">
        <f t="shared" si="115"/>
        <v>0</v>
      </c>
      <c r="X435" s="239">
        <f t="shared" si="116"/>
        <v>0</v>
      </c>
      <c r="Y435" s="239">
        <f t="shared" si="117"/>
        <v>0</v>
      </c>
    </row>
    <row r="436" spans="1:25" x14ac:dyDescent="0.3">
      <c r="A436" s="232">
        <v>41901</v>
      </c>
      <c r="B436" s="233" t="s">
        <v>88</v>
      </c>
      <c r="C436" s="234">
        <v>3</v>
      </c>
      <c r="D436" s="235">
        <v>0</v>
      </c>
      <c r="E436" s="236">
        <v>0</v>
      </c>
      <c r="F436" s="236">
        <v>0</v>
      </c>
      <c r="G436" s="237">
        <v>0.10100000000000001</v>
      </c>
      <c r="H436" s="238">
        <v>0</v>
      </c>
      <c r="I436" s="239">
        <v>0</v>
      </c>
      <c r="J436" s="239">
        <v>0</v>
      </c>
      <c r="K436" s="240">
        <f t="shared" si="106"/>
        <v>0</v>
      </c>
      <c r="L436" s="240">
        <f t="shared" si="107"/>
        <v>0</v>
      </c>
      <c r="M436" s="241">
        <v>0</v>
      </c>
      <c r="N436" s="239">
        <f t="shared" si="108"/>
        <v>0</v>
      </c>
      <c r="O436" s="242">
        <v>0</v>
      </c>
      <c r="P436" s="243">
        <f t="shared" si="118"/>
        <v>0</v>
      </c>
      <c r="Q436" s="239">
        <f t="shared" si="109"/>
        <v>0</v>
      </c>
      <c r="R436" s="239">
        <f t="shared" si="110"/>
        <v>0</v>
      </c>
      <c r="S436" s="239">
        <f t="shared" si="111"/>
        <v>0</v>
      </c>
      <c r="T436" s="241">
        <f t="shared" si="112"/>
        <v>0</v>
      </c>
      <c r="U436" s="239">
        <f t="shared" si="113"/>
        <v>0</v>
      </c>
      <c r="V436" s="243">
        <f t="shared" si="114"/>
        <v>0</v>
      </c>
      <c r="W436" s="239">
        <f t="shared" si="115"/>
        <v>0</v>
      </c>
      <c r="X436" s="239">
        <f t="shared" si="116"/>
        <v>0</v>
      </c>
      <c r="Y436" s="239">
        <f t="shared" si="117"/>
        <v>0</v>
      </c>
    </row>
    <row r="437" spans="1:25" x14ac:dyDescent="0.3">
      <c r="A437" s="232">
        <v>41901</v>
      </c>
      <c r="B437" s="233" t="s">
        <v>88</v>
      </c>
      <c r="C437" s="234">
        <v>4</v>
      </c>
      <c r="D437" s="235">
        <v>0</v>
      </c>
      <c r="E437" s="236">
        <v>0</v>
      </c>
      <c r="F437" s="236">
        <v>0</v>
      </c>
      <c r="G437" s="237">
        <v>0.10100000000000001</v>
      </c>
      <c r="H437" s="238">
        <v>0</v>
      </c>
      <c r="I437" s="239">
        <v>0</v>
      </c>
      <c r="J437" s="239">
        <v>0</v>
      </c>
      <c r="K437" s="240">
        <f t="shared" si="106"/>
        <v>0</v>
      </c>
      <c r="L437" s="240">
        <f t="shared" si="107"/>
        <v>0</v>
      </c>
      <c r="M437" s="241">
        <v>0</v>
      </c>
      <c r="N437" s="239">
        <f t="shared" si="108"/>
        <v>0</v>
      </c>
      <c r="O437" s="242">
        <v>0</v>
      </c>
      <c r="P437" s="243">
        <f t="shared" si="118"/>
        <v>0</v>
      </c>
      <c r="Q437" s="239">
        <f t="shared" si="109"/>
        <v>0</v>
      </c>
      <c r="R437" s="239">
        <f t="shared" si="110"/>
        <v>0</v>
      </c>
      <c r="S437" s="239">
        <f t="shared" si="111"/>
        <v>0</v>
      </c>
      <c r="T437" s="241">
        <f t="shared" si="112"/>
        <v>0</v>
      </c>
      <c r="U437" s="239">
        <f t="shared" si="113"/>
        <v>0</v>
      </c>
      <c r="V437" s="243">
        <f t="shared" si="114"/>
        <v>0</v>
      </c>
      <c r="W437" s="239">
        <f t="shared" si="115"/>
        <v>0</v>
      </c>
      <c r="X437" s="239">
        <f t="shared" si="116"/>
        <v>0</v>
      </c>
      <c r="Y437" s="239">
        <f t="shared" si="117"/>
        <v>0</v>
      </c>
    </row>
    <row r="438" spans="1:25" x14ac:dyDescent="0.3">
      <c r="A438" s="232">
        <v>41901</v>
      </c>
      <c r="B438" s="233" t="s">
        <v>88</v>
      </c>
      <c r="C438" s="234">
        <v>5</v>
      </c>
      <c r="D438" s="235">
        <v>0</v>
      </c>
      <c r="E438" s="236">
        <v>0</v>
      </c>
      <c r="F438" s="236">
        <v>0</v>
      </c>
      <c r="G438" s="237">
        <v>0.10100000000000001</v>
      </c>
      <c r="H438" s="238">
        <v>0</v>
      </c>
      <c r="I438" s="239">
        <v>0</v>
      </c>
      <c r="J438" s="239">
        <v>0</v>
      </c>
      <c r="K438" s="240">
        <f t="shared" si="106"/>
        <v>0</v>
      </c>
      <c r="L438" s="240">
        <f t="shared" si="107"/>
        <v>0</v>
      </c>
      <c r="M438" s="241">
        <v>0</v>
      </c>
      <c r="N438" s="239">
        <f t="shared" si="108"/>
        <v>0</v>
      </c>
      <c r="O438" s="242">
        <v>0</v>
      </c>
      <c r="P438" s="243">
        <f t="shared" si="118"/>
        <v>0</v>
      </c>
      <c r="Q438" s="239">
        <f t="shared" si="109"/>
        <v>0</v>
      </c>
      <c r="R438" s="239">
        <f t="shared" si="110"/>
        <v>0</v>
      </c>
      <c r="S438" s="239">
        <f t="shared" si="111"/>
        <v>0</v>
      </c>
      <c r="T438" s="241">
        <f t="shared" si="112"/>
        <v>0</v>
      </c>
      <c r="U438" s="239">
        <f t="shared" si="113"/>
        <v>0</v>
      </c>
      <c r="V438" s="243">
        <f t="shared" si="114"/>
        <v>0</v>
      </c>
      <c r="W438" s="239">
        <f t="shared" si="115"/>
        <v>0</v>
      </c>
      <c r="X438" s="239">
        <f t="shared" si="116"/>
        <v>0</v>
      </c>
      <c r="Y438" s="239">
        <f t="shared" si="117"/>
        <v>0</v>
      </c>
    </row>
    <row r="439" spans="1:25" x14ac:dyDescent="0.3">
      <c r="A439" s="232">
        <v>41901</v>
      </c>
      <c r="B439" s="233" t="s">
        <v>88</v>
      </c>
      <c r="C439" s="234">
        <v>6</v>
      </c>
      <c r="D439" s="235">
        <v>0</v>
      </c>
      <c r="E439" s="236">
        <v>0</v>
      </c>
      <c r="F439" s="236">
        <v>0</v>
      </c>
      <c r="G439" s="237">
        <v>0.10100000000000001</v>
      </c>
      <c r="H439" s="238">
        <v>0</v>
      </c>
      <c r="I439" s="239">
        <v>0</v>
      </c>
      <c r="J439" s="239">
        <v>0</v>
      </c>
      <c r="K439" s="240">
        <f t="shared" si="106"/>
        <v>0</v>
      </c>
      <c r="L439" s="240">
        <f t="shared" si="107"/>
        <v>0</v>
      </c>
      <c r="M439" s="241">
        <v>0</v>
      </c>
      <c r="N439" s="239">
        <f t="shared" si="108"/>
        <v>0</v>
      </c>
      <c r="O439" s="242">
        <v>0</v>
      </c>
      <c r="P439" s="243">
        <f t="shared" si="118"/>
        <v>0</v>
      </c>
      <c r="Q439" s="239">
        <f t="shared" si="109"/>
        <v>0</v>
      </c>
      <c r="R439" s="239">
        <f t="shared" si="110"/>
        <v>0</v>
      </c>
      <c r="S439" s="239">
        <f t="shared" si="111"/>
        <v>0</v>
      </c>
      <c r="T439" s="241">
        <f t="shared" si="112"/>
        <v>0</v>
      </c>
      <c r="U439" s="239">
        <f t="shared" si="113"/>
        <v>0</v>
      </c>
      <c r="V439" s="243">
        <f t="shared" si="114"/>
        <v>0</v>
      </c>
      <c r="W439" s="239">
        <f t="shared" si="115"/>
        <v>0</v>
      </c>
      <c r="X439" s="239">
        <f t="shared" si="116"/>
        <v>0</v>
      </c>
      <c r="Y439" s="239">
        <f t="shared" si="117"/>
        <v>0</v>
      </c>
    </row>
    <row r="440" spans="1:25" x14ac:dyDescent="0.3">
      <c r="A440" s="232">
        <v>41901</v>
      </c>
      <c r="B440" s="233" t="s">
        <v>88</v>
      </c>
      <c r="C440" s="234">
        <v>7</v>
      </c>
      <c r="D440" s="235">
        <v>0</v>
      </c>
      <c r="E440" s="236">
        <v>0</v>
      </c>
      <c r="F440" s="236">
        <v>0</v>
      </c>
      <c r="G440" s="237">
        <v>0.10100000000000001</v>
      </c>
      <c r="H440" s="238">
        <v>0</v>
      </c>
      <c r="I440" s="239">
        <v>0</v>
      </c>
      <c r="J440" s="239">
        <v>0</v>
      </c>
      <c r="K440" s="240">
        <f t="shared" si="106"/>
        <v>0</v>
      </c>
      <c r="L440" s="240">
        <f t="shared" si="107"/>
        <v>0</v>
      </c>
      <c r="M440" s="241">
        <v>0</v>
      </c>
      <c r="N440" s="239">
        <f t="shared" si="108"/>
        <v>0</v>
      </c>
      <c r="O440" s="242">
        <v>0</v>
      </c>
      <c r="P440" s="243">
        <f t="shared" si="118"/>
        <v>0</v>
      </c>
      <c r="Q440" s="239">
        <f t="shared" si="109"/>
        <v>0</v>
      </c>
      <c r="R440" s="239">
        <f t="shared" si="110"/>
        <v>0</v>
      </c>
      <c r="S440" s="239">
        <f t="shared" si="111"/>
        <v>0</v>
      </c>
      <c r="T440" s="241">
        <f t="shared" si="112"/>
        <v>0</v>
      </c>
      <c r="U440" s="239">
        <f t="shared" si="113"/>
        <v>0</v>
      </c>
      <c r="V440" s="243">
        <f t="shared" si="114"/>
        <v>0</v>
      </c>
      <c r="W440" s="239">
        <f t="shared" si="115"/>
        <v>0</v>
      </c>
      <c r="X440" s="239">
        <f t="shared" si="116"/>
        <v>0</v>
      </c>
      <c r="Y440" s="239">
        <f t="shared" si="117"/>
        <v>0</v>
      </c>
    </row>
    <row r="441" spans="1:25" x14ac:dyDescent="0.3">
      <c r="A441" s="232">
        <v>41901</v>
      </c>
      <c r="B441" s="233" t="s">
        <v>88</v>
      </c>
      <c r="C441" s="234">
        <v>8</v>
      </c>
      <c r="D441" s="235">
        <v>0</v>
      </c>
      <c r="E441" s="236">
        <v>0</v>
      </c>
      <c r="F441" s="236">
        <v>0</v>
      </c>
      <c r="G441" s="237">
        <v>0.10100000000000001</v>
      </c>
      <c r="H441" s="238">
        <v>0</v>
      </c>
      <c r="I441" s="239">
        <v>0</v>
      </c>
      <c r="J441" s="239">
        <v>0</v>
      </c>
      <c r="K441" s="240">
        <f t="shared" si="106"/>
        <v>0</v>
      </c>
      <c r="L441" s="240">
        <f t="shared" si="107"/>
        <v>0</v>
      </c>
      <c r="M441" s="241">
        <v>0</v>
      </c>
      <c r="N441" s="239">
        <f t="shared" si="108"/>
        <v>0</v>
      </c>
      <c r="O441" s="242">
        <v>0</v>
      </c>
      <c r="P441" s="243">
        <f t="shared" si="118"/>
        <v>0</v>
      </c>
      <c r="Q441" s="239">
        <f t="shared" si="109"/>
        <v>0</v>
      </c>
      <c r="R441" s="239">
        <f t="shared" si="110"/>
        <v>0</v>
      </c>
      <c r="S441" s="239">
        <f t="shared" si="111"/>
        <v>0</v>
      </c>
      <c r="T441" s="241">
        <f t="shared" si="112"/>
        <v>0</v>
      </c>
      <c r="U441" s="239">
        <f t="shared" si="113"/>
        <v>0</v>
      </c>
      <c r="V441" s="243">
        <f t="shared" si="114"/>
        <v>0</v>
      </c>
      <c r="W441" s="239">
        <f t="shared" si="115"/>
        <v>0</v>
      </c>
      <c r="X441" s="239">
        <f t="shared" si="116"/>
        <v>0</v>
      </c>
      <c r="Y441" s="239">
        <f t="shared" si="117"/>
        <v>0</v>
      </c>
    </row>
    <row r="442" spans="1:25" x14ac:dyDescent="0.3">
      <c r="A442" s="232">
        <v>41901</v>
      </c>
      <c r="B442" s="233" t="s">
        <v>88</v>
      </c>
      <c r="C442" s="234">
        <v>9</v>
      </c>
      <c r="D442" s="235">
        <v>0</v>
      </c>
      <c r="E442" s="236">
        <v>0</v>
      </c>
      <c r="F442" s="236">
        <v>0</v>
      </c>
      <c r="G442" s="237">
        <v>0.10100000000000001</v>
      </c>
      <c r="H442" s="238">
        <v>0</v>
      </c>
      <c r="I442" s="239">
        <v>0</v>
      </c>
      <c r="J442" s="239">
        <v>0</v>
      </c>
      <c r="K442" s="240">
        <f t="shared" si="106"/>
        <v>0</v>
      </c>
      <c r="L442" s="240">
        <f t="shared" si="107"/>
        <v>0</v>
      </c>
      <c r="M442" s="241">
        <v>0</v>
      </c>
      <c r="N442" s="239">
        <f t="shared" si="108"/>
        <v>0</v>
      </c>
      <c r="O442" s="242">
        <v>0</v>
      </c>
      <c r="P442" s="243">
        <f t="shared" si="118"/>
        <v>0</v>
      </c>
      <c r="Q442" s="239">
        <f t="shared" si="109"/>
        <v>0</v>
      </c>
      <c r="R442" s="239">
        <f t="shared" si="110"/>
        <v>0</v>
      </c>
      <c r="S442" s="239">
        <f t="shared" si="111"/>
        <v>0</v>
      </c>
      <c r="T442" s="241">
        <f t="shared" si="112"/>
        <v>0</v>
      </c>
      <c r="U442" s="239">
        <f t="shared" si="113"/>
        <v>0</v>
      </c>
      <c r="V442" s="243">
        <f t="shared" si="114"/>
        <v>0</v>
      </c>
      <c r="W442" s="239">
        <f t="shared" si="115"/>
        <v>0</v>
      </c>
      <c r="X442" s="239">
        <f t="shared" si="116"/>
        <v>0</v>
      </c>
      <c r="Y442" s="239">
        <f t="shared" si="117"/>
        <v>0</v>
      </c>
    </row>
    <row r="443" spans="1:25" x14ac:dyDescent="0.3">
      <c r="A443" s="232">
        <v>41901</v>
      </c>
      <c r="B443" s="233" t="s">
        <v>88</v>
      </c>
      <c r="C443" s="234">
        <v>10</v>
      </c>
      <c r="D443" s="235">
        <v>0</v>
      </c>
      <c r="E443" s="236">
        <v>0</v>
      </c>
      <c r="F443" s="236">
        <v>0</v>
      </c>
      <c r="G443" s="237">
        <v>0.10100000000000001</v>
      </c>
      <c r="H443" s="238">
        <v>0</v>
      </c>
      <c r="I443" s="239">
        <v>0</v>
      </c>
      <c r="J443" s="239">
        <v>0</v>
      </c>
      <c r="K443" s="240">
        <f t="shared" ref="K443:K506" si="119">(E443/1000)*H443*I443</f>
        <v>0</v>
      </c>
      <c r="L443" s="240">
        <f t="shared" ref="L443:L506" si="120">(D443/1000)*J443</f>
        <v>0</v>
      </c>
      <c r="M443" s="241">
        <v>0</v>
      </c>
      <c r="N443" s="239">
        <f t="shared" ref="N443:N506" si="121">K443-L443</f>
        <v>0</v>
      </c>
      <c r="O443" s="242">
        <v>0</v>
      </c>
      <c r="P443" s="243">
        <f t="shared" si="118"/>
        <v>0</v>
      </c>
      <c r="Q443" s="239">
        <f t="shared" si="109"/>
        <v>0</v>
      </c>
      <c r="R443" s="239">
        <f t="shared" si="110"/>
        <v>0</v>
      </c>
      <c r="S443" s="239">
        <f t="shared" si="111"/>
        <v>0</v>
      </c>
      <c r="T443" s="241">
        <f t="shared" si="112"/>
        <v>0</v>
      </c>
      <c r="U443" s="239">
        <f t="shared" si="113"/>
        <v>0</v>
      </c>
      <c r="V443" s="243">
        <f t="shared" si="114"/>
        <v>0</v>
      </c>
      <c r="W443" s="239">
        <f t="shared" si="115"/>
        <v>0</v>
      </c>
      <c r="X443" s="239">
        <f t="shared" si="116"/>
        <v>0</v>
      </c>
      <c r="Y443" s="239">
        <f t="shared" si="117"/>
        <v>0</v>
      </c>
    </row>
    <row r="444" spans="1:25" x14ac:dyDescent="0.3">
      <c r="A444" s="232">
        <v>41901</v>
      </c>
      <c r="B444" s="233" t="s">
        <v>88</v>
      </c>
      <c r="C444" s="234">
        <v>11</v>
      </c>
      <c r="D444" s="235">
        <v>0</v>
      </c>
      <c r="E444" s="236">
        <v>0</v>
      </c>
      <c r="F444" s="236">
        <v>0</v>
      </c>
      <c r="G444" s="237">
        <v>0.10100000000000001</v>
      </c>
      <c r="H444" s="238">
        <v>0</v>
      </c>
      <c r="I444" s="239">
        <v>0</v>
      </c>
      <c r="J444" s="239">
        <v>0</v>
      </c>
      <c r="K444" s="240">
        <f t="shared" si="119"/>
        <v>0</v>
      </c>
      <c r="L444" s="240">
        <f t="shared" si="120"/>
        <v>0</v>
      </c>
      <c r="M444" s="241">
        <v>0</v>
      </c>
      <c r="N444" s="239">
        <f t="shared" si="121"/>
        <v>0</v>
      </c>
      <c r="O444" s="242">
        <v>0</v>
      </c>
      <c r="P444" s="243">
        <f t="shared" si="118"/>
        <v>0</v>
      </c>
      <c r="Q444" s="239">
        <f t="shared" si="109"/>
        <v>0</v>
      </c>
      <c r="R444" s="239">
        <f t="shared" si="110"/>
        <v>0</v>
      </c>
      <c r="S444" s="239">
        <f t="shared" si="111"/>
        <v>0</v>
      </c>
      <c r="T444" s="241">
        <f t="shared" si="112"/>
        <v>0</v>
      </c>
      <c r="U444" s="239">
        <f t="shared" si="113"/>
        <v>0</v>
      </c>
      <c r="V444" s="243">
        <f t="shared" si="114"/>
        <v>0</v>
      </c>
      <c r="W444" s="239">
        <f t="shared" si="115"/>
        <v>0</v>
      </c>
      <c r="X444" s="239">
        <f t="shared" si="116"/>
        <v>0</v>
      </c>
      <c r="Y444" s="239">
        <f t="shared" si="117"/>
        <v>0</v>
      </c>
    </row>
    <row r="445" spans="1:25" x14ac:dyDescent="0.3">
      <c r="A445" s="232">
        <v>41901</v>
      </c>
      <c r="B445" s="233" t="s">
        <v>88</v>
      </c>
      <c r="C445" s="234">
        <v>12</v>
      </c>
      <c r="D445" s="235">
        <v>0</v>
      </c>
      <c r="E445" s="236">
        <v>0</v>
      </c>
      <c r="F445" s="236">
        <v>0</v>
      </c>
      <c r="G445" s="237">
        <v>0.10100000000000001</v>
      </c>
      <c r="H445" s="238">
        <v>0</v>
      </c>
      <c r="I445" s="239">
        <v>0</v>
      </c>
      <c r="J445" s="239">
        <v>0</v>
      </c>
      <c r="K445" s="240">
        <f t="shared" si="119"/>
        <v>0</v>
      </c>
      <c r="L445" s="240">
        <f t="shared" si="120"/>
        <v>0</v>
      </c>
      <c r="M445" s="241">
        <v>0</v>
      </c>
      <c r="N445" s="239">
        <f t="shared" si="121"/>
        <v>0</v>
      </c>
      <c r="O445" s="242">
        <v>0</v>
      </c>
      <c r="P445" s="243">
        <f t="shared" si="118"/>
        <v>0</v>
      </c>
      <c r="Q445" s="239">
        <f t="shared" si="109"/>
        <v>0</v>
      </c>
      <c r="R445" s="239">
        <f t="shared" si="110"/>
        <v>0</v>
      </c>
      <c r="S445" s="239">
        <f t="shared" si="111"/>
        <v>0</v>
      </c>
      <c r="T445" s="241">
        <f t="shared" si="112"/>
        <v>0</v>
      </c>
      <c r="U445" s="239">
        <f t="shared" si="113"/>
        <v>0</v>
      </c>
      <c r="V445" s="243">
        <f t="shared" si="114"/>
        <v>0</v>
      </c>
      <c r="W445" s="239">
        <f t="shared" si="115"/>
        <v>0</v>
      </c>
      <c r="X445" s="239">
        <f t="shared" si="116"/>
        <v>0</v>
      </c>
      <c r="Y445" s="239">
        <f t="shared" si="117"/>
        <v>0</v>
      </c>
    </row>
    <row r="446" spans="1:25" x14ac:dyDescent="0.3">
      <c r="A446" s="232">
        <v>41901</v>
      </c>
      <c r="B446" s="233" t="s">
        <v>88</v>
      </c>
      <c r="C446" s="234">
        <v>13</v>
      </c>
      <c r="D446" s="235">
        <v>0</v>
      </c>
      <c r="E446" s="236">
        <v>0</v>
      </c>
      <c r="F446" s="236">
        <v>0</v>
      </c>
      <c r="G446" s="237">
        <v>0.10100000000000001</v>
      </c>
      <c r="H446" s="238">
        <v>0</v>
      </c>
      <c r="I446" s="239">
        <v>0</v>
      </c>
      <c r="J446" s="239">
        <v>0</v>
      </c>
      <c r="K446" s="240">
        <f t="shared" si="119"/>
        <v>0</v>
      </c>
      <c r="L446" s="240">
        <f t="shared" si="120"/>
        <v>0</v>
      </c>
      <c r="M446" s="241">
        <v>0</v>
      </c>
      <c r="N446" s="239">
        <f t="shared" si="121"/>
        <v>0</v>
      </c>
      <c r="O446" s="242">
        <v>0</v>
      </c>
      <c r="P446" s="243">
        <f t="shared" si="118"/>
        <v>0</v>
      </c>
      <c r="Q446" s="239">
        <f t="shared" ref="Q446:Q509" si="122">N446-P446</f>
        <v>0</v>
      </c>
      <c r="R446" s="239">
        <f t="shared" ref="R446:R509" si="123">D446*G446</f>
        <v>0</v>
      </c>
      <c r="S446" s="239">
        <f t="shared" ref="S446:S509" si="124">+D446*G446</f>
        <v>0</v>
      </c>
      <c r="T446" s="241">
        <f t="shared" ref="T446:T509" si="125">(F446/1000)*((G446*1000)-M446+(0.4*(M446-O446)))</f>
        <v>0</v>
      </c>
      <c r="U446" s="239">
        <f t="shared" ref="U446:U509" si="126">+T446+R446</f>
        <v>0</v>
      </c>
      <c r="V446" s="243">
        <f t="shared" ref="V446:V509" si="127">E446*G446</f>
        <v>0</v>
      </c>
      <c r="W446" s="239">
        <f t="shared" ref="W446:W509" si="128">V446-N446+P446+Y446</f>
        <v>0</v>
      </c>
      <c r="X446" s="239">
        <f t="shared" ref="X446:X509" si="129">V446-W446</f>
        <v>0</v>
      </c>
      <c r="Y446" s="239">
        <f t="shared" ref="Y446:Y509" si="130">Q446*0.4</f>
        <v>0</v>
      </c>
    </row>
    <row r="447" spans="1:25" x14ac:dyDescent="0.3">
      <c r="A447" s="232">
        <v>41901</v>
      </c>
      <c r="B447" s="233" t="s">
        <v>88</v>
      </c>
      <c r="C447" s="234">
        <v>14</v>
      </c>
      <c r="D447" s="235">
        <v>0</v>
      </c>
      <c r="E447" s="236">
        <v>0</v>
      </c>
      <c r="F447" s="236">
        <v>0</v>
      </c>
      <c r="G447" s="237">
        <v>0.10100000000000001</v>
      </c>
      <c r="H447" s="238">
        <v>0</v>
      </c>
      <c r="I447" s="239">
        <v>0</v>
      </c>
      <c r="J447" s="239">
        <v>0</v>
      </c>
      <c r="K447" s="240">
        <f t="shared" si="119"/>
        <v>0</v>
      </c>
      <c r="L447" s="240">
        <f t="shared" si="120"/>
        <v>0</v>
      </c>
      <c r="M447" s="241">
        <v>0</v>
      </c>
      <c r="N447" s="239">
        <f t="shared" si="121"/>
        <v>0</v>
      </c>
      <c r="O447" s="242">
        <v>0</v>
      </c>
      <c r="P447" s="243">
        <f t="shared" si="118"/>
        <v>0</v>
      </c>
      <c r="Q447" s="239">
        <f t="shared" si="122"/>
        <v>0</v>
      </c>
      <c r="R447" s="239">
        <f t="shared" si="123"/>
        <v>0</v>
      </c>
      <c r="S447" s="239">
        <f t="shared" si="124"/>
        <v>0</v>
      </c>
      <c r="T447" s="241">
        <f t="shared" si="125"/>
        <v>0</v>
      </c>
      <c r="U447" s="239">
        <f t="shared" si="126"/>
        <v>0</v>
      </c>
      <c r="V447" s="243">
        <f t="shared" si="127"/>
        <v>0</v>
      </c>
      <c r="W447" s="239">
        <f t="shared" si="128"/>
        <v>0</v>
      </c>
      <c r="X447" s="239">
        <f t="shared" si="129"/>
        <v>0</v>
      </c>
      <c r="Y447" s="239">
        <f t="shared" si="130"/>
        <v>0</v>
      </c>
    </row>
    <row r="448" spans="1:25" x14ac:dyDescent="0.3">
      <c r="A448" s="232">
        <v>41901</v>
      </c>
      <c r="B448" s="233" t="s">
        <v>88</v>
      </c>
      <c r="C448" s="234">
        <v>15</v>
      </c>
      <c r="D448" s="235">
        <v>0</v>
      </c>
      <c r="E448" s="236">
        <v>0</v>
      </c>
      <c r="F448" s="236">
        <v>0</v>
      </c>
      <c r="G448" s="237">
        <v>0.10100000000000001</v>
      </c>
      <c r="H448" s="238">
        <v>0</v>
      </c>
      <c r="I448" s="239">
        <v>0</v>
      </c>
      <c r="J448" s="239">
        <v>0</v>
      </c>
      <c r="K448" s="240">
        <f t="shared" si="119"/>
        <v>0</v>
      </c>
      <c r="L448" s="240">
        <f t="shared" si="120"/>
        <v>0</v>
      </c>
      <c r="M448" s="241">
        <v>0</v>
      </c>
      <c r="N448" s="239">
        <f t="shared" si="121"/>
        <v>0</v>
      </c>
      <c r="O448" s="242">
        <v>0</v>
      </c>
      <c r="P448" s="243">
        <f t="shared" si="118"/>
        <v>0</v>
      </c>
      <c r="Q448" s="239">
        <f t="shared" si="122"/>
        <v>0</v>
      </c>
      <c r="R448" s="239">
        <f t="shared" si="123"/>
        <v>0</v>
      </c>
      <c r="S448" s="239">
        <f t="shared" si="124"/>
        <v>0</v>
      </c>
      <c r="T448" s="241">
        <f t="shared" si="125"/>
        <v>0</v>
      </c>
      <c r="U448" s="239">
        <f t="shared" si="126"/>
        <v>0</v>
      </c>
      <c r="V448" s="243">
        <f t="shared" si="127"/>
        <v>0</v>
      </c>
      <c r="W448" s="239">
        <f t="shared" si="128"/>
        <v>0</v>
      </c>
      <c r="X448" s="239">
        <f t="shared" si="129"/>
        <v>0</v>
      </c>
      <c r="Y448" s="239">
        <f t="shared" si="130"/>
        <v>0</v>
      </c>
    </row>
    <row r="449" spans="1:25" x14ac:dyDescent="0.3">
      <c r="A449" s="232">
        <v>41901</v>
      </c>
      <c r="B449" s="233" t="s">
        <v>88</v>
      </c>
      <c r="C449" s="234">
        <v>16</v>
      </c>
      <c r="D449" s="235">
        <v>0</v>
      </c>
      <c r="E449" s="236">
        <v>0</v>
      </c>
      <c r="F449" s="236">
        <v>0</v>
      </c>
      <c r="G449" s="237">
        <v>0.10100000000000001</v>
      </c>
      <c r="H449" s="238">
        <v>0</v>
      </c>
      <c r="I449" s="239">
        <v>0</v>
      </c>
      <c r="J449" s="239">
        <v>0</v>
      </c>
      <c r="K449" s="240">
        <f t="shared" si="119"/>
        <v>0</v>
      </c>
      <c r="L449" s="240">
        <f t="shared" si="120"/>
        <v>0</v>
      </c>
      <c r="M449" s="241">
        <v>0</v>
      </c>
      <c r="N449" s="239">
        <f t="shared" si="121"/>
        <v>0</v>
      </c>
      <c r="O449" s="242">
        <v>0</v>
      </c>
      <c r="P449" s="243">
        <f t="shared" si="118"/>
        <v>0</v>
      </c>
      <c r="Q449" s="239">
        <f t="shared" si="122"/>
        <v>0</v>
      </c>
      <c r="R449" s="239">
        <f t="shared" si="123"/>
        <v>0</v>
      </c>
      <c r="S449" s="239">
        <f t="shared" si="124"/>
        <v>0</v>
      </c>
      <c r="T449" s="241">
        <f t="shared" si="125"/>
        <v>0</v>
      </c>
      <c r="U449" s="239">
        <f t="shared" si="126"/>
        <v>0</v>
      </c>
      <c r="V449" s="243">
        <f t="shared" si="127"/>
        <v>0</v>
      </c>
      <c r="W449" s="239">
        <f t="shared" si="128"/>
        <v>0</v>
      </c>
      <c r="X449" s="239">
        <f t="shared" si="129"/>
        <v>0</v>
      </c>
      <c r="Y449" s="239">
        <f t="shared" si="130"/>
        <v>0</v>
      </c>
    </row>
    <row r="450" spans="1:25" x14ac:dyDescent="0.3">
      <c r="A450" s="232">
        <v>41901</v>
      </c>
      <c r="B450" s="233" t="s">
        <v>88</v>
      </c>
      <c r="C450" s="234">
        <v>17</v>
      </c>
      <c r="D450" s="235">
        <v>0</v>
      </c>
      <c r="E450" s="236">
        <v>0</v>
      </c>
      <c r="F450" s="236">
        <v>0</v>
      </c>
      <c r="G450" s="237">
        <v>0.10100000000000001</v>
      </c>
      <c r="H450" s="238">
        <v>0</v>
      </c>
      <c r="I450" s="239">
        <v>0</v>
      </c>
      <c r="J450" s="239">
        <v>0</v>
      </c>
      <c r="K450" s="240">
        <f t="shared" si="119"/>
        <v>0</v>
      </c>
      <c r="L450" s="240">
        <f t="shared" si="120"/>
        <v>0</v>
      </c>
      <c r="M450" s="241">
        <v>0</v>
      </c>
      <c r="N450" s="239">
        <f t="shared" si="121"/>
        <v>0</v>
      </c>
      <c r="O450" s="242">
        <v>0</v>
      </c>
      <c r="P450" s="243">
        <f t="shared" si="118"/>
        <v>0</v>
      </c>
      <c r="Q450" s="239">
        <f t="shared" si="122"/>
        <v>0</v>
      </c>
      <c r="R450" s="239">
        <f t="shared" si="123"/>
        <v>0</v>
      </c>
      <c r="S450" s="239">
        <f t="shared" si="124"/>
        <v>0</v>
      </c>
      <c r="T450" s="241">
        <f t="shared" si="125"/>
        <v>0</v>
      </c>
      <c r="U450" s="239">
        <f t="shared" si="126"/>
        <v>0</v>
      </c>
      <c r="V450" s="243">
        <f t="shared" si="127"/>
        <v>0</v>
      </c>
      <c r="W450" s="239">
        <f t="shared" si="128"/>
        <v>0</v>
      </c>
      <c r="X450" s="239">
        <f t="shared" si="129"/>
        <v>0</v>
      </c>
      <c r="Y450" s="239">
        <f t="shared" si="130"/>
        <v>0</v>
      </c>
    </row>
    <row r="451" spans="1:25" x14ac:dyDescent="0.3">
      <c r="A451" s="232">
        <v>41901</v>
      </c>
      <c r="B451" s="233" t="s">
        <v>88</v>
      </c>
      <c r="C451" s="234">
        <v>18</v>
      </c>
      <c r="D451" s="235">
        <v>0</v>
      </c>
      <c r="E451" s="236">
        <v>0</v>
      </c>
      <c r="F451" s="236">
        <v>0</v>
      </c>
      <c r="G451" s="237">
        <v>0.10100000000000001</v>
      </c>
      <c r="H451" s="238">
        <v>0</v>
      </c>
      <c r="I451" s="239">
        <v>0</v>
      </c>
      <c r="J451" s="239">
        <v>0</v>
      </c>
      <c r="K451" s="240">
        <f t="shared" si="119"/>
        <v>0</v>
      </c>
      <c r="L451" s="240">
        <f t="shared" si="120"/>
        <v>0</v>
      </c>
      <c r="M451" s="241">
        <v>0</v>
      </c>
      <c r="N451" s="239">
        <f t="shared" si="121"/>
        <v>0</v>
      </c>
      <c r="O451" s="242">
        <v>0</v>
      </c>
      <c r="P451" s="243">
        <f t="shared" si="118"/>
        <v>0</v>
      </c>
      <c r="Q451" s="239">
        <f t="shared" si="122"/>
        <v>0</v>
      </c>
      <c r="R451" s="239">
        <f t="shared" si="123"/>
        <v>0</v>
      </c>
      <c r="S451" s="239">
        <f t="shared" si="124"/>
        <v>0</v>
      </c>
      <c r="T451" s="241">
        <f t="shared" si="125"/>
        <v>0</v>
      </c>
      <c r="U451" s="239">
        <f t="shared" si="126"/>
        <v>0</v>
      </c>
      <c r="V451" s="243">
        <f t="shared" si="127"/>
        <v>0</v>
      </c>
      <c r="W451" s="239">
        <f t="shared" si="128"/>
        <v>0</v>
      </c>
      <c r="X451" s="239">
        <f t="shared" si="129"/>
        <v>0</v>
      </c>
      <c r="Y451" s="239">
        <f t="shared" si="130"/>
        <v>0</v>
      </c>
    </row>
    <row r="452" spans="1:25" x14ac:dyDescent="0.3">
      <c r="A452" s="232">
        <v>41901</v>
      </c>
      <c r="B452" s="233" t="s">
        <v>88</v>
      </c>
      <c r="C452" s="234">
        <v>19</v>
      </c>
      <c r="D452" s="235">
        <v>0</v>
      </c>
      <c r="E452" s="236">
        <v>0</v>
      </c>
      <c r="F452" s="236">
        <v>0</v>
      </c>
      <c r="G452" s="237">
        <v>0.10100000000000001</v>
      </c>
      <c r="H452" s="238">
        <v>0</v>
      </c>
      <c r="I452" s="239">
        <v>0</v>
      </c>
      <c r="J452" s="239">
        <v>0</v>
      </c>
      <c r="K452" s="240">
        <f t="shared" si="119"/>
        <v>0</v>
      </c>
      <c r="L452" s="240">
        <f t="shared" si="120"/>
        <v>0</v>
      </c>
      <c r="M452" s="241">
        <v>0</v>
      </c>
      <c r="N452" s="239">
        <f t="shared" si="121"/>
        <v>0</v>
      </c>
      <c r="O452" s="242">
        <v>0</v>
      </c>
      <c r="P452" s="243">
        <f t="shared" si="118"/>
        <v>0</v>
      </c>
      <c r="Q452" s="239">
        <f t="shared" si="122"/>
        <v>0</v>
      </c>
      <c r="R452" s="239">
        <f t="shared" si="123"/>
        <v>0</v>
      </c>
      <c r="S452" s="239">
        <f t="shared" si="124"/>
        <v>0</v>
      </c>
      <c r="T452" s="241">
        <f t="shared" si="125"/>
        <v>0</v>
      </c>
      <c r="U452" s="239">
        <f t="shared" si="126"/>
        <v>0</v>
      </c>
      <c r="V452" s="243">
        <f t="shared" si="127"/>
        <v>0</v>
      </c>
      <c r="W452" s="239">
        <f t="shared" si="128"/>
        <v>0</v>
      </c>
      <c r="X452" s="239">
        <f t="shared" si="129"/>
        <v>0</v>
      </c>
      <c r="Y452" s="239">
        <f t="shared" si="130"/>
        <v>0</v>
      </c>
    </row>
    <row r="453" spans="1:25" x14ac:dyDescent="0.3">
      <c r="A453" s="232">
        <v>41901</v>
      </c>
      <c r="B453" s="233" t="s">
        <v>88</v>
      </c>
      <c r="C453" s="234">
        <v>20</v>
      </c>
      <c r="D453" s="235">
        <v>0</v>
      </c>
      <c r="E453" s="236">
        <v>0</v>
      </c>
      <c r="F453" s="236">
        <v>0</v>
      </c>
      <c r="G453" s="237">
        <v>0.10100000000000001</v>
      </c>
      <c r="H453" s="238">
        <v>0</v>
      </c>
      <c r="I453" s="239">
        <v>0</v>
      </c>
      <c r="J453" s="239">
        <v>0</v>
      </c>
      <c r="K453" s="240">
        <f t="shared" si="119"/>
        <v>0</v>
      </c>
      <c r="L453" s="240">
        <f t="shared" si="120"/>
        <v>0</v>
      </c>
      <c r="M453" s="241">
        <v>0</v>
      </c>
      <c r="N453" s="239">
        <f t="shared" si="121"/>
        <v>0</v>
      </c>
      <c r="O453" s="242">
        <v>0</v>
      </c>
      <c r="P453" s="243">
        <f t="shared" si="118"/>
        <v>0</v>
      </c>
      <c r="Q453" s="239">
        <f t="shared" si="122"/>
        <v>0</v>
      </c>
      <c r="R453" s="239">
        <f t="shared" si="123"/>
        <v>0</v>
      </c>
      <c r="S453" s="239">
        <f t="shared" si="124"/>
        <v>0</v>
      </c>
      <c r="T453" s="241">
        <f t="shared" si="125"/>
        <v>0</v>
      </c>
      <c r="U453" s="239">
        <f t="shared" si="126"/>
        <v>0</v>
      </c>
      <c r="V453" s="243">
        <f t="shared" si="127"/>
        <v>0</v>
      </c>
      <c r="W453" s="239">
        <f t="shared" si="128"/>
        <v>0</v>
      </c>
      <c r="X453" s="239">
        <f t="shared" si="129"/>
        <v>0</v>
      </c>
      <c r="Y453" s="239">
        <f t="shared" si="130"/>
        <v>0</v>
      </c>
    </row>
    <row r="454" spans="1:25" x14ac:dyDescent="0.3">
      <c r="A454" s="232">
        <v>41901</v>
      </c>
      <c r="B454" s="233" t="s">
        <v>88</v>
      </c>
      <c r="C454" s="234">
        <v>21</v>
      </c>
      <c r="D454" s="235">
        <v>0</v>
      </c>
      <c r="E454" s="236">
        <v>0</v>
      </c>
      <c r="F454" s="236">
        <v>0</v>
      </c>
      <c r="G454" s="237">
        <v>0.10100000000000001</v>
      </c>
      <c r="H454" s="238">
        <v>0</v>
      </c>
      <c r="I454" s="239">
        <v>0</v>
      </c>
      <c r="J454" s="239">
        <v>0</v>
      </c>
      <c r="K454" s="240">
        <f t="shared" si="119"/>
        <v>0</v>
      </c>
      <c r="L454" s="240">
        <f t="shared" si="120"/>
        <v>0</v>
      </c>
      <c r="M454" s="241">
        <v>0</v>
      </c>
      <c r="N454" s="239">
        <f t="shared" si="121"/>
        <v>0</v>
      </c>
      <c r="O454" s="242">
        <v>0</v>
      </c>
      <c r="P454" s="243">
        <f t="shared" si="118"/>
        <v>0</v>
      </c>
      <c r="Q454" s="239">
        <f t="shared" si="122"/>
        <v>0</v>
      </c>
      <c r="R454" s="239">
        <f t="shared" si="123"/>
        <v>0</v>
      </c>
      <c r="S454" s="239">
        <f t="shared" si="124"/>
        <v>0</v>
      </c>
      <c r="T454" s="241">
        <f t="shared" si="125"/>
        <v>0</v>
      </c>
      <c r="U454" s="239">
        <f t="shared" si="126"/>
        <v>0</v>
      </c>
      <c r="V454" s="243">
        <f t="shared" si="127"/>
        <v>0</v>
      </c>
      <c r="W454" s="239">
        <f t="shared" si="128"/>
        <v>0</v>
      </c>
      <c r="X454" s="239">
        <f t="shared" si="129"/>
        <v>0</v>
      </c>
      <c r="Y454" s="239">
        <f t="shared" si="130"/>
        <v>0</v>
      </c>
    </row>
    <row r="455" spans="1:25" x14ac:dyDescent="0.3">
      <c r="A455" s="232">
        <v>41901</v>
      </c>
      <c r="B455" s="233" t="s">
        <v>88</v>
      </c>
      <c r="C455" s="234">
        <v>22</v>
      </c>
      <c r="D455" s="235">
        <v>0</v>
      </c>
      <c r="E455" s="236">
        <v>0</v>
      </c>
      <c r="F455" s="236">
        <v>0</v>
      </c>
      <c r="G455" s="237">
        <v>0.10100000000000001</v>
      </c>
      <c r="H455" s="238">
        <v>0</v>
      </c>
      <c r="I455" s="239">
        <v>0</v>
      </c>
      <c r="J455" s="239">
        <v>0</v>
      </c>
      <c r="K455" s="240">
        <f t="shared" si="119"/>
        <v>0</v>
      </c>
      <c r="L455" s="240">
        <f t="shared" si="120"/>
        <v>0</v>
      </c>
      <c r="M455" s="241">
        <v>0</v>
      </c>
      <c r="N455" s="239">
        <f t="shared" si="121"/>
        <v>0</v>
      </c>
      <c r="O455" s="242">
        <v>0</v>
      </c>
      <c r="P455" s="243">
        <f t="shared" si="118"/>
        <v>0</v>
      </c>
      <c r="Q455" s="239">
        <f t="shared" si="122"/>
        <v>0</v>
      </c>
      <c r="R455" s="239">
        <f t="shared" si="123"/>
        <v>0</v>
      </c>
      <c r="S455" s="239">
        <f t="shared" si="124"/>
        <v>0</v>
      </c>
      <c r="T455" s="241">
        <f t="shared" si="125"/>
        <v>0</v>
      </c>
      <c r="U455" s="239">
        <f t="shared" si="126"/>
        <v>0</v>
      </c>
      <c r="V455" s="243">
        <f t="shared" si="127"/>
        <v>0</v>
      </c>
      <c r="W455" s="239">
        <f t="shared" si="128"/>
        <v>0</v>
      </c>
      <c r="X455" s="239">
        <f t="shared" si="129"/>
        <v>0</v>
      </c>
      <c r="Y455" s="239">
        <f t="shared" si="130"/>
        <v>0</v>
      </c>
    </row>
    <row r="456" spans="1:25" x14ac:dyDescent="0.3">
      <c r="A456" s="232">
        <v>41901</v>
      </c>
      <c r="B456" s="233" t="s">
        <v>88</v>
      </c>
      <c r="C456" s="234">
        <v>23</v>
      </c>
      <c r="D456" s="235">
        <v>0</v>
      </c>
      <c r="E456" s="236">
        <v>0</v>
      </c>
      <c r="F456" s="236">
        <v>0</v>
      </c>
      <c r="G456" s="237">
        <v>0.10100000000000001</v>
      </c>
      <c r="H456" s="238">
        <v>0</v>
      </c>
      <c r="I456" s="239">
        <v>0</v>
      </c>
      <c r="J456" s="239">
        <v>0</v>
      </c>
      <c r="K456" s="240">
        <f t="shared" si="119"/>
        <v>0</v>
      </c>
      <c r="L456" s="240">
        <f t="shared" si="120"/>
        <v>0</v>
      </c>
      <c r="M456" s="241">
        <v>0</v>
      </c>
      <c r="N456" s="239">
        <f t="shared" si="121"/>
        <v>0</v>
      </c>
      <c r="O456" s="242">
        <v>0</v>
      </c>
      <c r="P456" s="243">
        <f t="shared" ref="P456:P519" si="131">+O456*(F456/1000)</f>
        <v>0</v>
      </c>
      <c r="Q456" s="239">
        <f t="shared" si="122"/>
        <v>0</v>
      </c>
      <c r="R456" s="239">
        <f t="shared" si="123"/>
        <v>0</v>
      </c>
      <c r="S456" s="239">
        <f t="shared" si="124"/>
        <v>0</v>
      </c>
      <c r="T456" s="241">
        <f t="shared" si="125"/>
        <v>0</v>
      </c>
      <c r="U456" s="239">
        <f t="shared" si="126"/>
        <v>0</v>
      </c>
      <c r="V456" s="243">
        <f t="shared" si="127"/>
        <v>0</v>
      </c>
      <c r="W456" s="239">
        <f t="shared" si="128"/>
        <v>0</v>
      </c>
      <c r="X456" s="239">
        <f t="shared" si="129"/>
        <v>0</v>
      </c>
      <c r="Y456" s="239">
        <f t="shared" si="130"/>
        <v>0</v>
      </c>
    </row>
    <row r="457" spans="1:25" x14ac:dyDescent="0.3">
      <c r="A457" s="232">
        <v>41901</v>
      </c>
      <c r="B457" s="233" t="s">
        <v>88</v>
      </c>
      <c r="C457" s="234">
        <v>24</v>
      </c>
      <c r="D457" s="235">
        <v>0</v>
      </c>
      <c r="E457" s="236">
        <v>0</v>
      </c>
      <c r="F457" s="236">
        <v>0</v>
      </c>
      <c r="G457" s="237">
        <v>0.10100000000000001</v>
      </c>
      <c r="H457" s="238">
        <v>0</v>
      </c>
      <c r="I457" s="239">
        <v>0</v>
      </c>
      <c r="J457" s="239">
        <v>0</v>
      </c>
      <c r="K457" s="240">
        <f t="shared" si="119"/>
        <v>0</v>
      </c>
      <c r="L457" s="240">
        <f t="shared" si="120"/>
        <v>0</v>
      </c>
      <c r="M457" s="241">
        <v>0</v>
      </c>
      <c r="N457" s="239">
        <f t="shared" si="121"/>
        <v>0</v>
      </c>
      <c r="O457" s="242">
        <v>0</v>
      </c>
      <c r="P457" s="243">
        <f t="shared" si="131"/>
        <v>0</v>
      </c>
      <c r="Q457" s="239">
        <f t="shared" si="122"/>
        <v>0</v>
      </c>
      <c r="R457" s="239">
        <f t="shared" si="123"/>
        <v>0</v>
      </c>
      <c r="S457" s="239">
        <f t="shared" si="124"/>
        <v>0</v>
      </c>
      <c r="T457" s="241">
        <f t="shared" si="125"/>
        <v>0</v>
      </c>
      <c r="U457" s="239">
        <f t="shared" si="126"/>
        <v>0</v>
      </c>
      <c r="V457" s="243">
        <f t="shared" si="127"/>
        <v>0</v>
      </c>
      <c r="W457" s="239">
        <f t="shared" si="128"/>
        <v>0</v>
      </c>
      <c r="X457" s="239">
        <f t="shared" si="129"/>
        <v>0</v>
      </c>
      <c r="Y457" s="239">
        <f t="shared" si="130"/>
        <v>0</v>
      </c>
    </row>
    <row r="458" spans="1:25" x14ac:dyDescent="0.3">
      <c r="A458" s="224">
        <v>41902</v>
      </c>
      <c r="B458" s="176" t="s">
        <v>88</v>
      </c>
      <c r="C458" s="177">
        <v>1</v>
      </c>
      <c r="D458" s="222">
        <v>0</v>
      </c>
      <c r="E458" s="5">
        <v>0</v>
      </c>
      <c r="F458" s="5">
        <v>0</v>
      </c>
      <c r="G458" s="98">
        <v>0.10100000000000001</v>
      </c>
      <c r="H458" s="6">
        <v>0</v>
      </c>
      <c r="I458" s="7">
        <v>0</v>
      </c>
      <c r="J458" s="7">
        <v>0</v>
      </c>
      <c r="K458" s="8">
        <f t="shared" si="119"/>
        <v>0</v>
      </c>
      <c r="L458" s="8">
        <f t="shared" si="120"/>
        <v>0</v>
      </c>
      <c r="M458" s="9">
        <v>0</v>
      </c>
      <c r="N458" s="7">
        <f t="shared" si="121"/>
        <v>0</v>
      </c>
      <c r="O458" s="179">
        <v>0</v>
      </c>
      <c r="P458" s="10">
        <f t="shared" si="131"/>
        <v>0</v>
      </c>
      <c r="Q458" s="7">
        <f t="shared" si="122"/>
        <v>0</v>
      </c>
      <c r="R458" s="7">
        <f t="shared" si="123"/>
        <v>0</v>
      </c>
      <c r="S458" s="7">
        <f t="shared" si="124"/>
        <v>0</v>
      </c>
      <c r="T458" s="9">
        <f t="shared" si="125"/>
        <v>0</v>
      </c>
      <c r="U458" s="7">
        <f t="shared" si="126"/>
        <v>0</v>
      </c>
      <c r="V458" s="10">
        <f t="shared" si="127"/>
        <v>0</v>
      </c>
      <c r="W458" s="7">
        <f t="shared" si="128"/>
        <v>0</v>
      </c>
      <c r="X458" s="7">
        <f t="shared" si="129"/>
        <v>0</v>
      </c>
      <c r="Y458" s="7">
        <f t="shared" si="130"/>
        <v>0</v>
      </c>
    </row>
    <row r="459" spans="1:25" x14ac:dyDescent="0.3">
      <c r="A459" s="224">
        <v>41902</v>
      </c>
      <c r="B459" s="176" t="s">
        <v>88</v>
      </c>
      <c r="C459" s="177">
        <v>2</v>
      </c>
      <c r="D459" s="222">
        <v>0</v>
      </c>
      <c r="E459" s="5">
        <v>0</v>
      </c>
      <c r="F459" s="5">
        <v>0</v>
      </c>
      <c r="G459" s="98">
        <v>0.10100000000000001</v>
      </c>
      <c r="H459" s="6">
        <v>0</v>
      </c>
      <c r="I459" s="7">
        <v>0</v>
      </c>
      <c r="J459" s="7">
        <v>0</v>
      </c>
      <c r="K459" s="8">
        <f t="shared" si="119"/>
        <v>0</v>
      </c>
      <c r="L459" s="8">
        <f t="shared" si="120"/>
        <v>0</v>
      </c>
      <c r="M459" s="9">
        <v>0</v>
      </c>
      <c r="N459" s="7">
        <f t="shared" si="121"/>
        <v>0</v>
      </c>
      <c r="O459" s="179">
        <v>0</v>
      </c>
      <c r="P459" s="10">
        <f t="shared" si="131"/>
        <v>0</v>
      </c>
      <c r="Q459" s="7">
        <f t="shared" si="122"/>
        <v>0</v>
      </c>
      <c r="R459" s="7">
        <f t="shared" si="123"/>
        <v>0</v>
      </c>
      <c r="S459" s="7">
        <f t="shared" si="124"/>
        <v>0</v>
      </c>
      <c r="T459" s="9">
        <f t="shared" si="125"/>
        <v>0</v>
      </c>
      <c r="U459" s="7">
        <f t="shared" si="126"/>
        <v>0</v>
      </c>
      <c r="V459" s="10">
        <f t="shared" si="127"/>
        <v>0</v>
      </c>
      <c r="W459" s="7">
        <f t="shared" si="128"/>
        <v>0</v>
      </c>
      <c r="X459" s="7">
        <f t="shared" si="129"/>
        <v>0</v>
      </c>
      <c r="Y459" s="7">
        <f t="shared" si="130"/>
        <v>0</v>
      </c>
    </row>
    <row r="460" spans="1:25" x14ac:dyDescent="0.3">
      <c r="A460" s="224">
        <v>41902</v>
      </c>
      <c r="B460" s="176" t="s">
        <v>88</v>
      </c>
      <c r="C460" s="177">
        <v>3</v>
      </c>
      <c r="D460" s="222">
        <v>0</v>
      </c>
      <c r="E460" s="5">
        <v>0</v>
      </c>
      <c r="F460" s="5">
        <v>0</v>
      </c>
      <c r="G460" s="98">
        <v>0.10100000000000001</v>
      </c>
      <c r="H460" s="6">
        <v>0</v>
      </c>
      <c r="I460" s="7">
        <v>0</v>
      </c>
      <c r="J460" s="7">
        <v>0</v>
      </c>
      <c r="K460" s="8">
        <f t="shared" si="119"/>
        <v>0</v>
      </c>
      <c r="L460" s="8">
        <f t="shared" si="120"/>
        <v>0</v>
      </c>
      <c r="M460" s="9">
        <v>0</v>
      </c>
      <c r="N460" s="7">
        <f t="shared" si="121"/>
        <v>0</v>
      </c>
      <c r="O460" s="179">
        <v>0</v>
      </c>
      <c r="P460" s="10">
        <f t="shared" si="131"/>
        <v>0</v>
      </c>
      <c r="Q460" s="7">
        <f t="shared" si="122"/>
        <v>0</v>
      </c>
      <c r="R460" s="7">
        <f t="shared" si="123"/>
        <v>0</v>
      </c>
      <c r="S460" s="7">
        <f t="shared" si="124"/>
        <v>0</v>
      </c>
      <c r="T460" s="9">
        <f t="shared" si="125"/>
        <v>0</v>
      </c>
      <c r="U460" s="7">
        <f t="shared" si="126"/>
        <v>0</v>
      </c>
      <c r="V460" s="10">
        <f t="shared" si="127"/>
        <v>0</v>
      </c>
      <c r="W460" s="7">
        <f t="shared" si="128"/>
        <v>0</v>
      </c>
      <c r="X460" s="7">
        <f t="shared" si="129"/>
        <v>0</v>
      </c>
      <c r="Y460" s="7">
        <f t="shared" si="130"/>
        <v>0</v>
      </c>
    </row>
    <row r="461" spans="1:25" x14ac:dyDescent="0.3">
      <c r="A461" s="224">
        <v>41902</v>
      </c>
      <c r="B461" s="176" t="s">
        <v>88</v>
      </c>
      <c r="C461" s="177">
        <v>4</v>
      </c>
      <c r="D461" s="222">
        <v>0</v>
      </c>
      <c r="E461" s="5">
        <v>0</v>
      </c>
      <c r="F461" s="5">
        <v>0</v>
      </c>
      <c r="G461" s="98">
        <v>0.10100000000000001</v>
      </c>
      <c r="H461" s="6">
        <v>0</v>
      </c>
      <c r="I461" s="7">
        <v>0</v>
      </c>
      <c r="J461" s="7">
        <v>0</v>
      </c>
      <c r="K461" s="8">
        <f t="shared" si="119"/>
        <v>0</v>
      </c>
      <c r="L461" s="8">
        <f t="shared" si="120"/>
        <v>0</v>
      </c>
      <c r="M461" s="9">
        <v>0</v>
      </c>
      <c r="N461" s="7">
        <f t="shared" si="121"/>
        <v>0</v>
      </c>
      <c r="O461" s="179">
        <v>0</v>
      </c>
      <c r="P461" s="10">
        <f t="shared" si="131"/>
        <v>0</v>
      </c>
      <c r="Q461" s="7">
        <f t="shared" si="122"/>
        <v>0</v>
      </c>
      <c r="R461" s="7">
        <f t="shared" si="123"/>
        <v>0</v>
      </c>
      <c r="S461" s="7">
        <f t="shared" si="124"/>
        <v>0</v>
      </c>
      <c r="T461" s="9">
        <f t="shared" si="125"/>
        <v>0</v>
      </c>
      <c r="U461" s="7">
        <f t="shared" si="126"/>
        <v>0</v>
      </c>
      <c r="V461" s="10">
        <f t="shared" si="127"/>
        <v>0</v>
      </c>
      <c r="W461" s="7">
        <f t="shared" si="128"/>
        <v>0</v>
      </c>
      <c r="X461" s="7">
        <f t="shared" si="129"/>
        <v>0</v>
      </c>
      <c r="Y461" s="7">
        <f t="shared" si="130"/>
        <v>0</v>
      </c>
    </row>
    <row r="462" spans="1:25" x14ac:dyDescent="0.3">
      <c r="A462" s="224">
        <v>41902</v>
      </c>
      <c r="B462" s="176" t="s">
        <v>88</v>
      </c>
      <c r="C462" s="177">
        <v>5</v>
      </c>
      <c r="D462" s="222">
        <v>0</v>
      </c>
      <c r="E462" s="5">
        <v>0</v>
      </c>
      <c r="F462" s="5">
        <v>0</v>
      </c>
      <c r="G462" s="98">
        <v>0.10100000000000001</v>
      </c>
      <c r="H462" s="6">
        <v>0</v>
      </c>
      <c r="I462" s="7">
        <v>0</v>
      </c>
      <c r="J462" s="7">
        <v>0</v>
      </c>
      <c r="K462" s="8">
        <f t="shared" si="119"/>
        <v>0</v>
      </c>
      <c r="L462" s="8">
        <f t="shared" si="120"/>
        <v>0</v>
      </c>
      <c r="M462" s="9">
        <v>0</v>
      </c>
      <c r="N462" s="7">
        <f t="shared" si="121"/>
        <v>0</v>
      </c>
      <c r="O462" s="179">
        <v>0</v>
      </c>
      <c r="P462" s="10">
        <f t="shared" si="131"/>
        <v>0</v>
      </c>
      <c r="Q462" s="7">
        <f t="shared" si="122"/>
        <v>0</v>
      </c>
      <c r="R462" s="7">
        <f t="shared" si="123"/>
        <v>0</v>
      </c>
      <c r="S462" s="7">
        <f t="shared" si="124"/>
        <v>0</v>
      </c>
      <c r="T462" s="9">
        <f t="shared" si="125"/>
        <v>0</v>
      </c>
      <c r="U462" s="7">
        <f t="shared" si="126"/>
        <v>0</v>
      </c>
      <c r="V462" s="10">
        <f t="shared" si="127"/>
        <v>0</v>
      </c>
      <c r="W462" s="7">
        <f t="shared" si="128"/>
        <v>0</v>
      </c>
      <c r="X462" s="7">
        <f t="shared" si="129"/>
        <v>0</v>
      </c>
      <c r="Y462" s="7">
        <f t="shared" si="130"/>
        <v>0</v>
      </c>
    </row>
    <row r="463" spans="1:25" x14ac:dyDescent="0.3">
      <c r="A463" s="224">
        <v>41902</v>
      </c>
      <c r="B463" s="176" t="s">
        <v>88</v>
      </c>
      <c r="C463" s="177">
        <v>6</v>
      </c>
      <c r="D463" s="222">
        <v>0</v>
      </c>
      <c r="E463" s="5">
        <v>0</v>
      </c>
      <c r="F463" s="5">
        <v>0</v>
      </c>
      <c r="G463" s="98">
        <v>0.10100000000000001</v>
      </c>
      <c r="H463" s="6">
        <v>0</v>
      </c>
      <c r="I463" s="7">
        <v>0</v>
      </c>
      <c r="J463" s="7">
        <v>0</v>
      </c>
      <c r="K463" s="8">
        <f t="shared" si="119"/>
        <v>0</v>
      </c>
      <c r="L463" s="8">
        <f t="shared" si="120"/>
        <v>0</v>
      </c>
      <c r="M463" s="9">
        <v>0</v>
      </c>
      <c r="N463" s="7">
        <f t="shared" si="121"/>
        <v>0</v>
      </c>
      <c r="O463" s="179">
        <v>0</v>
      </c>
      <c r="P463" s="10">
        <f t="shared" si="131"/>
        <v>0</v>
      </c>
      <c r="Q463" s="7">
        <f t="shared" si="122"/>
        <v>0</v>
      </c>
      <c r="R463" s="7">
        <f t="shared" si="123"/>
        <v>0</v>
      </c>
      <c r="S463" s="7">
        <f t="shared" si="124"/>
        <v>0</v>
      </c>
      <c r="T463" s="9">
        <f t="shared" si="125"/>
        <v>0</v>
      </c>
      <c r="U463" s="7">
        <f t="shared" si="126"/>
        <v>0</v>
      </c>
      <c r="V463" s="10">
        <f t="shared" si="127"/>
        <v>0</v>
      </c>
      <c r="W463" s="7">
        <f t="shared" si="128"/>
        <v>0</v>
      </c>
      <c r="X463" s="7">
        <f t="shared" si="129"/>
        <v>0</v>
      </c>
      <c r="Y463" s="7">
        <f t="shared" si="130"/>
        <v>0</v>
      </c>
    </row>
    <row r="464" spans="1:25" x14ac:dyDescent="0.3">
      <c r="A464" s="224">
        <v>41902</v>
      </c>
      <c r="B464" s="176" t="s">
        <v>88</v>
      </c>
      <c r="C464" s="177">
        <v>7</v>
      </c>
      <c r="D464" s="222">
        <v>0</v>
      </c>
      <c r="E464" s="5">
        <v>0</v>
      </c>
      <c r="F464" s="5">
        <v>0</v>
      </c>
      <c r="G464" s="98">
        <v>0.10100000000000001</v>
      </c>
      <c r="H464" s="6">
        <v>0</v>
      </c>
      <c r="I464" s="7">
        <v>0</v>
      </c>
      <c r="J464" s="7">
        <v>0</v>
      </c>
      <c r="K464" s="8">
        <f t="shared" si="119"/>
        <v>0</v>
      </c>
      <c r="L464" s="8">
        <f t="shared" si="120"/>
        <v>0</v>
      </c>
      <c r="M464" s="9">
        <v>0</v>
      </c>
      <c r="N464" s="7">
        <f t="shared" si="121"/>
        <v>0</v>
      </c>
      <c r="O464" s="179">
        <v>0</v>
      </c>
      <c r="P464" s="10">
        <f t="shared" si="131"/>
        <v>0</v>
      </c>
      <c r="Q464" s="7">
        <f t="shared" si="122"/>
        <v>0</v>
      </c>
      <c r="R464" s="7">
        <f t="shared" si="123"/>
        <v>0</v>
      </c>
      <c r="S464" s="7">
        <f t="shared" si="124"/>
        <v>0</v>
      </c>
      <c r="T464" s="9">
        <f t="shared" si="125"/>
        <v>0</v>
      </c>
      <c r="U464" s="7">
        <f t="shared" si="126"/>
        <v>0</v>
      </c>
      <c r="V464" s="10">
        <f t="shared" si="127"/>
        <v>0</v>
      </c>
      <c r="W464" s="7">
        <f t="shared" si="128"/>
        <v>0</v>
      </c>
      <c r="X464" s="7">
        <f t="shared" si="129"/>
        <v>0</v>
      </c>
      <c r="Y464" s="7">
        <f t="shared" si="130"/>
        <v>0</v>
      </c>
    </row>
    <row r="465" spans="1:25" x14ac:dyDescent="0.3">
      <c r="A465" s="224">
        <v>41902</v>
      </c>
      <c r="B465" s="176" t="s">
        <v>88</v>
      </c>
      <c r="C465" s="177">
        <v>8</v>
      </c>
      <c r="D465" s="222">
        <v>0</v>
      </c>
      <c r="E465" s="5">
        <v>0</v>
      </c>
      <c r="F465" s="5">
        <v>0</v>
      </c>
      <c r="G465" s="98">
        <v>0.10100000000000001</v>
      </c>
      <c r="H465" s="6">
        <v>0</v>
      </c>
      <c r="I465" s="7">
        <v>0</v>
      </c>
      <c r="J465" s="7">
        <v>0</v>
      </c>
      <c r="K465" s="8">
        <f t="shared" si="119"/>
        <v>0</v>
      </c>
      <c r="L465" s="8">
        <f t="shared" si="120"/>
        <v>0</v>
      </c>
      <c r="M465" s="9">
        <v>0</v>
      </c>
      <c r="N465" s="7">
        <f t="shared" si="121"/>
        <v>0</v>
      </c>
      <c r="O465" s="179">
        <v>0</v>
      </c>
      <c r="P465" s="10">
        <f t="shared" si="131"/>
        <v>0</v>
      </c>
      <c r="Q465" s="7">
        <f t="shared" si="122"/>
        <v>0</v>
      </c>
      <c r="R465" s="7">
        <f t="shared" si="123"/>
        <v>0</v>
      </c>
      <c r="S465" s="7">
        <f t="shared" si="124"/>
        <v>0</v>
      </c>
      <c r="T465" s="9">
        <f t="shared" si="125"/>
        <v>0</v>
      </c>
      <c r="U465" s="7">
        <f t="shared" si="126"/>
        <v>0</v>
      </c>
      <c r="V465" s="10">
        <f t="shared" si="127"/>
        <v>0</v>
      </c>
      <c r="W465" s="7">
        <f t="shared" si="128"/>
        <v>0</v>
      </c>
      <c r="X465" s="7">
        <f t="shared" si="129"/>
        <v>0</v>
      </c>
      <c r="Y465" s="7">
        <f t="shared" si="130"/>
        <v>0</v>
      </c>
    </row>
    <row r="466" spans="1:25" x14ac:dyDescent="0.3">
      <c r="A466" s="224">
        <v>41902</v>
      </c>
      <c r="B466" s="176" t="s">
        <v>88</v>
      </c>
      <c r="C466" s="177">
        <v>9</v>
      </c>
      <c r="D466" s="222">
        <v>0</v>
      </c>
      <c r="E466" s="5">
        <v>0</v>
      </c>
      <c r="F466" s="5">
        <v>0</v>
      </c>
      <c r="G466" s="98">
        <v>0.10100000000000001</v>
      </c>
      <c r="H466" s="6">
        <v>0</v>
      </c>
      <c r="I466" s="7">
        <v>0</v>
      </c>
      <c r="J466" s="7">
        <v>0</v>
      </c>
      <c r="K466" s="8">
        <f t="shared" si="119"/>
        <v>0</v>
      </c>
      <c r="L466" s="8">
        <f t="shared" si="120"/>
        <v>0</v>
      </c>
      <c r="M466" s="9">
        <v>0</v>
      </c>
      <c r="N466" s="7">
        <f t="shared" si="121"/>
        <v>0</v>
      </c>
      <c r="O466" s="179">
        <v>0</v>
      </c>
      <c r="P466" s="10">
        <f t="shared" si="131"/>
        <v>0</v>
      </c>
      <c r="Q466" s="7">
        <f t="shared" si="122"/>
        <v>0</v>
      </c>
      <c r="R466" s="7">
        <f t="shared" si="123"/>
        <v>0</v>
      </c>
      <c r="S466" s="7">
        <f t="shared" si="124"/>
        <v>0</v>
      </c>
      <c r="T466" s="9">
        <f t="shared" si="125"/>
        <v>0</v>
      </c>
      <c r="U466" s="7">
        <f t="shared" si="126"/>
        <v>0</v>
      </c>
      <c r="V466" s="10">
        <f t="shared" si="127"/>
        <v>0</v>
      </c>
      <c r="W466" s="7">
        <f t="shared" si="128"/>
        <v>0</v>
      </c>
      <c r="X466" s="7">
        <f t="shared" si="129"/>
        <v>0</v>
      </c>
      <c r="Y466" s="7">
        <f t="shared" si="130"/>
        <v>0</v>
      </c>
    </row>
    <row r="467" spans="1:25" x14ac:dyDescent="0.3">
      <c r="A467" s="224">
        <v>41902</v>
      </c>
      <c r="B467" s="176" t="s">
        <v>88</v>
      </c>
      <c r="C467" s="177">
        <v>10</v>
      </c>
      <c r="D467" s="222">
        <v>0</v>
      </c>
      <c r="E467" s="5">
        <v>0</v>
      </c>
      <c r="F467" s="5">
        <v>0</v>
      </c>
      <c r="G467" s="98">
        <v>0.10100000000000001</v>
      </c>
      <c r="H467" s="6">
        <v>0</v>
      </c>
      <c r="I467" s="7">
        <v>0</v>
      </c>
      <c r="J467" s="7">
        <v>0</v>
      </c>
      <c r="K467" s="8">
        <f t="shared" si="119"/>
        <v>0</v>
      </c>
      <c r="L467" s="8">
        <f t="shared" si="120"/>
        <v>0</v>
      </c>
      <c r="M467" s="9">
        <v>0</v>
      </c>
      <c r="N467" s="7">
        <f t="shared" si="121"/>
        <v>0</v>
      </c>
      <c r="O467" s="179">
        <v>0</v>
      </c>
      <c r="P467" s="10">
        <f t="shared" si="131"/>
        <v>0</v>
      </c>
      <c r="Q467" s="7">
        <f t="shared" si="122"/>
        <v>0</v>
      </c>
      <c r="R467" s="7">
        <f t="shared" si="123"/>
        <v>0</v>
      </c>
      <c r="S467" s="7">
        <f t="shared" si="124"/>
        <v>0</v>
      </c>
      <c r="T467" s="9">
        <f t="shared" si="125"/>
        <v>0</v>
      </c>
      <c r="U467" s="7">
        <f t="shared" si="126"/>
        <v>0</v>
      </c>
      <c r="V467" s="10">
        <f t="shared" si="127"/>
        <v>0</v>
      </c>
      <c r="W467" s="7">
        <f t="shared" si="128"/>
        <v>0</v>
      </c>
      <c r="X467" s="7">
        <f t="shared" si="129"/>
        <v>0</v>
      </c>
      <c r="Y467" s="7">
        <f t="shared" si="130"/>
        <v>0</v>
      </c>
    </row>
    <row r="468" spans="1:25" x14ac:dyDescent="0.3">
      <c r="A468" s="224">
        <v>41902</v>
      </c>
      <c r="B468" s="176" t="s">
        <v>88</v>
      </c>
      <c r="C468" s="177">
        <v>11</v>
      </c>
      <c r="D468" s="222">
        <v>0</v>
      </c>
      <c r="E468" s="5">
        <v>0</v>
      </c>
      <c r="F468" s="5">
        <v>0</v>
      </c>
      <c r="G468" s="98">
        <v>0.10100000000000001</v>
      </c>
      <c r="H468" s="6">
        <v>0</v>
      </c>
      <c r="I468" s="7">
        <v>0</v>
      </c>
      <c r="J468" s="7">
        <v>0</v>
      </c>
      <c r="K468" s="8">
        <f t="shared" si="119"/>
        <v>0</v>
      </c>
      <c r="L468" s="8">
        <f t="shared" si="120"/>
        <v>0</v>
      </c>
      <c r="M468" s="9">
        <v>0</v>
      </c>
      <c r="N468" s="7">
        <f t="shared" si="121"/>
        <v>0</v>
      </c>
      <c r="O468" s="179">
        <v>0</v>
      </c>
      <c r="P468" s="10">
        <f t="shared" si="131"/>
        <v>0</v>
      </c>
      <c r="Q468" s="7">
        <f t="shared" si="122"/>
        <v>0</v>
      </c>
      <c r="R468" s="7">
        <f t="shared" si="123"/>
        <v>0</v>
      </c>
      <c r="S468" s="7">
        <f t="shared" si="124"/>
        <v>0</v>
      </c>
      <c r="T468" s="9">
        <f t="shared" si="125"/>
        <v>0</v>
      </c>
      <c r="U468" s="7">
        <f t="shared" si="126"/>
        <v>0</v>
      </c>
      <c r="V468" s="10">
        <f t="shared" si="127"/>
        <v>0</v>
      </c>
      <c r="W468" s="7">
        <f t="shared" si="128"/>
        <v>0</v>
      </c>
      <c r="X468" s="7">
        <f t="shared" si="129"/>
        <v>0</v>
      </c>
      <c r="Y468" s="7">
        <f t="shared" si="130"/>
        <v>0</v>
      </c>
    </row>
    <row r="469" spans="1:25" x14ac:dyDescent="0.3">
      <c r="A469" s="224">
        <v>41902</v>
      </c>
      <c r="B469" s="176" t="s">
        <v>88</v>
      </c>
      <c r="C469" s="177">
        <v>12</v>
      </c>
      <c r="D469" s="222">
        <v>0</v>
      </c>
      <c r="E469" s="5">
        <v>0</v>
      </c>
      <c r="F469" s="5">
        <v>0</v>
      </c>
      <c r="G469" s="98">
        <v>0.10100000000000001</v>
      </c>
      <c r="H469" s="6">
        <v>0</v>
      </c>
      <c r="I469" s="7">
        <v>0</v>
      </c>
      <c r="J469" s="7">
        <v>0</v>
      </c>
      <c r="K469" s="8">
        <f t="shared" si="119"/>
        <v>0</v>
      </c>
      <c r="L469" s="8">
        <f t="shared" si="120"/>
        <v>0</v>
      </c>
      <c r="M469" s="9">
        <v>0</v>
      </c>
      <c r="N469" s="7">
        <f t="shared" si="121"/>
        <v>0</v>
      </c>
      <c r="O469" s="179">
        <v>0</v>
      </c>
      <c r="P469" s="10">
        <f t="shared" si="131"/>
        <v>0</v>
      </c>
      <c r="Q469" s="7">
        <f t="shared" si="122"/>
        <v>0</v>
      </c>
      <c r="R469" s="7">
        <f t="shared" si="123"/>
        <v>0</v>
      </c>
      <c r="S469" s="7">
        <f t="shared" si="124"/>
        <v>0</v>
      </c>
      <c r="T469" s="9">
        <f t="shared" si="125"/>
        <v>0</v>
      </c>
      <c r="U469" s="7">
        <f t="shared" si="126"/>
        <v>0</v>
      </c>
      <c r="V469" s="10">
        <f t="shared" si="127"/>
        <v>0</v>
      </c>
      <c r="W469" s="7">
        <f t="shared" si="128"/>
        <v>0</v>
      </c>
      <c r="X469" s="7">
        <f t="shared" si="129"/>
        <v>0</v>
      </c>
      <c r="Y469" s="7">
        <f t="shared" si="130"/>
        <v>0</v>
      </c>
    </row>
    <row r="470" spans="1:25" x14ac:dyDescent="0.3">
      <c r="A470" s="224">
        <v>41902</v>
      </c>
      <c r="B470" s="176" t="s">
        <v>88</v>
      </c>
      <c r="C470" s="177">
        <v>13</v>
      </c>
      <c r="D470" s="222">
        <v>0</v>
      </c>
      <c r="E470" s="5">
        <v>0</v>
      </c>
      <c r="F470" s="5">
        <v>0</v>
      </c>
      <c r="G470" s="98">
        <v>0.10100000000000001</v>
      </c>
      <c r="H470" s="6">
        <v>0</v>
      </c>
      <c r="I470" s="7">
        <v>0</v>
      </c>
      <c r="J470" s="7">
        <v>0</v>
      </c>
      <c r="K470" s="8">
        <f t="shared" si="119"/>
        <v>0</v>
      </c>
      <c r="L470" s="8">
        <f t="shared" si="120"/>
        <v>0</v>
      </c>
      <c r="M470" s="9">
        <v>0</v>
      </c>
      <c r="N470" s="7">
        <f t="shared" si="121"/>
        <v>0</v>
      </c>
      <c r="O470" s="179">
        <v>0</v>
      </c>
      <c r="P470" s="10">
        <f t="shared" si="131"/>
        <v>0</v>
      </c>
      <c r="Q470" s="7">
        <f t="shared" si="122"/>
        <v>0</v>
      </c>
      <c r="R470" s="7">
        <f t="shared" si="123"/>
        <v>0</v>
      </c>
      <c r="S470" s="7">
        <f t="shared" si="124"/>
        <v>0</v>
      </c>
      <c r="T470" s="9">
        <f t="shared" si="125"/>
        <v>0</v>
      </c>
      <c r="U470" s="7">
        <f t="shared" si="126"/>
        <v>0</v>
      </c>
      <c r="V470" s="10">
        <f t="shared" si="127"/>
        <v>0</v>
      </c>
      <c r="W470" s="7">
        <f t="shared" si="128"/>
        <v>0</v>
      </c>
      <c r="X470" s="7">
        <f t="shared" si="129"/>
        <v>0</v>
      </c>
      <c r="Y470" s="7">
        <f t="shared" si="130"/>
        <v>0</v>
      </c>
    </row>
    <row r="471" spans="1:25" x14ac:dyDescent="0.3">
      <c r="A471" s="224">
        <v>41902</v>
      </c>
      <c r="B471" s="176" t="s">
        <v>88</v>
      </c>
      <c r="C471" s="177">
        <v>14</v>
      </c>
      <c r="D471" s="222">
        <v>0</v>
      </c>
      <c r="E471" s="5">
        <v>0</v>
      </c>
      <c r="F471" s="5">
        <v>0</v>
      </c>
      <c r="G471" s="98">
        <v>0.10100000000000001</v>
      </c>
      <c r="H471" s="6">
        <v>0</v>
      </c>
      <c r="I471" s="7">
        <v>0</v>
      </c>
      <c r="J471" s="7">
        <v>0</v>
      </c>
      <c r="K471" s="8">
        <f t="shared" si="119"/>
        <v>0</v>
      </c>
      <c r="L471" s="8">
        <f t="shared" si="120"/>
        <v>0</v>
      </c>
      <c r="M471" s="9">
        <v>0</v>
      </c>
      <c r="N471" s="7">
        <f t="shared" si="121"/>
        <v>0</v>
      </c>
      <c r="O471" s="179">
        <v>0</v>
      </c>
      <c r="P471" s="10">
        <f t="shared" si="131"/>
        <v>0</v>
      </c>
      <c r="Q471" s="7">
        <f t="shared" si="122"/>
        <v>0</v>
      </c>
      <c r="R471" s="7">
        <f t="shared" si="123"/>
        <v>0</v>
      </c>
      <c r="S471" s="7">
        <f t="shared" si="124"/>
        <v>0</v>
      </c>
      <c r="T471" s="9">
        <f t="shared" si="125"/>
        <v>0</v>
      </c>
      <c r="U471" s="7">
        <f t="shared" si="126"/>
        <v>0</v>
      </c>
      <c r="V471" s="10">
        <f t="shared" si="127"/>
        <v>0</v>
      </c>
      <c r="W471" s="7">
        <f t="shared" si="128"/>
        <v>0</v>
      </c>
      <c r="X471" s="7">
        <f t="shared" si="129"/>
        <v>0</v>
      </c>
      <c r="Y471" s="7">
        <f t="shared" si="130"/>
        <v>0</v>
      </c>
    </row>
    <row r="472" spans="1:25" x14ac:dyDescent="0.3">
      <c r="A472" s="224">
        <v>41902</v>
      </c>
      <c r="B472" s="176" t="s">
        <v>88</v>
      </c>
      <c r="C472" s="177">
        <v>15</v>
      </c>
      <c r="D472" s="222">
        <v>0</v>
      </c>
      <c r="E472" s="5">
        <v>0</v>
      </c>
      <c r="F472" s="5">
        <v>0</v>
      </c>
      <c r="G472" s="98">
        <v>0.10100000000000001</v>
      </c>
      <c r="H472" s="6">
        <v>0</v>
      </c>
      <c r="I472" s="7">
        <v>0</v>
      </c>
      <c r="J472" s="7">
        <v>0</v>
      </c>
      <c r="K472" s="8">
        <f t="shared" si="119"/>
        <v>0</v>
      </c>
      <c r="L472" s="8">
        <f t="shared" si="120"/>
        <v>0</v>
      </c>
      <c r="M472" s="9">
        <v>0</v>
      </c>
      <c r="N472" s="7">
        <f t="shared" si="121"/>
        <v>0</v>
      </c>
      <c r="O472" s="179">
        <v>0</v>
      </c>
      <c r="P472" s="10">
        <f t="shared" si="131"/>
        <v>0</v>
      </c>
      <c r="Q472" s="7">
        <f t="shared" si="122"/>
        <v>0</v>
      </c>
      <c r="R472" s="7">
        <f t="shared" si="123"/>
        <v>0</v>
      </c>
      <c r="S472" s="7">
        <f t="shared" si="124"/>
        <v>0</v>
      </c>
      <c r="T472" s="9">
        <f t="shared" si="125"/>
        <v>0</v>
      </c>
      <c r="U472" s="7">
        <f t="shared" si="126"/>
        <v>0</v>
      </c>
      <c r="V472" s="10">
        <f t="shared" si="127"/>
        <v>0</v>
      </c>
      <c r="W472" s="7">
        <f t="shared" si="128"/>
        <v>0</v>
      </c>
      <c r="X472" s="7">
        <f t="shared" si="129"/>
        <v>0</v>
      </c>
      <c r="Y472" s="7">
        <f t="shared" si="130"/>
        <v>0</v>
      </c>
    </row>
    <row r="473" spans="1:25" x14ac:dyDescent="0.3">
      <c r="A473" s="224">
        <v>41902</v>
      </c>
      <c r="B473" s="176" t="s">
        <v>88</v>
      </c>
      <c r="C473" s="177">
        <v>16</v>
      </c>
      <c r="D473" s="222">
        <v>0</v>
      </c>
      <c r="E473" s="5">
        <v>0</v>
      </c>
      <c r="F473" s="5">
        <v>0</v>
      </c>
      <c r="G473" s="98">
        <v>0.10100000000000001</v>
      </c>
      <c r="H473" s="6">
        <v>0</v>
      </c>
      <c r="I473" s="7">
        <v>0</v>
      </c>
      <c r="J473" s="7">
        <v>0</v>
      </c>
      <c r="K473" s="8">
        <f t="shared" si="119"/>
        <v>0</v>
      </c>
      <c r="L473" s="8">
        <f t="shared" si="120"/>
        <v>0</v>
      </c>
      <c r="M473" s="9">
        <v>0</v>
      </c>
      <c r="N473" s="7">
        <f t="shared" si="121"/>
        <v>0</v>
      </c>
      <c r="O473" s="179">
        <v>0</v>
      </c>
      <c r="P473" s="10">
        <f t="shared" si="131"/>
        <v>0</v>
      </c>
      <c r="Q473" s="7">
        <f t="shared" si="122"/>
        <v>0</v>
      </c>
      <c r="R473" s="7">
        <f t="shared" si="123"/>
        <v>0</v>
      </c>
      <c r="S473" s="7">
        <f t="shared" si="124"/>
        <v>0</v>
      </c>
      <c r="T473" s="9">
        <f t="shared" si="125"/>
        <v>0</v>
      </c>
      <c r="U473" s="7">
        <f t="shared" si="126"/>
        <v>0</v>
      </c>
      <c r="V473" s="10">
        <f t="shared" si="127"/>
        <v>0</v>
      </c>
      <c r="W473" s="7">
        <f t="shared" si="128"/>
        <v>0</v>
      </c>
      <c r="X473" s="7">
        <f t="shared" si="129"/>
        <v>0</v>
      </c>
      <c r="Y473" s="7">
        <f t="shared" si="130"/>
        <v>0</v>
      </c>
    </row>
    <row r="474" spans="1:25" x14ac:dyDescent="0.3">
      <c r="A474" s="224">
        <v>41902</v>
      </c>
      <c r="B474" s="176" t="s">
        <v>88</v>
      </c>
      <c r="C474" s="177">
        <v>17</v>
      </c>
      <c r="D474" s="222">
        <v>0</v>
      </c>
      <c r="E474" s="5">
        <v>0</v>
      </c>
      <c r="F474" s="5">
        <v>0</v>
      </c>
      <c r="G474" s="98">
        <v>0.10100000000000001</v>
      </c>
      <c r="H474" s="6">
        <v>0</v>
      </c>
      <c r="I474" s="7">
        <v>0</v>
      </c>
      <c r="J474" s="7">
        <v>0</v>
      </c>
      <c r="K474" s="8">
        <f t="shared" si="119"/>
        <v>0</v>
      </c>
      <c r="L474" s="8">
        <f t="shared" si="120"/>
        <v>0</v>
      </c>
      <c r="M474" s="9">
        <v>0</v>
      </c>
      <c r="N474" s="7">
        <f t="shared" si="121"/>
        <v>0</v>
      </c>
      <c r="O474" s="179">
        <v>0</v>
      </c>
      <c r="P474" s="10">
        <f t="shared" si="131"/>
        <v>0</v>
      </c>
      <c r="Q474" s="7">
        <f t="shared" si="122"/>
        <v>0</v>
      </c>
      <c r="R474" s="7">
        <f t="shared" si="123"/>
        <v>0</v>
      </c>
      <c r="S474" s="7">
        <f t="shared" si="124"/>
        <v>0</v>
      </c>
      <c r="T474" s="9">
        <f t="shared" si="125"/>
        <v>0</v>
      </c>
      <c r="U474" s="7">
        <f t="shared" si="126"/>
        <v>0</v>
      </c>
      <c r="V474" s="10">
        <f t="shared" si="127"/>
        <v>0</v>
      </c>
      <c r="W474" s="7">
        <f t="shared" si="128"/>
        <v>0</v>
      </c>
      <c r="X474" s="7">
        <f t="shared" si="129"/>
        <v>0</v>
      </c>
      <c r="Y474" s="7">
        <f t="shared" si="130"/>
        <v>0</v>
      </c>
    </row>
    <row r="475" spans="1:25" x14ac:dyDescent="0.3">
      <c r="A475" s="224">
        <v>41902</v>
      </c>
      <c r="B475" s="176" t="s">
        <v>88</v>
      </c>
      <c r="C475" s="177">
        <v>18</v>
      </c>
      <c r="D475" s="222">
        <v>0</v>
      </c>
      <c r="E475" s="5">
        <v>0</v>
      </c>
      <c r="F475" s="5">
        <v>0</v>
      </c>
      <c r="G475" s="98">
        <v>0.10100000000000001</v>
      </c>
      <c r="H475" s="6">
        <v>0</v>
      </c>
      <c r="I475" s="7">
        <v>0</v>
      </c>
      <c r="J475" s="7">
        <v>0</v>
      </c>
      <c r="K475" s="8">
        <f t="shared" si="119"/>
        <v>0</v>
      </c>
      <c r="L475" s="8">
        <f t="shared" si="120"/>
        <v>0</v>
      </c>
      <c r="M475" s="9">
        <v>0</v>
      </c>
      <c r="N475" s="7">
        <f t="shared" si="121"/>
        <v>0</v>
      </c>
      <c r="O475" s="179">
        <v>0</v>
      </c>
      <c r="P475" s="10">
        <f t="shared" si="131"/>
        <v>0</v>
      </c>
      <c r="Q475" s="7">
        <f t="shared" si="122"/>
        <v>0</v>
      </c>
      <c r="R475" s="7">
        <f t="shared" si="123"/>
        <v>0</v>
      </c>
      <c r="S475" s="7">
        <f t="shared" si="124"/>
        <v>0</v>
      </c>
      <c r="T475" s="9">
        <f t="shared" si="125"/>
        <v>0</v>
      </c>
      <c r="U475" s="7">
        <f t="shared" si="126"/>
        <v>0</v>
      </c>
      <c r="V475" s="10">
        <f t="shared" si="127"/>
        <v>0</v>
      </c>
      <c r="W475" s="7">
        <f t="shared" si="128"/>
        <v>0</v>
      </c>
      <c r="X475" s="7">
        <f t="shared" si="129"/>
        <v>0</v>
      </c>
      <c r="Y475" s="7">
        <f t="shared" si="130"/>
        <v>0</v>
      </c>
    </row>
    <row r="476" spans="1:25" x14ac:dyDescent="0.3">
      <c r="A476" s="224">
        <v>41902</v>
      </c>
      <c r="B476" s="176" t="s">
        <v>88</v>
      </c>
      <c r="C476" s="177">
        <v>19</v>
      </c>
      <c r="D476" s="222">
        <v>0</v>
      </c>
      <c r="E476" s="5">
        <v>0</v>
      </c>
      <c r="F476" s="5">
        <v>0</v>
      </c>
      <c r="G476" s="98">
        <v>0.10100000000000001</v>
      </c>
      <c r="H476" s="6">
        <v>0</v>
      </c>
      <c r="I476" s="7">
        <v>0</v>
      </c>
      <c r="J476" s="7">
        <v>0</v>
      </c>
      <c r="K476" s="8">
        <f t="shared" si="119"/>
        <v>0</v>
      </c>
      <c r="L476" s="8">
        <f t="shared" si="120"/>
        <v>0</v>
      </c>
      <c r="M476" s="9">
        <v>0</v>
      </c>
      <c r="N476" s="7">
        <f t="shared" si="121"/>
        <v>0</v>
      </c>
      <c r="O476" s="179">
        <v>0</v>
      </c>
      <c r="P476" s="10">
        <f t="shared" si="131"/>
        <v>0</v>
      </c>
      <c r="Q476" s="7">
        <f t="shared" si="122"/>
        <v>0</v>
      </c>
      <c r="R476" s="7">
        <f t="shared" si="123"/>
        <v>0</v>
      </c>
      <c r="S476" s="7">
        <f t="shared" si="124"/>
        <v>0</v>
      </c>
      <c r="T476" s="9">
        <f t="shared" si="125"/>
        <v>0</v>
      </c>
      <c r="U476" s="7">
        <f t="shared" si="126"/>
        <v>0</v>
      </c>
      <c r="V476" s="10">
        <f t="shared" si="127"/>
        <v>0</v>
      </c>
      <c r="W476" s="7">
        <f t="shared" si="128"/>
        <v>0</v>
      </c>
      <c r="X476" s="7">
        <f t="shared" si="129"/>
        <v>0</v>
      </c>
      <c r="Y476" s="7">
        <f t="shared" si="130"/>
        <v>0</v>
      </c>
    </row>
    <row r="477" spans="1:25" x14ac:dyDescent="0.3">
      <c r="A477" s="224">
        <v>41902</v>
      </c>
      <c r="B477" s="176" t="s">
        <v>88</v>
      </c>
      <c r="C477" s="177">
        <v>20</v>
      </c>
      <c r="D477" s="222">
        <v>0</v>
      </c>
      <c r="E477" s="5">
        <v>0</v>
      </c>
      <c r="F477" s="5">
        <v>0</v>
      </c>
      <c r="G477" s="98">
        <v>0.10100000000000001</v>
      </c>
      <c r="H477" s="6">
        <v>0</v>
      </c>
      <c r="I477" s="7">
        <v>0</v>
      </c>
      <c r="J477" s="7">
        <v>0</v>
      </c>
      <c r="K477" s="8">
        <f t="shared" si="119"/>
        <v>0</v>
      </c>
      <c r="L477" s="8">
        <f t="shared" si="120"/>
        <v>0</v>
      </c>
      <c r="M477" s="9">
        <v>0</v>
      </c>
      <c r="N477" s="7">
        <f t="shared" si="121"/>
        <v>0</v>
      </c>
      <c r="O477" s="179">
        <v>0</v>
      </c>
      <c r="P477" s="10">
        <f t="shared" si="131"/>
        <v>0</v>
      </c>
      <c r="Q477" s="7">
        <f t="shared" si="122"/>
        <v>0</v>
      </c>
      <c r="R477" s="7">
        <f t="shared" si="123"/>
        <v>0</v>
      </c>
      <c r="S477" s="7">
        <f t="shared" si="124"/>
        <v>0</v>
      </c>
      <c r="T477" s="9">
        <f t="shared" si="125"/>
        <v>0</v>
      </c>
      <c r="U477" s="7">
        <f t="shared" si="126"/>
        <v>0</v>
      </c>
      <c r="V477" s="10">
        <f t="shared" si="127"/>
        <v>0</v>
      </c>
      <c r="W477" s="7">
        <f t="shared" si="128"/>
        <v>0</v>
      </c>
      <c r="X477" s="7">
        <f t="shared" si="129"/>
        <v>0</v>
      </c>
      <c r="Y477" s="7">
        <f t="shared" si="130"/>
        <v>0</v>
      </c>
    </row>
    <row r="478" spans="1:25" x14ac:dyDescent="0.3">
      <c r="A478" s="224">
        <v>41902</v>
      </c>
      <c r="B478" s="176" t="s">
        <v>88</v>
      </c>
      <c r="C478" s="177">
        <v>21</v>
      </c>
      <c r="D478" s="222">
        <v>0</v>
      </c>
      <c r="E478" s="5">
        <v>0</v>
      </c>
      <c r="F478" s="5">
        <v>0</v>
      </c>
      <c r="G478" s="98">
        <v>0.10100000000000001</v>
      </c>
      <c r="H478" s="6">
        <v>0</v>
      </c>
      <c r="I478" s="7">
        <v>0</v>
      </c>
      <c r="J478" s="7">
        <v>0</v>
      </c>
      <c r="K478" s="8">
        <f t="shared" si="119"/>
        <v>0</v>
      </c>
      <c r="L478" s="8">
        <f t="shared" si="120"/>
        <v>0</v>
      </c>
      <c r="M478" s="9">
        <v>0</v>
      </c>
      <c r="N478" s="7">
        <f t="shared" si="121"/>
        <v>0</v>
      </c>
      <c r="O478" s="179">
        <v>0</v>
      </c>
      <c r="P478" s="10">
        <f t="shared" si="131"/>
        <v>0</v>
      </c>
      <c r="Q478" s="7">
        <f t="shared" si="122"/>
        <v>0</v>
      </c>
      <c r="R478" s="7">
        <f t="shared" si="123"/>
        <v>0</v>
      </c>
      <c r="S478" s="7">
        <f t="shared" si="124"/>
        <v>0</v>
      </c>
      <c r="T478" s="9">
        <f t="shared" si="125"/>
        <v>0</v>
      </c>
      <c r="U478" s="7">
        <f t="shared" si="126"/>
        <v>0</v>
      </c>
      <c r="V478" s="10">
        <f t="shared" si="127"/>
        <v>0</v>
      </c>
      <c r="W478" s="7">
        <f t="shared" si="128"/>
        <v>0</v>
      </c>
      <c r="X478" s="7">
        <f t="shared" si="129"/>
        <v>0</v>
      </c>
      <c r="Y478" s="7">
        <f t="shared" si="130"/>
        <v>0</v>
      </c>
    </row>
    <row r="479" spans="1:25" x14ac:dyDescent="0.3">
      <c r="A479" s="224">
        <v>41902</v>
      </c>
      <c r="B479" s="176" t="s">
        <v>88</v>
      </c>
      <c r="C479" s="177">
        <v>22</v>
      </c>
      <c r="D479" s="222">
        <v>0</v>
      </c>
      <c r="E479" s="5">
        <v>0</v>
      </c>
      <c r="F479" s="5">
        <v>0</v>
      </c>
      <c r="G479" s="98">
        <v>0.10100000000000001</v>
      </c>
      <c r="H479" s="6">
        <v>0</v>
      </c>
      <c r="I479" s="7">
        <v>0</v>
      </c>
      <c r="J479" s="7">
        <v>0</v>
      </c>
      <c r="K479" s="8">
        <f t="shared" si="119"/>
        <v>0</v>
      </c>
      <c r="L479" s="8">
        <f t="shared" si="120"/>
        <v>0</v>
      </c>
      <c r="M479" s="9">
        <v>0</v>
      </c>
      <c r="N479" s="7">
        <f t="shared" si="121"/>
        <v>0</v>
      </c>
      <c r="O479" s="179">
        <v>0</v>
      </c>
      <c r="P479" s="10">
        <f t="shared" si="131"/>
        <v>0</v>
      </c>
      <c r="Q479" s="7">
        <f t="shared" si="122"/>
        <v>0</v>
      </c>
      <c r="R479" s="7">
        <f t="shared" si="123"/>
        <v>0</v>
      </c>
      <c r="S479" s="7">
        <f t="shared" si="124"/>
        <v>0</v>
      </c>
      <c r="T479" s="9">
        <f t="shared" si="125"/>
        <v>0</v>
      </c>
      <c r="U479" s="7">
        <f t="shared" si="126"/>
        <v>0</v>
      </c>
      <c r="V479" s="10">
        <f t="shared" si="127"/>
        <v>0</v>
      </c>
      <c r="W479" s="7">
        <f t="shared" si="128"/>
        <v>0</v>
      </c>
      <c r="X479" s="7">
        <f t="shared" si="129"/>
        <v>0</v>
      </c>
      <c r="Y479" s="7">
        <f t="shared" si="130"/>
        <v>0</v>
      </c>
    </row>
    <row r="480" spans="1:25" x14ac:dyDescent="0.3">
      <c r="A480" s="224">
        <v>41902</v>
      </c>
      <c r="B480" s="176" t="s">
        <v>88</v>
      </c>
      <c r="C480" s="177">
        <v>23</v>
      </c>
      <c r="D480" s="222">
        <v>0</v>
      </c>
      <c r="E480" s="5">
        <v>0</v>
      </c>
      <c r="F480" s="5">
        <v>0</v>
      </c>
      <c r="G480" s="98">
        <v>0.10100000000000001</v>
      </c>
      <c r="H480" s="6">
        <v>0</v>
      </c>
      <c r="I480" s="7">
        <v>0</v>
      </c>
      <c r="J480" s="7">
        <v>0</v>
      </c>
      <c r="K480" s="8">
        <f t="shared" si="119"/>
        <v>0</v>
      </c>
      <c r="L480" s="8">
        <f t="shared" si="120"/>
        <v>0</v>
      </c>
      <c r="M480" s="9">
        <v>0</v>
      </c>
      <c r="N480" s="7">
        <f t="shared" si="121"/>
        <v>0</v>
      </c>
      <c r="O480" s="179">
        <v>0</v>
      </c>
      <c r="P480" s="10">
        <f t="shared" si="131"/>
        <v>0</v>
      </c>
      <c r="Q480" s="7">
        <f t="shared" si="122"/>
        <v>0</v>
      </c>
      <c r="R480" s="7">
        <f t="shared" si="123"/>
        <v>0</v>
      </c>
      <c r="S480" s="7">
        <f t="shared" si="124"/>
        <v>0</v>
      </c>
      <c r="T480" s="9">
        <f t="shared" si="125"/>
        <v>0</v>
      </c>
      <c r="U480" s="7">
        <f t="shared" si="126"/>
        <v>0</v>
      </c>
      <c r="V480" s="10">
        <f t="shared" si="127"/>
        <v>0</v>
      </c>
      <c r="W480" s="7">
        <f t="shared" si="128"/>
        <v>0</v>
      </c>
      <c r="X480" s="7">
        <f t="shared" si="129"/>
        <v>0</v>
      </c>
      <c r="Y480" s="7">
        <f t="shared" si="130"/>
        <v>0</v>
      </c>
    </row>
    <row r="481" spans="1:25" x14ac:dyDescent="0.3">
      <c r="A481" s="224">
        <v>41902</v>
      </c>
      <c r="B481" s="176" t="s">
        <v>88</v>
      </c>
      <c r="C481" s="177">
        <v>24</v>
      </c>
      <c r="D481" s="222">
        <v>0</v>
      </c>
      <c r="E481" s="5">
        <v>0</v>
      </c>
      <c r="F481" s="5">
        <v>0</v>
      </c>
      <c r="G481" s="98">
        <v>0.10100000000000001</v>
      </c>
      <c r="H481" s="6">
        <v>0</v>
      </c>
      <c r="I481" s="7">
        <v>0</v>
      </c>
      <c r="J481" s="7">
        <v>0</v>
      </c>
      <c r="K481" s="8">
        <f t="shared" si="119"/>
        <v>0</v>
      </c>
      <c r="L481" s="8">
        <f t="shared" si="120"/>
        <v>0</v>
      </c>
      <c r="M481" s="9">
        <v>0</v>
      </c>
      <c r="N481" s="7">
        <f t="shared" si="121"/>
        <v>0</v>
      </c>
      <c r="O481" s="179">
        <v>0</v>
      </c>
      <c r="P481" s="10">
        <f t="shared" si="131"/>
        <v>0</v>
      </c>
      <c r="Q481" s="7">
        <f t="shared" si="122"/>
        <v>0</v>
      </c>
      <c r="R481" s="7">
        <f t="shared" si="123"/>
        <v>0</v>
      </c>
      <c r="S481" s="7">
        <f t="shared" si="124"/>
        <v>0</v>
      </c>
      <c r="T481" s="9">
        <f t="shared" si="125"/>
        <v>0</v>
      </c>
      <c r="U481" s="7">
        <f t="shared" si="126"/>
        <v>0</v>
      </c>
      <c r="V481" s="10">
        <f t="shared" si="127"/>
        <v>0</v>
      </c>
      <c r="W481" s="7">
        <f t="shared" si="128"/>
        <v>0</v>
      </c>
      <c r="X481" s="7">
        <f t="shared" si="129"/>
        <v>0</v>
      </c>
      <c r="Y481" s="7">
        <f t="shared" si="130"/>
        <v>0</v>
      </c>
    </row>
    <row r="482" spans="1:25" x14ac:dyDescent="0.3">
      <c r="A482" s="224">
        <v>41903</v>
      </c>
      <c r="B482" s="176" t="s">
        <v>88</v>
      </c>
      <c r="C482" s="177">
        <v>1</v>
      </c>
      <c r="D482" s="222">
        <v>0</v>
      </c>
      <c r="E482" s="5">
        <v>0</v>
      </c>
      <c r="F482" s="5">
        <v>0</v>
      </c>
      <c r="G482" s="98">
        <v>0.10100000000000001</v>
      </c>
      <c r="H482" s="6">
        <v>0</v>
      </c>
      <c r="I482" s="7">
        <v>0</v>
      </c>
      <c r="J482" s="7">
        <v>0</v>
      </c>
      <c r="K482" s="8">
        <f t="shared" si="119"/>
        <v>0</v>
      </c>
      <c r="L482" s="8">
        <f t="shared" si="120"/>
        <v>0</v>
      </c>
      <c r="M482" s="9">
        <v>0</v>
      </c>
      <c r="N482" s="7">
        <f t="shared" si="121"/>
        <v>0</v>
      </c>
      <c r="O482" s="179">
        <v>0</v>
      </c>
      <c r="P482" s="10">
        <f t="shared" si="131"/>
        <v>0</v>
      </c>
      <c r="Q482" s="7">
        <f t="shared" si="122"/>
        <v>0</v>
      </c>
      <c r="R482" s="7">
        <f t="shared" si="123"/>
        <v>0</v>
      </c>
      <c r="S482" s="7">
        <f t="shared" si="124"/>
        <v>0</v>
      </c>
      <c r="T482" s="9">
        <f t="shared" si="125"/>
        <v>0</v>
      </c>
      <c r="U482" s="7">
        <f t="shared" si="126"/>
        <v>0</v>
      </c>
      <c r="V482" s="10">
        <f t="shared" si="127"/>
        <v>0</v>
      </c>
      <c r="W482" s="7">
        <f t="shared" si="128"/>
        <v>0</v>
      </c>
      <c r="X482" s="7">
        <f t="shared" si="129"/>
        <v>0</v>
      </c>
      <c r="Y482" s="7">
        <f t="shared" si="130"/>
        <v>0</v>
      </c>
    </row>
    <row r="483" spans="1:25" x14ac:dyDescent="0.3">
      <c r="A483" s="224">
        <v>41903</v>
      </c>
      <c r="B483" s="176" t="s">
        <v>88</v>
      </c>
      <c r="C483" s="177">
        <v>2</v>
      </c>
      <c r="D483" s="222">
        <v>0</v>
      </c>
      <c r="E483" s="5">
        <v>0</v>
      </c>
      <c r="F483" s="5">
        <v>0</v>
      </c>
      <c r="G483" s="98">
        <v>0.10100000000000001</v>
      </c>
      <c r="H483" s="6">
        <v>0</v>
      </c>
      <c r="I483" s="7">
        <v>0</v>
      </c>
      <c r="J483" s="7">
        <v>0</v>
      </c>
      <c r="K483" s="8">
        <f t="shared" si="119"/>
        <v>0</v>
      </c>
      <c r="L483" s="8">
        <f t="shared" si="120"/>
        <v>0</v>
      </c>
      <c r="M483" s="9">
        <v>0</v>
      </c>
      <c r="N483" s="7">
        <f t="shared" si="121"/>
        <v>0</v>
      </c>
      <c r="O483" s="179">
        <v>0</v>
      </c>
      <c r="P483" s="10">
        <f t="shared" si="131"/>
        <v>0</v>
      </c>
      <c r="Q483" s="7">
        <f t="shared" si="122"/>
        <v>0</v>
      </c>
      <c r="R483" s="7">
        <f t="shared" si="123"/>
        <v>0</v>
      </c>
      <c r="S483" s="7">
        <f t="shared" si="124"/>
        <v>0</v>
      </c>
      <c r="T483" s="9">
        <f t="shared" si="125"/>
        <v>0</v>
      </c>
      <c r="U483" s="7">
        <f t="shared" si="126"/>
        <v>0</v>
      </c>
      <c r="V483" s="10">
        <f t="shared" si="127"/>
        <v>0</v>
      </c>
      <c r="W483" s="7">
        <f t="shared" si="128"/>
        <v>0</v>
      </c>
      <c r="X483" s="7">
        <f t="shared" si="129"/>
        <v>0</v>
      </c>
      <c r="Y483" s="7">
        <f t="shared" si="130"/>
        <v>0</v>
      </c>
    </row>
    <row r="484" spans="1:25" x14ac:dyDescent="0.3">
      <c r="A484" s="224">
        <v>41903</v>
      </c>
      <c r="B484" s="176" t="s">
        <v>88</v>
      </c>
      <c r="C484" s="177">
        <v>3</v>
      </c>
      <c r="D484" s="222">
        <v>0</v>
      </c>
      <c r="E484" s="5">
        <v>0</v>
      </c>
      <c r="F484" s="5">
        <v>0</v>
      </c>
      <c r="G484" s="98">
        <v>0.10100000000000001</v>
      </c>
      <c r="H484" s="6">
        <v>0</v>
      </c>
      <c r="I484" s="7">
        <v>0</v>
      </c>
      <c r="J484" s="7">
        <v>0</v>
      </c>
      <c r="K484" s="8">
        <f t="shared" si="119"/>
        <v>0</v>
      </c>
      <c r="L484" s="8">
        <f t="shared" si="120"/>
        <v>0</v>
      </c>
      <c r="M484" s="9">
        <v>0</v>
      </c>
      <c r="N484" s="7">
        <f t="shared" si="121"/>
        <v>0</v>
      </c>
      <c r="O484" s="179">
        <v>0</v>
      </c>
      <c r="P484" s="10">
        <f t="shared" si="131"/>
        <v>0</v>
      </c>
      <c r="Q484" s="7">
        <f t="shared" si="122"/>
        <v>0</v>
      </c>
      <c r="R484" s="7">
        <f t="shared" si="123"/>
        <v>0</v>
      </c>
      <c r="S484" s="7">
        <f t="shared" si="124"/>
        <v>0</v>
      </c>
      <c r="T484" s="9">
        <f t="shared" si="125"/>
        <v>0</v>
      </c>
      <c r="U484" s="7">
        <f t="shared" si="126"/>
        <v>0</v>
      </c>
      <c r="V484" s="10">
        <f t="shared" si="127"/>
        <v>0</v>
      </c>
      <c r="W484" s="7">
        <f t="shared" si="128"/>
        <v>0</v>
      </c>
      <c r="X484" s="7">
        <f t="shared" si="129"/>
        <v>0</v>
      </c>
      <c r="Y484" s="7">
        <f t="shared" si="130"/>
        <v>0</v>
      </c>
    </row>
    <row r="485" spans="1:25" x14ac:dyDescent="0.3">
      <c r="A485" s="224">
        <v>41903</v>
      </c>
      <c r="B485" s="176" t="s">
        <v>88</v>
      </c>
      <c r="C485" s="177">
        <v>4</v>
      </c>
      <c r="D485" s="222">
        <v>0</v>
      </c>
      <c r="E485" s="5">
        <v>0</v>
      </c>
      <c r="F485" s="5">
        <v>0</v>
      </c>
      <c r="G485" s="98">
        <v>0.10100000000000001</v>
      </c>
      <c r="H485" s="6">
        <v>0</v>
      </c>
      <c r="I485" s="7">
        <v>0</v>
      </c>
      <c r="J485" s="7">
        <v>0</v>
      </c>
      <c r="K485" s="8">
        <f t="shared" si="119"/>
        <v>0</v>
      </c>
      <c r="L485" s="8">
        <f t="shared" si="120"/>
        <v>0</v>
      </c>
      <c r="M485" s="9">
        <v>0</v>
      </c>
      <c r="N485" s="7">
        <f t="shared" si="121"/>
        <v>0</v>
      </c>
      <c r="O485" s="179">
        <v>0</v>
      </c>
      <c r="P485" s="10">
        <f t="shared" si="131"/>
        <v>0</v>
      </c>
      <c r="Q485" s="7">
        <f t="shared" si="122"/>
        <v>0</v>
      </c>
      <c r="R485" s="7">
        <f t="shared" si="123"/>
        <v>0</v>
      </c>
      <c r="S485" s="7">
        <f t="shared" si="124"/>
        <v>0</v>
      </c>
      <c r="T485" s="9">
        <f t="shared" si="125"/>
        <v>0</v>
      </c>
      <c r="U485" s="7">
        <f t="shared" si="126"/>
        <v>0</v>
      </c>
      <c r="V485" s="10">
        <f t="shared" si="127"/>
        <v>0</v>
      </c>
      <c r="W485" s="7">
        <f t="shared" si="128"/>
        <v>0</v>
      </c>
      <c r="X485" s="7">
        <f t="shared" si="129"/>
        <v>0</v>
      </c>
      <c r="Y485" s="7">
        <f t="shared" si="130"/>
        <v>0</v>
      </c>
    </row>
    <row r="486" spans="1:25" x14ac:dyDescent="0.3">
      <c r="A486" s="224">
        <v>41903</v>
      </c>
      <c r="B486" s="176" t="s">
        <v>88</v>
      </c>
      <c r="C486" s="177">
        <v>5</v>
      </c>
      <c r="D486" s="222">
        <v>0</v>
      </c>
      <c r="E486" s="5">
        <v>0</v>
      </c>
      <c r="F486" s="5">
        <v>0</v>
      </c>
      <c r="G486" s="98">
        <v>0.10100000000000001</v>
      </c>
      <c r="H486" s="6">
        <v>0</v>
      </c>
      <c r="I486" s="7">
        <v>0</v>
      </c>
      <c r="J486" s="7">
        <v>0</v>
      </c>
      <c r="K486" s="8">
        <f t="shared" si="119"/>
        <v>0</v>
      </c>
      <c r="L486" s="8">
        <f t="shared" si="120"/>
        <v>0</v>
      </c>
      <c r="M486" s="9">
        <v>0</v>
      </c>
      <c r="N486" s="7">
        <f t="shared" si="121"/>
        <v>0</v>
      </c>
      <c r="O486" s="179">
        <v>0</v>
      </c>
      <c r="P486" s="10">
        <f t="shared" si="131"/>
        <v>0</v>
      </c>
      <c r="Q486" s="7">
        <f t="shared" si="122"/>
        <v>0</v>
      </c>
      <c r="R486" s="7">
        <f t="shared" si="123"/>
        <v>0</v>
      </c>
      <c r="S486" s="7">
        <f t="shared" si="124"/>
        <v>0</v>
      </c>
      <c r="T486" s="9">
        <f t="shared" si="125"/>
        <v>0</v>
      </c>
      <c r="U486" s="7">
        <f t="shared" si="126"/>
        <v>0</v>
      </c>
      <c r="V486" s="10">
        <f t="shared" si="127"/>
        <v>0</v>
      </c>
      <c r="W486" s="7">
        <f t="shared" si="128"/>
        <v>0</v>
      </c>
      <c r="X486" s="7">
        <f t="shared" si="129"/>
        <v>0</v>
      </c>
      <c r="Y486" s="7">
        <f t="shared" si="130"/>
        <v>0</v>
      </c>
    </row>
    <row r="487" spans="1:25" x14ac:dyDescent="0.3">
      <c r="A487" s="224">
        <v>41903</v>
      </c>
      <c r="B487" s="176" t="s">
        <v>88</v>
      </c>
      <c r="C487" s="177">
        <v>6</v>
      </c>
      <c r="D487" s="222">
        <v>0</v>
      </c>
      <c r="E487" s="5">
        <v>0</v>
      </c>
      <c r="F487" s="5">
        <v>0</v>
      </c>
      <c r="G487" s="98">
        <v>0.10100000000000001</v>
      </c>
      <c r="H487" s="6">
        <v>0</v>
      </c>
      <c r="I487" s="7">
        <v>0</v>
      </c>
      <c r="J487" s="7">
        <v>0</v>
      </c>
      <c r="K487" s="8">
        <f t="shared" si="119"/>
        <v>0</v>
      </c>
      <c r="L487" s="8">
        <f t="shared" si="120"/>
        <v>0</v>
      </c>
      <c r="M487" s="9">
        <v>0</v>
      </c>
      <c r="N487" s="7">
        <f t="shared" si="121"/>
        <v>0</v>
      </c>
      <c r="O487" s="179">
        <v>0</v>
      </c>
      <c r="P487" s="10">
        <f t="shared" si="131"/>
        <v>0</v>
      </c>
      <c r="Q487" s="7">
        <f t="shared" si="122"/>
        <v>0</v>
      </c>
      <c r="R487" s="7">
        <f t="shared" si="123"/>
        <v>0</v>
      </c>
      <c r="S487" s="7">
        <f t="shared" si="124"/>
        <v>0</v>
      </c>
      <c r="T487" s="9">
        <f t="shared" si="125"/>
        <v>0</v>
      </c>
      <c r="U487" s="7">
        <f t="shared" si="126"/>
        <v>0</v>
      </c>
      <c r="V487" s="10">
        <f t="shared" si="127"/>
        <v>0</v>
      </c>
      <c r="W487" s="7">
        <f t="shared" si="128"/>
        <v>0</v>
      </c>
      <c r="X487" s="7">
        <f t="shared" si="129"/>
        <v>0</v>
      </c>
      <c r="Y487" s="7">
        <f t="shared" si="130"/>
        <v>0</v>
      </c>
    </row>
    <row r="488" spans="1:25" x14ac:dyDescent="0.3">
      <c r="A488" s="224">
        <v>41903</v>
      </c>
      <c r="B488" s="176" t="s">
        <v>88</v>
      </c>
      <c r="C488" s="177">
        <v>7</v>
      </c>
      <c r="D488" s="222">
        <v>0</v>
      </c>
      <c r="E488" s="5">
        <v>0</v>
      </c>
      <c r="F488" s="5">
        <v>0</v>
      </c>
      <c r="G488" s="98">
        <v>0.10100000000000001</v>
      </c>
      <c r="H488" s="6">
        <v>0</v>
      </c>
      <c r="I488" s="7">
        <v>0</v>
      </c>
      <c r="J488" s="7">
        <v>0</v>
      </c>
      <c r="K488" s="8">
        <f t="shared" si="119"/>
        <v>0</v>
      </c>
      <c r="L488" s="8">
        <f t="shared" si="120"/>
        <v>0</v>
      </c>
      <c r="M488" s="9">
        <v>0</v>
      </c>
      <c r="N488" s="7">
        <f t="shared" si="121"/>
        <v>0</v>
      </c>
      <c r="O488" s="179">
        <v>0</v>
      </c>
      <c r="P488" s="10">
        <f t="shared" si="131"/>
        <v>0</v>
      </c>
      <c r="Q488" s="7">
        <f t="shared" si="122"/>
        <v>0</v>
      </c>
      <c r="R488" s="7">
        <f t="shared" si="123"/>
        <v>0</v>
      </c>
      <c r="S488" s="7">
        <f t="shared" si="124"/>
        <v>0</v>
      </c>
      <c r="T488" s="9">
        <f t="shared" si="125"/>
        <v>0</v>
      </c>
      <c r="U488" s="7">
        <f t="shared" si="126"/>
        <v>0</v>
      </c>
      <c r="V488" s="10">
        <f t="shared" si="127"/>
        <v>0</v>
      </c>
      <c r="W488" s="7">
        <f t="shared" si="128"/>
        <v>0</v>
      </c>
      <c r="X488" s="7">
        <f t="shared" si="129"/>
        <v>0</v>
      </c>
      <c r="Y488" s="7">
        <f t="shared" si="130"/>
        <v>0</v>
      </c>
    </row>
    <row r="489" spans="1:25" x14ac:dyDescent="0.3">
      <c r="A489" s="224">
        <v>41903</v>
      </c>
      <c r="B489" s="176" t="s">
        <v>88</v>
      </c>
      <c r="C489" s="177">
        <v>8</v>
      </c>
      <c r="D489" s="222">
        <v>0</v>
      </c>
      <c r="E489" s="5">
        <v>0</v>
      </c>
      <c r="F489" s="5">
        <v>0</v>
      </c>
      <c r="G489" s="98">
        <v>0.10100000000000001</v>
      </c>
      <c r="H489" s="6">
        <v>0</v>
      </c>
      <c r="I489" s="7">
        <v>0</v>
      </c>
      <c r="J489" s="7">
        <v>0</v>
      </c>
      <c r="K489" s="8">
        <f t="shared" si="119"/>
        <v>0</v>
      </c>
      <c r="L489" s="8">
        <f t="shared" si="120"/>
        <v>0</v>
      </c>
      <c r="M489" s="9">
        <v>0</v>
      </c>
      <c r="N489" s="7">
        <f t="shared" si="121"/>
        <v>0</v>
      </c>
      <c r="O489" s="179">
        <v>0</v>
      </c>
      <c r="P489" s="10">
        <f t="shared" si="131"/>
        <v>0</v>
      </c>
      <c r="Q489" s="7">
        <f t="shared" si="122"/>
        <v>0</v>
      </c>
      <c r="R489" s="7">
        <f t="shared" si="123"/>
        <v>0</v>
      </c>
      <c r="S489" s="7">
        <f t="shared" si="124"/>
        <v>0</v>
      </c>
      <c r="T489" s="9">
        <f t="shared" si="125"/>
        <v>0</v>
      </c>
      <c r="U489" s="7">
        <f t="shared" si="126"/>
        <v>0</v>
      </c>
      <c r="V489" s="10">
        <f t="shared" si="127"/>
        <v>0</v>
      </c>
      <c r="W489" s="7">
        <f t="shared" si="128"/>
        <v>0</v>
      </c>
      <c r="X489" s="7">
        <f t="shared" si="129"/>
        <v>0</v>
      </c>
      <c r="Y489" s="7">
        <f t="shared" si="130"/>
        <v>0</v>
      </c>
    </row>
    <row r="490" spans="1:25" x14ac:dyDescent="0.3">
      <c r="A490" s="224">
        <v>41903</v>
      </c>
      <c r="B490" s="176" t="s">
        <v>88</v>
      </c>
      <c r="C490" s="177">
        <v>9</v>
      </c>
      <c r="D490" s="222">
        <v>0</v>
      </c>
      <c r="E490" s="5">
        <v>0</v>
      </c>
      <c r="F490" s="5">
        <v>0</v>
      </c>
      <c r="G490" s="98">
        <v>0.10100000000000001</v>
      </c>
      <c r="H490" s="6">
        <v>0</v>
      </c>
      <c r="I490" s="7">
        <v>0</v>
      </c>
      <c r="J490" s="7">
        <v>0</v>
      </c>
      <c r="K490" s="8">
        <f t="shared" si="119"/>
        <v>0</v>
      </c>
      <c r="L490" s="8">
        <f t="shared" si="120"/>
        <v>0</v>
      </c>
      <c r="M490" s="9">
        <v>0</v>
      </c>
      <c r="N490" s="7">
        <f t="shared" si="121"/>
        <v>0</v>
      </c>
      <c r="O490" s="179">
        <v>0</v>
      </c>
      <c r="P490" s="10">
        <f t="shared" si="131"/>
        <v>0</v>
      </c>
      <c r="Q490" s="7">
        <f t="shared" si="122"/>
        <v>0</v>
      </c>
      <c r="R490" s="7">
        <f t="shared" si="123"/>
        <v>0</v>
      </c>
      <c r="S490" s="7">
        <f t="shared" si="124"/>
        <v>0</v>
      </c>
      <c r="T490" s="9">
        <f t="shared" si="125"/>
        <v>0</v>
      </c>
      <c r="U490" s="7">
        <f t="shared" si="126"/>
        <v>0</v>
      </c>
      <c r="V490" s="10">
        <f t="shared" si="127"/>
        <v>0</v>
      </c>
      <c r="W490" s="7">
        <f t="shared" si="128"/>
        <v>0</v>
      </c>
      <c r="X490" s="7">
        <f t="shared" si="129"/>
        <v>0</v>
      </c>
      <c r="Y490" s="7">
        <f t="shared" si="130"/>
        <v>0</v>
      </c>
    </row>
    <row r="491" spans="1:25" x14ac:dyDescent="0.3">
      <c r="A491" s="224">
        <v>41903</v>
      </c>
      <c r="B491" s="176" t="s">
        <v>88</v>
      </c>
      <c r="C491" s="177">
        <v>10</v>
      </c>
      <c r="D491" s="222">
        <v>0</v>
      </c>
      <c r="E491" s="5">
        <v>0</v>
      </c>
      <c r="F491" s="5">
        <v>0</v>
      </c>
      <c r="G491" s="98">
        <v>0.10100000000000001</v>
      </c>
      <c r="H491" s="6">
        <v>0</v>
      </c>
      <c r="I491" s="7">
        <v>0</v>
      </c>
      <c r="J491" s="7">
        <v>0</v>
      </c>
      <c r="K491" s="8">
        <f t="shared" si="119"/>
        <v>0</v>
      </c>
      <c r="L491" s="8">
        <f t="shared" si="120"/>
        <v>0</v>
      </c>
      <c r="M491" s="9">
        <v>0</v>
      </c>
      <c r="N491" s="7">
        <f t="shared" si="121"/>
        <v>0</v>
      </c>
      <c r="O491" s="179">
        <v>0</v>
      </c>
      <c r="P491" s="10">
        <f t="shared" si="131"/>
        <v>0</v>
      </c>
      <c r="Q491" s="7">
        <f t="shared" si="122"/>
        <v>0</v>
      </c>
      <c r="R491" s="7">
        <f t="shared" si="123"/>
        <v>0</v>
      </c>
      <c r="S491" s="7">
        <f t="shared" si="124"/>
        <v>0</v>
      </c>
      <c r="T491" s="9">
        <f t="shared" si="125"/>
        <v>0</v>
      </c>
      <c r="U491" s="7">
        <f t="shared" si="126"/>
        <v>0</v>
      </c>
      <c r="V491" s="10">
        <f t="shared" si="127"/>
        <v>0</v>
      </c>
      <c r="W491" s="7">
        <f t="shared" si="128"/>
        <v>0</v>
      </c>
      <c r="X491" s="7">
        <f t="shared" si="129"/>
        <v>0</v>
      </c>
      <c r="Y491" s="7">
        <f t="shared" si="130"/>
        <v>0</v>
      </c>
    </row>
    <row r="492" spans="1:25" x14ac:dyDescent="0.3">
      <c r="A492" s="224">
        <v>41903</v>
      </c>
      <c r="B492" s="176" t="s">
        <v>88</v>
      </c>
      <c r="C492" s="177">
        <v>11</v>
      </c>
      <c r="D492" s="222">
        <v>0</v>
      </c>
      <c r="E492" s="5">
        <v>0</v>
      </c>
      <c r="F492" s="5">
        <v>0</v>
      </c>
      <c r="G492" s="98">
        <v>0.10100000000000001</v>
      </c>
      <c r="H492" s="6">
        <v>0</v>
      </c>
      <c r="I492" s="7">
        <v>0</v>
      </c>
      <c r="J492" s="7">
        <v>0</v>
      </c>
      <c r="K492" s="8">
        <f t="shared" si="119"/>
        <v>0</v>
      </c>
      <c r="L492" s="8">
        <f t="shared" si="120"/>
        <v>0</v>
      </c>
      <c r="M492" s="9">
        <v>0</v>
      </c>
      <c r="N492" s="7">
        <f t="shared" si="121"/>
        <v>0</v>
      </c>
      <c r="O492" s="179">
        <v>0</v>
      </c>
      <c r="P492" s="10">
        <f t="shared" si="131"/>
        <v>0</v>
      </c>
      <c r="Q492" s="7">
        <f t="shared" si="122"/>
        <v>0</v>
      </c>
      <c r="R492" s="7">
        <f t="shared" si="123"/>
        <v>0</v>
      </c>
      <c r="S492" s="7">
        <f t="shared" si="124"/>
        <v>0</v>
      </c>
      <c r="T492" s="9">
        <f t="shared" si="125"/>
        <v>0</v>
      </c>
      <c r="U492" s="7">
        <f t="shared" si="126"/>
        <v>0</v>
      </c>
      <c r="V492" s="10">
        <f t="shared" si="127"/>
        <v>0</v>
      </c>
      <c r="W492" s="7">
        <f t="shared" si="128"/>
        <v>0</v>
      </c>
      <c r="X492" s="7">
        <f t="shared" si="129"/>
        <v>0</v>
      </c>
      <c r="Y492" s="7">
        <f t="shared" si="130"/>
        <v>0</v>
      </c>
    </row>
    <row r="493" spans="1:25" x14ac:dyDescent="0.3">
      <c r="A493" s="224">
        <v>41903</v>
      </c>
      <c r="B493" s="176" t="s">
        <v>88</v>
      </c>
      <c r="C493" s="177">
        <v>12</v>
      </c>
      <c r="D493" s="222">
        <v>140</v>
      </c>
      <c r="E493" s="5">
        <v>0</v>
      </c>
      <c r="F493" s="5">
        <v>0</v>
      </c>
      <c r="G493" s="98">
        <v>0.10100000000000001</v>
      </c>
      <c r="H493" s="6">
        <v>0</v>
      </c>
      <c r="I493" s="7">
        <v>0</v>
      </c>
      <c r="J493" s="7">
        <v>0</v>
      </c>
      <c r="K493" s="8">
        <f t="shared" si="119"/>
        <v>0</v>
      </c>
      <c r="L493" s="8">
        <f t="shared" si="120"/>
        <v>0</v>
      </c>
      <c r="M493" s="9">
        <v>0</v>
      </c>
      <c r="N493" s="7">
        <f t="shared" si="121"/>
        <v>0</v>
      </c>
      <c r="O493" s="179">
        <v>0</v>
      </c>
      <c r="P493" s="10">
        <f t="shared" si="131"/>
        <v>0</v>
      </c>
      <c r="Q493" s="7">
        <f t="shared" si="122"/>
        <v>0</v>
      </c>
      <c r="R493" s="7">
        <f t="shared" si="123"/>
        <v>14.14</v>
      </c>
      <c r="S493" s="7">
        <f t="shared" si="124"/>
        <v>14.14</v>
      </c>
      <c r="T493" s="9">
        <f t="shared" si="125"/>
        <v>0</v>
      </c>
      <c r="U493" s="7">
        <f t="shared" si="126"/>
        <v>14.14</v>
      </c>
      <c r="V493" s="10">
        <f t="shared" si="127"/>
        <v>0</v>
      </c>
      <c r="W493" s="7">
        <f t="shared" si="128"/>
        <v>0</v>
      </c>
      <c r="X493" s="7">
        <f t="shared" si="129"/>
        <v>0</v>
      </c>
      <c r="Y493" s="7">
        <f t="shared" si="130"/>
        <v>0</v>
      </c>
    </row>
    <row r="494" spans="1:25" x14ac:dyDescent="0.3">
      <c r="A494" s="224">
        <v>41903</v>
      </c>
      <c r="B494" s="176" t="s">
        <v>88</v>
      </c>
      <c r="C494" s="177">
        <v>13</v>
      </c>
      <c r="D494" s="222">
        <v>3140</v>
      </c>
      <c r="E494" s="5">
        <v>0</v>
      </c>
      <c r="F494" s="5">
        <v>0</v>
      </c>
      <c r="G494" s="98">
        <v>0.10100000000000001</v>
      </c>
      <c r="H494" s="6">
        <v>0</v>
      </c>
      <c r="I494" s="7">
        <v>0</v>
      </c>
      <c r="J494" s="7">
        <v>0</v>
      </c>
      <c r="K494" s="8">
        <f t="shared" si="119"/>
        <v>0</v>
      </c>
      <c r="L494" s="8">
        <f t="shared" si="120"/>
        <v>0</v>
      </c>
      <c r="M494" s="9">
        <v>0</v>
      </c>
      <c r="N494" s="7">
        <f t="shared" si="121"/>
        <v>0</v>
      </c>
      <c r="O494" s="179">
        <v>0</v>
      </c>
      <c r="P494" s="10">
        <f t="shared" si="131"/>
        <v>0</v>
      </c>
      <c r="Q494" s="7">
        <f t="shared" si="122"/>
        <v>0</v>
      </c>
      <c r="R494" s="7">
        <f t="shared" si="123"/>
        <v>317.14000000000004</v>
      </c>
      <c r="S494" s="7">
        <f t="shared" si="124"/>
        <v>317.14000000000004</v>
      </c>
      <c r="T494" s="9">
        <f t="shared" si="125"/>
        <v>0</v>
      </c>
      <c r="U494" s="7">
        <f t="shared" si="126"/>
        <v>317.14000000000004</v>
      </c>
      <c r="V494" s="10">
        <f t="shared" si="127"/>
        <v>0</v>
      </c>
      <c r="W494" s="7">
        <f t="shared" si="128"/>
        <v>0</v>
      </c>
      <c r="X494" s="7">
        <f t="shared" si="129"/>
        <v>0</v>
      </c>
      <c r="Y494" s="7">
        <f t="shared" si="130"/>
        <v>0</v>
      </c>
    </row>
    <row r="495" spans="1:25" x14ac:dyDescent="0.3">
      <c r="A495" s="224">
        <v>41903</v>
      </c>
      <c r="B495" s="176" t="s">
        <v>88</v>
      </c>
      <c r="C495" s="177">
        <v>14</v>
      </c>
      <c r="D495" s="222">
        <v>7040</v>
      </c>
      <c r="E495" s="5">
        <v>0</v>
      </c>
      <c r="F495" s="5">
        <v>0</v>
      </c>
      <c r="G495" s="98">
        <v>0.10100000000000001</v>
      </c>
      <c r="H495" s="6">
        <v>0</v>
      </c>
      <c r="I495" s="7">
        <v>0</v>
      </c>
      <c r="J495" s="7">
        <v>0</v>
      </c>
      <c r="K495" s="8">
        <f t="shared" si="119"/>
        <v>0</v>
      </c>
      <c r="L495" s="8">
        <f t="shared" si="120"/>
        <v>0</v>
      </c>
      <c r="M495" s="9">
        <v>0</v>
      </c>
      <c r="N495" s="7">
        <f t="shared" si="121"/>
        <v>0</v>
      </c>
      <c r="O495" s="179">
        <v>0</v>
      </c>
      <c r="P495" s="10">
        <f t="shared" si="131"/>
        <v>0</v>
      </c>
      <c r="Q495" s="7">
        <f t="shared" si="122"/>
        <v>0</v>
      </c>
      <c r="R495" s="7">
        <f t="shared" si="123"/>
        <v>711.04000000000008</v>
      </c>
      <c r="S495" s="7">
        <f t="shared" si="124"/>
        <v>711.04000000000008</v>
      </c>
      <c r="T495" s="9">
        <f t="shared" si="125"/>
        <v>0</v>
      </c>
      <c r="U495" s="7">
        <f t="shared" si="126"/>
        <v>711.04000000000008</v>
      </c>
      <c r="V495" s="10">
        <f t="shared" si="127"/>
        <v>0</v>
      </c>
      <c r="W495" s="7">
        <f t="shared" si="128"/>
        <v>0</v>
      </c>
      <c r="X495" s="7">
        <f t="shared" si="129"/>
        <v>0</v>
      </c>
      <c r="Y495" s="7">
        <f t="shared" si="130"/>
        <v>0</v>
      </c>
    </row>
    <row r="496" spans="1:25" x14ac:dyDescent="0.3">
      <c r="A496" s="224">
        <v>41903</v>
      </c>
      <c r="B496" s="176" t="s">
        <v>88</v>
      </c>
      <c r="C496" s="177">
        <v>15</v>
      </c>
      <c r="D496" s="222">
        <v>6180</v>
      </c>
      <c r="E496" s="5">
        <v>0</v>
      </c>
      <c r="F496" s="5">
        <v>0</v>
      </c>
      <c r="G496" s="98">
        <v>0.10100000000000001</v>
      </c>
      <c r="H496" s="6">
        <v>0</v>
      </c>
      <c r="I496" s="7">
        <v>0</v>
      </c>
      <c r="J496" s="7">
        <v>0</v>
      </c>
      <c r="K496" s="8">
        <f t="shared" si="119"/>
        <v>0</v>
      </c>
      <c r="L496" s="8">
        <f t="shared" si="120"/>
        <v>0</v>
      </c>
      <c r="M496" s="9">
        <v>0</v>
      </c>
      <c r="N496" s="7">
        <f t="shared" si="121"/>
        <v>0</v>
      </c>
      <c r="O496" s="179">
        <v>0</v>
      </c>
      <c r="P496" s="10">
        <f t="shared" si="131"/>
        <v>0</v>
      </c>
      <c r="Q496" s="7">
        <f t="shared" si="122"/>
        <v>0</v>
      </c>
      <c r="R496" s="7">
        <f t="shared" si="123"/>
        <v>624.18000000000006</v>
      </c>
      <c r="S496" s="7">
        <f t="shared" si="124"/>
        <v>624.18000000000006</v>
      </c>
      <c r="T496" s="9">
        <f t="shared" si="125"/>
        <v>0</v>
      </c>
      <c r="U496" s="7">
        <f t="shared" si="126"/>
        <v>624.18000000000006</v>
      </c>
      <c r="V496" s="10">
        <f t="shared" si="127"/>
        <v>0</v>
      </c>
      <c r="W496" s="7">
        <f t="shared" si="128"/>
        <v>0</v>
      </c>
      <c r="X496" s="7">
        <f t="shared" si="129"/>
        <v>0</v>
      </c>
      <c r="Y496" s="7">
        <f t="shared" si="130"/>
        <v>0</v>
      </c>
    </row>
    <row r="497" spans="1:25" x14ac:dyDescent="0.3">
      <c r="A497" s="224">
        <v>41903</v>
      </c>
      <c r="B497" s="176" t="s">
        <v>88</v>
      </c>
      <c r="C497" s="177">
        <v>16</v>
      </c>
      <c r="D497" s="222">
        <v>4980</v>
      </c>
      <c r="E497" s="5">
        <v>0</v>
      </c>
      <c r="F497" s="5">
        <v>0</v>
      </c>
      <c r="G497" s="98">
        <v>0.10100000000000001</v>
      </c>
      <c r="H497" s="6">
        <v>0</v>
      </c>
      <c r="I497" s="7">
        <v>0</v>
      </c>
      <c r="J497" s="7">
        <v>0</v>
      </c>
      <c r="K497" s="8">
        <f t="shared" si="119"/>
        <v>0</v>
      </c>
      <c r="L497" s="8">
        <f t="shared" si="120"/>
        <v>0</v>
      </c>
      <c r="M497" s="9">
        <v>0</v>
      </c>
      <c r="N497" s="7">
        <f t="shared" si="121"/>
        <v>0</v>
      </c>
      <c r="O497" s="179">
        <v>0</v>
      </c>
      <c r="P497" s="10">
        <f t="shared" si="131"/>
        <v>0</v>
      </c>
      <c r="Q497" s="7">
        <f t="shared" si="122"/>
        <v>0</v>
      </c>
      <c r="R497" s="7">
        <f t="shared" si="123"/>
        <v>502.98</v>
      </c>
      <c r="S497" s="7">
        <f t="shared" si="124"/>
        <v>502.98</v>
      </c>
      <c r="T497" s="9">
        <f t="shared" si="125"/>
        <v>0</v>
      </c>
      <c r="U497" s="7">
        <f t="shared" si="126"/>
        <v>502.98</v>
      </c>
      <c r="V497" s="10">
        <f t="shared" si="127"/>
        <v>0</v>
      </c>
      <c r="W497" s="7">
        <f t="shared" si="128"/>
        <v>0</v>
      </c>
      <c r="X497" s="7">
        <f t="shared" si="129"/>
        <v>0</v>
      </c>
      <c r="Y497" s="7">
        <f t="shared" si="130"/>
        <v>0</v>
      </c>
    </row>
    <row r="498" spans="1:25" x14ac:dyDescent="0.3">
      <c r="A498" s="224">
        <v>41903</v>
      </c>
      <c r="B498" s="176" t="s">
        <v>88</v>
      </c>
      <c r="C498" s="177">
        <v>17</v>
      </c>
      <c r="D498" s="222">
        <v>6440</v>
      </c>
      <c r="E498" s="5">
        <v>0</v>
      </c>
      <c r="F498" s="5">
        <v>0</v>
      </c>
      <c r="G498" s="98">
        <v>0.10100000000000001</v>
      </c>
      <c r="H498" s="6">
        <v>0</v>
      </c>
      <c r="I498" s="7">
        <v>0</v>
      </c>
      <c r="J498" s="7">
        <v>0</v>
      </c>
      <c r="K498" s="8">
        <f t="shared" si="119"/>
        <v>0</v>
      </c>
      <c r="L498" s="8">
        <f t="shared" si="120"/>
        <v>0</v>
      </c>
      <c r="M498" s="9">
        <v>0</v>
      </c>
      <c r="N498" s="7">
        <f t="shared" si="121"/>
        <v>0</v>
      </c>
      <c r="O498" s="179">
        <v>0</v>
      </c>
      <c r="P498" s="10">
        <f t="shared" si="131"/>
        <v>0</v>
      </c>
      <c r="Q498" s="7">
        <f t="shared" si="122"/>
        <v>0</v>
      </c>
      <c r="R498" s="7">
        <f t="shared" si="123"/>
        <v>650.44000000000005</v>
      </c>
      <c r="S498" s="7">
        <f t="shared" si="124"/>
        <v>650.44000000000005</v>
      </c>
      <c r="T498" s="9">
        <f t="shared" si="125"/>
        <v>0</v>
      </c>
      <c r="U498" s="7">
        <f t="shared" si="126"/>
        <v>650.44000000000005</v>
      </c>
      <c r="V498" s="10">
        <f t="shared" si="127"/>
        <v>0</v>
      </c>
      <c r="W498" s="7">
        <f t="shared" si="128"/>
        <v>0</v>
      </c>
      <c r="X498" s="7">
        <f t="shared" si="129"/>
        <v>0</v>
      </c>
      <c r="Y498" s="7">
        <f t="shared" si="130"/>
        <v>0</v>
      </c>
    </row>
    <row r="499" spans="1:25" x14ac:dyDescent="0.3">
      <c r="A499" s="224">
        <v>41903</v>
      </c>
      <c r="B499" s="176" t="s">
        <v>88</v>
      </c>
      <c r="C499" s="177">
        <v>18</v>
      </c>
      <c r="D499" s="222">
        <v>8600</v>
      </c>
      <c r="E499" s="5">
        <v>0</v>
      </c>
      <c r="F499" s="5">
        <v>0</v>
      </c>
      <c r="G499" s="98">
        <v>0.10100000000000001</v>
      </c>
      <c r="H499" s="6">
        <v>0</v>
      </c>
      <c r="I499" s="7">
        <v>0</v>
      </c>
      <c r="J499" s="7">
        <v>0</v>
      </c>
      <c r="K499" s="8">
        <f t="shared" si="119"/>
        <v>0</v>
      </c>
      <c r="L499" s="8">
        <f t="shared" si="120"/>
        <v>0</v>
      </c>
      <c r="M499" s="9">
        <v>0</v>
      </c>
      <c r="N499" s="7">
        <f t="shared" si="121"/>
        <v>0</v>
      </c>
      <c r="O499" s="179">
        <v>0</v>
      </c>
      <c r="P499" s="10">
        <f t="shared" si="131"/>
        <v>0</v>
      </c>
      <c r="Q499" s="7">
        <f t="shared" si="122"/>
        <v>0</v>
      </c>
      <c r="R499" s="7">
        <f t="shared" si="123"/>
        <v>868.6</v>
      </c>
      <c r="S499" s="7">
        <f t="shared" si="124"/>
        <v>868.6</v>
      </c>
      <c r="T499" s="9">
        <f t="shared" si="125"/>
        <v>0</v>
      </c>
      <c r="U499" s="7">
        <f t="shared" si="126"/>
        <v>868.6</v>
      </c>
      <c r="V499" s="10">
        <f t="shared" si="127"/>
        <v>0</v>
      </c>
      <c r="W499" s="7">
        <f t="shared" si="128"/>
        <v>0</v>
      </c>
      <c r="X499" s="7">
        <f t="shared" si="129"/>
        <v>0</v>
      </c>
      <c r="Y499" s="7">
        <f t="shared" si="130"/>
        <v>0</v>
      </c>
    </row>
    <row r="500" spans="1:25" x14ac:dyDescent="0.3">
      <c r="A500" s="224">
        <v>41903</v>
      </c>
      <c r="B500" s="176" t="s">
        <v>88</v>
      </c>
      <c r="C500" s="177">
        <v>19</v>
      </c>
      <c r="D500" s="222">
        <v>10320</v>
      </c>
      <c r="E500" s="5">
        <v>0</v>
      </c>
      <c r="F500" s="5">
        <v>0</v>
      </c>
      <c r="G500" s="98">
        <v>0.10100000000000001</v>
      </c>
      <c r="H500" s="6">
        <v>0</v>
      </c>
      <c r="I500" s="7">
        <v>0</v>
      </c>
      <c r="J500" s="7">
        <v>0</v>
      </c>
      <c r="K500" s="8">
        <f t="shared" si="119"/>
        <v>0</v>
      </c>
      <c r="L500" s="8">
        <f t="shared" si="120"/>
        <v>0</v>
      </c>
      <c r="M500" s="9">
        <v>0</v>
      </c>
      <c r="N500" s="7">
        <f t="shared" si="121"/>
        <v>0</v>
      </c>
      <c r="O500" s="179">
        <v>0</v>
      </c>
      <c r="P500" s="10">
        <f t="shared" si="131"/>
        <v>0</v>
      </c>
      <c r="Q500" s="7">
        <f t="shared" si="122"/>
        <v>0</v>
      </c>
      <c r="R500" s="7">
        <f t="shared" si="123"/>
        <v>1042.3200000000002</v>
      </c>
      <c r="S500" s="7">
        <f t="shared" si="124"/>
        <v>1042.3200000000002</v>
      </c>
      <c r="T500" s="9">
        <f t="shared" si="125"/>
        <v>0</v>
      </c>
      <c r="U500" s="7">
        <f t="shared" si="126"/>
        <v>1042.3200000000002</v>
      </c>
      <c r="V500" s="10">
        <f t="shared" si="127"/>
        <v>0</v>
      </c>
      <c r="W500" s="7">
        <f t="shared" si="128"/>
        <v>0</v>
      </c>
      <c r="X500" s="7">
        <f t="shared" si="129"/>
        <v>0</v>
      </c>
      <c r="Y500" s="7">
        <f t="shared" si="130"/>
        <v>0</v>
      </c>
    </row>
    <row r="501" spans="1:25" x14ac:dyDescent="0.3">
      <c r="A501" s="224">
        <v>41903</v>
      </c>
      <c r="B501" s="176" t="s">
        <v>88</v>
      </c>
      <c r="C501" s="177">
        <v>20</v>
      </c>
      <c r="D501" s="222">
        <v>14380</v>
      </c>
      <c r="E501" s="5">
        <v>0</v>
      </c>
      <c r="F501" s="5">
        <v>0</v>
      </c>
      <c r="G501" s="98">
        <v>0.10100000000000001</v>
      </c>
      <c r="H501" s="6">
        <v>0</v>
      </c>
      <c r="I501" s="7">
        <v>0</v>
      </c>
      <c r="J501" s="7">
        <v>0</v>
      </c>
      <c r="K501" s="8">
        <f t="shared" si="119"/>
        <v>0</v>
      </c>
      <c r="L501" s="8">
        <f t="shared" si="120"/>
        <v>0</v>
      </c>
      <c r="M501" s="9">
        <v>0</v>
      </c>
      <c r="N501" s="7">
        <f t="shared" si="121"/>
        <v>0</v>
      </c>
      <c r="O501" s="179">
        <v>0</v>
      </c>
      <c r="P501" s="10">
        <f t="shared" si="131"/>
        <v>0</v>
      </c>
      <c r="Q501" s="7">
        <f t="shared" si="122"/>
        <v>0</v>
      </c>
      <c r="R501" s="7">
        <f t="shared" si="123"/>
        <v>1452.38</v>
      </c>
      <c r="S501" s="7">
        <f t="shared" si="124"/>
        <v>1452.38</v>
      </c>
      <c r="T501" s="9">
        <f t="shared" si="125"/>
        <v>0</v>
      </c>
      <c r="U501" s="7">
        <f t="shared" si="126"/>
        <v>1452.38</v>
      </c>
      <c r="V501" s="10">
        <f t="shared" si="127"/>
        <v>0</v>
      </c>
      <c r="W501" s="7">
        <f t="shared" si="128"/>
        <v>0</v>
      </c>
      <c r="X501" s="7">
        <f t="shared" si="129"/>
        <v>0</v>
      </c>
      <c r="Y501" s="7">
        <f t="shared" si="130"/>
        <v>0</v>
      </c>
    </row>
    <row r="502" spans="1:25" x14ac:dyDescent="0.3">
      <c r="A502" s="224">
        <v>41903</v>
      </c>
      <c r="B502" s="176" t="s">
        <v>88</v>
      </c>
      <c r="C502" s="177">
        <v>21</v>
      </c>
      <c r="D502" s="222">
        <v>16120</v>
      </c>
      <c r="E502" s="5">
        <v>0</v>
      </c>
      <c r="F502" s="5">
        <v>0</v>
      </c>
      <c r="G502" s="98">
        <v>0.10100000000000001</v>
      </c>
      <c r="H502" s="6">
        <v>0</v>
      </c>
      <c r="I502" s="7">
        <v>0</v>
      </c>
      <c r="J502" s="7">
        <v>0</v>
      </c>
      <c r="K502" s="8">
        <f t="shared" si="119"/>
        <v>0</v>
      </c>
      <c r="L502" s="8">
        <f t="shared" si="120"/>
        <v>0</v>
      </c>
      <c r="M502" s="9">
        <v>0</v>
      </c>
      <c r="N502" s="7">
        <f t="shared" si="121"/>
        <v>0</v>
      </c>
      <c r="O502" s="179">
        <v>0</v>
      </c>
      <c r="P502" s="10">
        <f t="shared" si="131"/>
        <v>0</v>
      </c>
      <c r="Q502" s="7">
        <f t="shared" si="122"/>
        <v>0</v>
      </c>
      <c r="R502" s="7">
        <f t="shared" si="123"/>
        <v>1628.1200000000001</v>
      </c>
      <c r="S502" s="7">
        <f t="shared" si="124"/>
        <v>1628.1200000000001</v>
      </c>
      <c r="T502" s="9">
        <f t="shared" si="125"/>
        <v>0</v>
      </c>
      <c r="U502" s="7">
        <f t="shared" si="126"/>
        <v>1628.1200000000001</v>
      </c>
      <c r="V502" s="10">
        <f t="shared" si="127"/>
        <v>0</v>
      </c>
      <c r="W502" s="7">
        <f t="shared" si="128"/>
        <v>0</v>
      </c>
      <c r="X502" s="7">
        <f t="shared" si="129"/>
        <v>0</v>
      </c>
      <c r="Y502" s="7">
        <f t="shared" si="130"/>
        <v>0</v>
      </c>
    </row>
    <row r="503" spans="1:25" x14ac:dyDescent="0.3">
      <c r="A503" s="224">
        <v>41903</v>
      </c>
      <c r="B503" s="176" t="s">
        <v>88</v>
      </c>
      <c r="C503" s="177">
        <v>22</v>
      </c>
      <c r="D503" s="222">
        <v>17280</v>
      </c>
      <c r="E503" s="5">
        <v>0</v>
      </c>
      <c r="F503" s="5">
        <v>0</v>
      </c>
      <c r="G503" s="98">
        <v>0.10100000000000001</v>
      </c>
      <c r="H503" s="6">
        <v>0</v>
      </c>
      <c r="I503" s="7">
        <v>0</v>
      </c>
      <c r="J503" s="7">
        <v>0</v>
      </c>
      <c r="K503" s="8">
        <f t="shared" si="119"/>
        <v>0</v>
      </c>
      <c r="L503" s="8">
        <f t="shared" si="120"/>
        <v>0</v>
      </c>
      <c r="M503" s="9">
        <v>0</v>
      </c>
      <c r="N503" s="7">
        <f t="shared" si="121"/>
        <v>0</v>
      </c>
      <c r="O503" s="179">
        <v>0</v>
      </c>
      <c r="P503" s="10">
        <f t="shared" si="131"/>
        <v>0</v>
      </c>
      <c r="Q503" s="7">
        <f t="shared" si="122"/>
        <v>0</v>
      </c>
      <c r="R503" s="7">
        <f t="shared" si="123"/>
        <v>1745.2800000000002</v>
      </c>
      <c r="S503" s="7">
        <f t="shared" si="124"/>
        <v>1745.2800000000002</v>
      </c>
      <c r="T503" s="9">
        <f t="shared" si="125"/>
        <v>0</v>
      </c>
      <c r="U503" s="7">
        <f t="shared" si="126"/>
        <v>1745.2800000000002</v>
      </c>
      <c r="V503" s="10">
        <f t="shared" si="127"/>
        <v>0</v>
      </c>
      <c r="W503" s="7">
        <f t="shared" si="128"/>
        <v>0</v>
      </c>
      <c r="X503" s="7">
        <f t="shared" si="129"/>
        <v>0</v>
      </c>
      <c r="Y503" s="7">
        <f t="shared" si="130"/>
        <v>0</v>
      </c>
    </row>
    <row r="504" spans="1:25" x14ac:dyDescent="0.3">
      <c r="A504" s="224">
        <v>41903</v>
      </c>
      <c r="B504" s="176" t="s">
        <v>88</v>
      </c>
      <c r="C504" s="177">
        <v>23</v>
      </c>
      <c r="D504" s="222">
        <v>18540</v>
      </c>
      <c r="E504" s="5">
        <v>0</v>
      </c>
      <c r="F504" s="5">
        <v>0</v>
      </c>
      <c r="G504" s="98">
        <v>0.10100000000000001</v>
      </c>
      <c r="H504" s="6">
        <v>0</v>
      </c>
      <c r="I504" s="7">
        <v>0</v>
      </c>
      <c r="J504" s="7">
        <v>0</v>
      </c>
      <c r="K504" s="8">
        <f t="shared" si="119"/>
        <v>0</v>
      </c>
      <c r="L504" s="8">
        <f t="shared" si="120"/>
        <v>0</v>
      </c>
      <c r="M504" s="9">
        <v>0</v>
      </c>
      <c r="N504" s="7">
        <f t="shared" si="121"/>
        <v>0</v>
      </c>
      <c r="O504" s="179">
        <v>0</v>
      </c>
      <c r="P504" s="10">
        <f t="shared" si="131"/>
        <v>0</v>
      </c>
      <c r="Q504" s="7">
        <f t="shared" si="122"/>
        <v>0</v>
      </c>
      <c r="R504" s="7">
        <f t="shared" si="123"/>
        <v>1872.5400000000002</v>
      </c>
      <c r="S504" s="7">
        <f t="shared" si="124"/>
        <v>1872.5400000000002</v>
      </c>
      <c r="T504" s="9">
        <f t="shared" si="125"/>
        <v>0</v>
      </c>
      <c r="U504" s="7">
        <f t="shared" si="126"/>
        <v>1872.5400000000002</v>
      </c>
      <c r="V504" s="10">
        <f t="shared" si="127"/>
        <v>0</v>
      </c>
      <c r="W504" s="7">
        <f t="shared" si="128"/>
        <v>0</v>
      </c>
      <c r="X504" s="7">
        <f t="shared" si="129"/>
        <v>0</v>
      </c>
      <c r="Y504" s="7">
        <f t="shared" si="130"/>
        <v>0</v>
      </c>
    </row>
    <row r="505" spans="1:25" x14ac:dyDescent="0.3">
      <c r="A505" s="224">
        <v>41903</v>
      </c>
      <c r="B505" s="176" t="s">
        <v>88</v>
      </c>
      <c r="C505" s="177">
        <v>24</v>
      </c>
      <c r="D505" s="222">
        <v>19260</v>
      </c>
      <c r="E505" s="5">
        <v>0</v>
      </c>
      <c r="F505" s="5">
        <v>0</v>
      </c>
      <c r="G505" s="98">
        <v>0.10100000000000001</v>
      </c>
      <c r="H505" s="6">
        <v>0</v>
      </c>
      <c r="I505" s="7">
        <v>0</v>
      </c>
      <c r="J505" s="7">
        <v>0</v>
      </c>
      <c r="K505" s="8">
        <f t="shared" si="119"/>
        <v>0</v>
      </c>
      <c r="L505" s="8">
        <f t="shared" si="120"/>
        <v>0</v>
      </c>
      <c r="M505" s="9">
        <v>0</v>
      </c>
      <c r="N505" s="7">
        <f t="shared" si="121"/>
        <v>0</v>
      </c>
      <c r="O505" s="179">
        <v>0</v>
      </c>
      <c r="P505" s="10">
        <f t="shared" si="131"/>
        <v>0</v>
      </c>
      <c r="Q505" s="7">
        <f t="shared" si="122"/>
        <v>0</v>
      </c>
      <c r="R505" s="7">
        <f t="shared" si="123"/>
        <v>1945.2600000000002</v>
      </c>
      <c r="S505" s="7">
        <f t="shared" si="124"/>
        <v>1945.2600000000002</v>
      </c>
      <c r="T505" s="9">
        <f t="shared" si="125"/>
        <v>0</v>
      </c>
      <c r="U505" s="7">
        <f t="shared" si="126"/>
        <v>1945.2600000000002</v>
      </c>
      <c r="V505" s="10">
        <f t="shared" si="127"/>
        <v>0</v>
      </c>
      <c r="W505" s="7">
        <f t="shared" si="128"/>
        <v>0</v>
      </c>
      <c r="X505" s="7">
        <f t="shared" si="129"/>
        <v>0</v>
      </c>
      <c r="Y505" s="7">
        <f t="shared" si="130"/>
        <v>0</v>
      </c>
    </row>
    <row r="506" spans="1:25" x14ac:dyDescent="0.3">
      <c r="A506" s="224">
        <v>41904</v>
      </c>
      <c r="B506" s="176" t="s">
        <v>88</v>
      </c>
      <c r="C506" s="177">
        <v>1</v>
      </c>
      <c r="D506" s="222">
        <v>19200</v>
      </c>
      <c r="E506" s="5">
        <v>0</v>
      </c>
      <c r="F506" s="5">
        <v>0</v>
      </c>
      <c r="G506" s="98">
        <v>0.10100000000000001</v>
      </c>
      <c r="H506" s="6">
        <v>0</v>
      </c>
      <c r="I506" s="7">
        <v>0</v>
      </c>
      <c r="J506" s="7">
        <v>0</v>
      </c>
      <c r="K506" s="8">
        <f t="shared" si="119"/>
        <v>0</v>
      </c>
      <c r="L506" s="8">
        <f t="shared" si="120"/>
        <v>0</v>
      </c>
      <c r="M506" s="9">
        <v>0</v>
      </c>
      <c r="N506" s="7">
        <f t="shared" si="121"/>
        <v>0</v>
      </c>
      <c r="O506" s="179">
        <v>0</v>
      </c>
      <c r="P506" s="10">
        <f t="shared" si="131"/>
        <v>0</v>
      </c>
      <c r="Q506" s="7">
        <f t="shared" si="122"/>
        <v>0</v>
      </c>
      <c r="R506" s="7">
        <f t="shared" si="123"/>
        <v>1939.2</v>
      </c>
      <c r="S506" s="7">
        <f t="shared" si="124"/>
        <v>1939.2</v>
      </c>
      <c r="T506" s="9">
        <f t="shared" si="125"/>
        <v>0</v>
      </c>
      <c r="U506" s="7">
        <f t="shared" si="126"/>
        <v>1939.2</v>
      </c>
      <c r="V506" s="10">
        <f t="shared" si="127"/>
        <v>0</v>
      </c>
      <c r="W506" s="7">
        <f t="shared" si="128"/>
        <v>0</v>
      </c>
      <c r="X506" s="7">
        <f t="shared" si="129"/>
        <v>0</v>
      </c>
      <c r="Y506" s="7">
        <f t="shared" si="130"/>
        <v>0</v>
      </c>
    </row>
    <row r="507" spans="1:25" x14ac:dyDescent="0.3">
      <c r="A507" s="224">
        <v>41904</v>
      </c>
      <c r="B507" s="176" t="s">
        <v>88</v>
      </c>
      <c r="C507" s="177">
        <v>2</v>
      </c>
      <c r="D507" s="222">
        <v>19660</v>
      </c>
      <c r="E507" s="5">
        <v>0</v>
      </c>
      <c r="F507" s="5">
        <v>0</v>
      </c>
      <c r="G507" s="98">
        <v>0.10100000000000001</v>
      </c>
      <c r="H507" s="6">
        <v>0</v>
      </c>
      <c r="I507" s="7">
        <v>0</v>
      </c>
      <c r="J507" s="7">
        <v>0</v>
      </c>
      <c r="K507" s="8">
        <f t="shared" ref="K507:K570" si="132">(E507/1000)*H507*I507</f>
        <v>0</v>
      </c>
      <c r="L507" s="8">
        <f t="shared" ref="L507:L570" si="133">(D507/1000)*J507</f>
        <v>0</v>
      </c>
      <c r="M507" s="9">
        <v>0</v>
      </c>
      <c r="N507" s="7">
        <f t="shared" ref="N507:N570" si="134">K507-L507</f>
        <v>0</v>
      </c>
      <c r="O507" s="179">
        <v>0</v>
      </c>
      <c r="P507" s="10">
        <f t="shared" si="131"/>
        <v>0</v>
      </c>
      <c r="Q507" s="7">
        <f t="shared" si="122"/>
        <v>0</v>
      </c>
      <c r="R507" s="7">
        <f t="shared" si="123"/>
        <v>1985.66</v>
      </c>
      <c r="S507" s="7">
        <f t="shared" si="124"/>
        <v>1985.66</v>
      </c>
      <c r="T507" s="9">
        <f t="shared" si="125"/>
        <v>0</v>
      </c>
      <c r="U507" s="7">
        <f t="shared" si="126"/>
        <v>1985.66</v>
      </c>
      <c r="V507" s="10">
        <f t="shared" si="127"/>
        <v>0</v>
      </c>
      <c r="W507" s="7">
        <f t="shared" si="128"/>
        <v>0</v>
      </c>
      <c r="X507" s="7">
        <f t="shared" si="129"/>
        <v>0</v>
      </c>
      <c r="Y507" s="7">
        <f t="shared" si="130"/>
        <v>0</v>
      </c>
    </row>
    <row r="508" spans="1:25" x14ac:dyDescent="0.3">
      <c r="A508" s="224">
        <v>41904</v>
      </c>
      <c r="B508" s="176" t="s">
        <v>88</v>
      </c>
      <c r="C508" s="177">
        <v>3</v>
      </c>
      <c r="D508" s="222">
        <v>19680</v>
      </c>
      <c r="E508" s="5">
        <v>0</v>
      </c>
      <c r="F508" s="5">
        <v>0</v>
      </c>
      <c r="G508" s="98">
        <v>0.10100000000000001</v>
      </c>
      <c r="H508" s="6">
        <v>0</v>
      </c>
      <c r="I508" s="7">
        <v>0</v>
      </c>
      <c r="J508" s="7">
        <v>0</v>
      </c>
      <c r="K508" s="8">
        <f t="shared" si="132"/>
        <v>0</v>
      </c>
      <c r="L508" s="8">
        <f t="shared" si="133"/>
        <v>0</v>
      </c>
      <c r="M508" s="9">
        <v>0</v>
      </c>
      <c r="N508" s="7">
        <f t="shared" si="134"/>
        <v>0</v>
      </c>
      <c r="O508" s="179">
        <v>0</v>
      </c>
      <c r="P508" s="10">
        <f t="shared" si="131"/>
        <v>0</v>
      </c>
      <c r="Q508" s="7">
        <f t="shared" si="122"/>
        <v>0</v>
      </c>
      <c r="R508" s="7">
        <f t="shared" si="123"/>
        <v>1987.68</v>
      </c>
      <c r="S508" s="7">
        <f t="shared" si="124"/>
        <v>1987.68</v>
      </c>
      <c r="T508" s="9">
        <f t="shared" si="125"/>
        <v>0</v>
      </c>
      <c r="U508" s="7">
        <f t="shared" si="126"/>
        <v>1987.68</v>
      </c>
      <c r="V508" s="10">
        <f t="shared" si="127"/>
        <v>0</v>
      </c>
      <c r="W508" s="7">
        <f t="shared" si="128"/>
        <v>0</v>
      </c>
      <c r="X508" s="7">
        <f t="shared" si="129"/>
        <v>0</v>
      </c>
      <c r="Y508" s="7">
        <f t="shared" si="130"/>
        <v>0</v>
      </c>
    </row>
    <row r="509" spans="1:25" x14ac:dyDescent="0.3">
      <c r="A509" s="224">
        <v>41904</v>
      </c>
      <c r="B509" s="176" t="s">
        <v>88</v>
      </c>
      <c r="C509" s="177">
        <v>4</v>
      </c>
      <c r="D509" s="222">
        <v>20100</v>
      </c>
      <c r="E509" s="5">
        <v>0</v>
      </c>
      <c r="F509" s="5">
        <v>0</v>
      </c>
      <c r="G509" s="98">
        <v>0.10100000000000001</v>
      </c>
      <c r="H509" s="6">
        <v>0</v>
      </c>
      <c r="I509" s="7">
        <v>0</v>
      </c>
      <c r="J509" s="7">
        <v>0</v>
      </c>
      <c r="K509" s="8">
        <f t="shared" si="132"/>
        <v>0</v>
      </c>
      <c r="L509" s="8">
        <f t="shared" si="133"/>
        <v>0</v>
      </c>
      <c r="M509" s="9">
        <v>0</v>
      </c>
      <c r="N509" s="7">
        <f t="shared" si="134"/>
        <v>0</v>
      </c>
      <c r="O509" s="179">
        <v>0</v>
      </c>
      <c r="P509" s="10">
        <f t="shared" si="131"/>
        <v>0</v>
      </c>
      <c r="Q509" s="7">
        <f t="shared" si="122"/>
        <v>0</v>
      </c>
      <c r="R509" s="7">
        <f t="shared" si="123"/>
        <v>2030.1000000000001</v>
      </c>
      <c r="S509" s="7">
        <f t="shared" si="124"/>
        <v>2030.1000000000001</v>
      </c>
      <c r="T509" s="9">
        <f t="shared" si="125"/>
        <v>0</v>
      </c>
      <c r="U509" s="7">
        <f t="shared" si="126"/>
        <v>2030.1000000000001</v>
      </c>
      <c r="V509" s="10">
        <f t="shared" si="127"/>
        <v>0</v>
      </c>
      <c r="W509" s="7">
        <f t="shared" si="128"/>
        <v>0</v>
      </c>
      <c r="X509" s="7">
        <f t="shared" si="129"/>
        <v>0</v>
      </c>
      <c r="Y509" s="7">
        <f t="shared" si="130"/>
        <v>0</v>
      </c>
    </row>
    <row r="510" spans="1:25" x14ac:dyDescent="0.3">
      <c r="A510" s="224">
        <v>41904</v>
      </c>
      <c r="B510" s="176" t="s">
        <v>88</v>
      </c>
      <c r="C510" s="177">
        <v>5</v>
      </c>
      <c r="D510" s="222">
        <v>20100</v>
      </c>
      <c r="E510" s="5">
        <v>0</v>
      </c>
      <c r="F510" s="5">
        <v>0</v>
      </c>
      <c r="G510" s="98">
        <v>0.10100000000000001</v>
      </c>
      <c r="H510" s="6">
        <v>0</v>
      </c>
      <c r="I510" s="7">
        <v>0</v>
      </c>
      <c r="J510" s="7">
        <v>0</v>
      </c>
      <c r="K510" s="8">
        <f t="shared" si="132"/>
        <v>0</v>
      </c>
      <c r="L510" s="8">
        <f t="shared" si="133"/>
        <v>0</v>
      </c>
      <c r="M510" s="9">
        <v>0</v>
      </c>
      <c r="N510" s="7">
        <f t="shared" si="134"/>
        <v>0</v>
      </c>
      <c r="O510" s="179">
        <v>0</v>
      </c>
      <c r="P510" s="10">
        <f t="shared" si="131"/>
        <v>0</v>
      </c>
      <c r="Q510" s="7">
        <f t="shared" ref="Q510:Q573" si="135">N510-P510</f>
        <v>0</v>
      </c>
      <c r="R510" s="7">
        <f t="shared" ref="R510:R573" si="136">D510*G510</f>
        <v>2030.1000000000001</v>
      </c>
      <c r="S510" s="7">
        <f t="shared" ref="S510:S573" si="137">+D510*G510</f>
        <v>2030.1000000000001</v>
      </c>
      <c r="T510" s="9">
        <f t="shared" ref="T510:T573" si="138">(F510/1000)*((G510*1000)-M510+(0.4*(M510-O510)))</f>
        <v>0</v>
      </c>
      <c r="U510" s="7">
        <f t="shared" ref="U510:U573" si="139">+T510+R510</f>
        <v>2030.1000000000001</v>
      </c>
      <c r="V510" s="10">
        <f t="shared" ref="V510:V573" si="140">E510*G510</f>
        <v>0</v>
      </c>
      <c r="W510" s="7">
        <f t="shared" ref="W510:W573" si="141">V510-N510+P510+Y510</f>
        <v>0</v>
      </c>
      <c r="X510" s="7">
        <f t="shared" ref="X510:X573" si="142">V510-W510</f>
        <v>0</v>
      </c>
      <c r="Y510" s="7">
        <f t="shared" ref="Y510:Y573" si="143">Q510*0.4</f>
        <v>0</v>
      </c>
    </row>
    <row r="511" spans="1:25" x14ac:dyDescent="0.3">
      <c r="A511" s="224">
        <v>41904</v>
      </c>
      <c r="B511" s="176" t="s">
        <v>88</v>
      </c>
      <c r="C511" s="177">
        <v>6</v>
      </c>
      <c r="D511" s="222">
        <v>20140</v>
      </c>
      <c r="E511" s="5">
        <v>0</v>
      </c>
      <c r="F511" s="5">
        <v>0</v>
      </c>
      <c r="G511" s="98">
        <v>0.10100000000000001</v>
      </c>
      <c r="H511" s="6">
        <v>0</v>
      </c>
      <c r="I511" s="7">
        <v>0</v>
      </c>
      <c r="J511" s="7">
        <v>0</v>
      </c>
      <c r="K511" s="8">
        <f t="shared" si="132"/>
        <v>0</v>
      </c>
      <c r="L511" s="8">
        <f t="shared" si="133"/>
        <v>0</v>
      </c>
      <c r="M511" s="9">
        <v>0</v>
      </c>
      <c r="N511" s="7">
        <f t="shared" si="134"/>
        <v>0</v>
      </c>
      <c r="O511" s="179">
        <v>0</v>
      </c>
      <c r="P511" s="10">
        <f t="shared" si="131"/>
        <v>0</v>
      </c>
      <c r="Q511" s="7">
        <f t="shared" si="135"/>
        <v>0</v>
      </c>
      <c r="R511" s="7">
        <f t="shared" si="136"/>
        <v>2034.14</v>
      </c>
      <c r="S511" s="7">
        <f t="shared" si="137"/>
        <v>2034.14</v>
      </c>
      <c r="T511" s="9">
        <f t="shared" si="138"/>
        <v>0</v>
      </c>
      <c r="U511" s="7">
        <f t="shared" si="139"/>
        <v>2034.14</v>
      </c>
      <c r="V511" s="10">
        <f t="shared" si="140"/>
        <v>0</v>
      </c>
      <c r="W511" s="7">
        <f t="shared" si="141"/>
        <v>0</v>
      </c>
      <c r="X511" s="7">
        <f t="shared" si="142"/>
        <v>0</v>
      </c>
      <c r="Y511" s="7">
        <f t="shared" si="143"/>
        <v>0</v>
      </c>
    </row>
    <row r="512" spans="1:25" x14ac:dyDescent="0.3">
      <c r="A512" s="224">
        <v>41904</v>
      </c>
      <c r="B512" s="176" t="s">
        <v>88</v>
      </c>
      <c r="C512" s="177">
        <v>7</v>
      </c>
      <c r="D512" s="222">
        <v>20160</v>
      </c>
      <c r="E512" s="5">
        <v>0</v>
      </c>
      <c r="F512" s="5">
        <v>0</v>
      </c>
      <c r="G512" s="98">
        <v>0.10100000000000001</v>
      </c>
      <c r="H512" s="6">
        <v>0</v>
      </c>
      <c r="I512" s="7">
        <v>0</v>
      </c>
      <c r="J512" s="7">
        <v>0</v>
      </c>
      <c r="K512" s="8">
        <f t="shared" si="132"/>
        <v>0</v>
      </c>
      <c r="L512" s="8">
        <f t="shared" si="133"/>
        <v>0</v>
      </c>
      <c r="M512" s="9">
        <v>0</v>
      </c>
      <c r="N512" s="7">
        <f t="shared" si="134"/>
        <v>0</v>
      </c>
      <c r="O512" s="179">
        <v>0</v>
      </c>
      <c r="P512" s="10">
        <f t="shared" si="131"/>
        <v>0</v>
      </c>
      <c r="Q512" s="7">
        <f t="shared" si="135"/>
        <v>0</v>
      </c>
      <c r="R512" s="7">
        <f t="shared" si="136"/>
        <v>2036.16</v>
      </c>
      <c r="S512" s="7">
        <f t="shared" si="137"/>
        <v>2036.16</v>
      </c>
      <c r="T512" s="9">
        <f t="shared" si="138"/>
        <v>0</v>
      </c>
      <c r="U512" s="7">
        <f t="shared" si="139"/>
        <v>2036.16</v>
      </c>
      <c r="V512" s="10">
        <f t="shared" si="140"/>
        <v>0</v>
      </c>
      <c r="W512" s="7">
        <f t="shared" si="141"/>
        <v>0</v>
      </c>
      <c r="X512" s="7">
        <f t="shared" si="142"/>
        <v>0</v>
      </c>
      <c r="Y512" s="7">
        <f t="shared" si="143"/>
        <v>0</v>
      </c>
    </row>
    <row r="513" spans="1:25" x14ac:dyDescent="0.3">
      <c r="A513" s="224">
        <v>41904</v>
      </c>
      <c r="B513" s="176" t="s">
        <v>88</v>
      </c>
      <c r="C513" s="177">
        <v>8</v>
      </c>
      <c r="D513" s="222">
        <v>20040</v>
      </c>
      <c r="E513" s="5">
        <v>0</v>
      </c>
      <c r="F513" s="5">
        <v>0</v>
      </c>
      <c r="G513" s="98">
        <v>0.10100000000000001</v>
      </c>
      <c r="H513" s="6">
        <v>0</v>
      </c>
      <c r="I513" s="7">
        <v>0</v>
      </c>
      <c r="J513" s="7">
        <v>0</v>
      </c>
      <c r="K513" s="8">
        <f t="shared" si="132"/>
        <v>0</v>
      </c>
      <c r="L513" s="8">
        <f t="shared" si="133"/>
        <v>0</v>
      </c>
      <c r="M513" s="9">
        <v>0</v>
      </c>
      <c r="N513" s="7">
        <f t="shared" si="134"/>
        <v>0</v>
      </c>
      <c r="O513" s="179">
        <v>0</v>
      </c>
      <c r="P513" s="10">
        <f t="shared" si="131"/>
        <v>0</v>
      </c>
      <c r="Q513" s="7">
        <f t="shared" si="135"/>
        <v>0</v>
      </c>
      <c r="R513" s="7">
        <f t="shared" si="136"/>
        <v>2024.0400000000002</v>
      </c>
      <c r="S513" s="7">
        <f t="shared" si="137"/>
        <v>2024.0400000000002</v>
      </c>
      <c r="T513" s="9">
        <f t="shared" si="138"/>
        <v>0</v>
      </c>
      <c r="U513" s="7">
        <f t="shared" si="139"/>
        <v>2024.0400000000002</v>
      </c>
      <c r="V513" s="10">
        <f t="shared" si="140"/>
        <v>0</v>
      </c>
      <c r="W513" s="7">
        <f t="shared" si="141"/>
        <v>0</v>
      </c>
      <c r="X513" s="7">
        <f t="shared" si="142"/>
        <v>0</v>
      </c>
      <c r="Y513" s="7">
        <f t="shared" si="143"/>
        <v>0</v>
      </c>
    </row>
    <row r="514" spans="1:25" x14ac:dyDescent="0.3">
      <c r="A514" s="224">
        <v>41904</v>
      </c>
      <c r="B514" s="176" t="s">
        <v>88</v>
      </c>
      <c r="C514" s="177">
        <v>9</v>
      </c>
      <c r="D514" s="222">
        <v>19680</v>
      </c>
      <c r="E514" s="5">
        <v>0</v>
      </c>
      <c r="F514" s="5">
        <v>0</v>
      </c>
      <c r="G514" s="98">
        <v>0.10100000000000001</v>
      </c>
      <c r="H514" s="6">
        <v>0</v>
      </c>
      <c r="I514" s="7">
        <v>0</v>
      </c>
      <c r="J514" s="7">
        <v>0</v>
      </c>
      <c r="K514" s="8">
        <f t="shared" si="132"/>
        <v>0</v>
      </c>
      <c r="L514" s="8">
        <f t="shared" si="133"/>
        <v>0</v>
      </c>
      <c r="M514" s="9">
        <v>0</v>
      </c>
      <c r="N514" s="7">
        <f t="shared" si="134"/>
        <v>0</v>
      </c>
      <c r="O514" s="179">
        <v>0</v>
      </c>
      <c r="P514" s="10">
        <f t="shared" si="131"/>
        <v>0</v>
      </c>
      <c r="Q514" s="7">
        <f t="shared" si="135"/>
        <v>0</v>
      </c>
      <c r="R514" s="7">
        <f t="shared" si="136"/>
        <v>1987.68</v>
      </c>
      <c r="S514" s="7">
        <f t="shared" si="137"/>
        <v>1987.68</v>
      </c>
      <c r="T514" s="9">
        <f t="shared" si="138"/>
        <v>0</v>
      </c>
      <c r="U514" s="7">
        <f t="shared" si="139"/>
        <v>1987.68</v>
      </c>
      <c r="V514" s="10">
        <f t="shared" si="140"/>
        <v>0</v>
      </c>
      <c r="W514" s="7">
        <f t="shared" si="141"/>
        <v>0</v>
      </c>
      <c r="X514" s="7">
        <f t="shared" si="142"/>
        <v>0</v>
      </c>
      <c r="Y514" s="7">
        <f t="shared" si="143"/>
        <v>0</v>
      </c>
    </row>
    <row r="515" spans="1:25" x14ac:dyDescent="0.3">
      <c r="A515" s="224">
        <v>41904</v>
      </c>
      <c r="B515" s="176" t="s">
        <v>88</v>
      </c>
      <c r="C515" s="177">
        <v>10</v>
      </c>
      <c r="D515" s="222">
        <v>19660</v>
      </c>
      <c r="E515" s="5">
        <v>0</v>
      </c>
      <c r="F515" s="5">
        <v>0</v>
      </c>
      <c r="G515" s="98">
        <v>0.10100000000000001</v>
      </c>
      <c r="H515" s="6">
        <v>0</v>
      </c>
      <c r="I515" s="7">
        <v>0</v>
      </c>
      <c r="J515" s="7">
        <v>0</v>
      </c>
      <c r="K515" s="8">
        <f t="shared" si="132"/>
        <v>0</v>
      </c>
      <c r="L515" s="8">
        <f t="shared" si="133"/>
        <v>0</v>
      </c>
      <c r="M515" s="9">
        <v>0</v>
      </c>
      <c r="N515" s="7">
        <f t="shared" si="134"/>
        <v>0</v>
      </c>
      <c r="O515" s="179">
        <v>0</v>
      </c>
      <c r="P515" s="10">
        <f t="shared" si="131"/>
        <v>0</v>
      </c>
      <c r="Q515" s="7">
        <f t="shared" si="135"/>
        <v>0</v>
      </c>
      <c r="R515" s="7">
        <f t="shared" si="136"/>
        <v>1985.66</v>
      </c>
      <c r="S515" s="7">
        <f t="shared" si="137"/>
        <v>1985.66</v>
      </c>
      <c r="T515" s="9">
        <f t="shared" si="138"/>
        <v>0</v>
      </c>
      <c r="U515" s="7">
        <f t="shared" si="139"/>
        <v>1985.66</v>
      </c>
      <c r="V515" s="10">
        <f t="shared" si="140"/>
        <v>0</v>
      </c>
      <c r="W515" s="7">
        <f t="shared" si="141"/>
        <v>0</v>
      </c>
      <c r="X515" s="7">
        <f t="shared" si="142"/>
        <v>0</v>
      </c>
      <c r="Y515" s="7">
        <f t="shared" si="143"/>
        <v>0</v>
      </c>
    </row>
    <row r="516" spans="1:25" x14ac:dyDescent="0.3">
      <c r="A516" s="224">
        <v>41904</v>
      </c>
      <c r="B516" s="176" t="s">
        <v>88</v>
      </c>
      <c r="C516" s="177">
        <v>11</v>
      </c>
      <c r="D516" s="222">
        <v>19720</v>
      </c>
      <c r="E516" s="5">
        <v>0</v>
      </c>
      <c r="F516" s="5">
        <v>0</v>
      </c>
      <c r="G516" s="98">
        <v>0.10100000000000001</v>
      </c>
      <c r="H516" s="6">
        <v>0</v>
      </c>
      <c r="I516" s="7">
        <v>0</v>
      </c>
      <c r="J516" s="7">
        <v>0</v>
      </c>
      <c r="K516" s="8">
        <f t="shared" si="132"/>
        <v>0</v>
      </c>
      <c r="L516" s="8">
        <f t="shared" si="133"/>
        <v>0</v>
      </c>
      <c r="M516" s="9">
        <v>0</v>
      </c>
      <c r="N516" s="7">
        <f t="shared" si="134"/>
        <v>0</v>
      </c>
      <c r="O516" s="179">
        <v>0</v>
      </c>
      <c r="P516" s="10">
        <f t="shared" si="131"/>
        <v>0</v>
      </c>
      <c r="Q516" s="7">
        <f t="shared" si="135"/>
        <v>0</v>
      </c>
      <c r="R516" s="7">
        <f t="shared" si="136"/>
        <v>1991.72</v>
      </c>
      <c r="S516" s="7">
        <f t="shared" si="137"/>
        <v>1991.72</v>
      </c>
      <c r="T516" s="9">
        <f t="shared" si="138"/>
        <v>0</v>
      </c>
      <c r="U516" s="7">
        <f t="shared" si="139"/>
        <v>1991.72</v>
      </c>
      <c r="V516" s="10">
        <f t="shared" si="140"/>
        <v>0</v>
      </c>
      <c r="W516" s="7">
        <f t="shared" si="141"/>
        <v>0</v>
      </c>
      <c r="X516" s="7">
        <f t="shared" si="142"/>
        <v>0</v>
      </c>
      <c r="Y516" s="7">
        <f t="shared" si="143"/>
        <v>0</v>
      </c>
    </row>
    <row r="517" spans="1:25" x14ac:dyDescent="0.3">
      <c r="A517" s="224">
        <v>41904</v>
      </c>
      <c r="B517" s="176" t="s">
        <v>88</v>
      </c>
      <c r="C517" s="177">
        <v>12</v>
      </c>
      <c r="D517" s="222">
        <v>20120</v>
      </c>
      <c r="E517" s="5">
        <v>0</v>
      </c>
      <c r="F517" s="5">
        <v>0</v>
      </c>
      <c r="G517" s="98">
        <v>0.10100000000000001</v>
      </c>
      <c r="H517" s="6">
        <v>0</v>
      </c>
      <c r="I517" s="7">
        <v>0</v>
      </c>
      <c r="J517" s="7">
        <v>0</v>
      </c>
      <c r="K517" s="8">
        <f t="shared" si="132"/>
        <v>0</v>
      </c>
      <c r="L517" s="8">
        <f t="shared" si="133"/>
        <v>0</v>
      </c>
      <c r="M517" s="9">
        <v>0</v>
      </c>
      <c r="N517" s="7">
        <f t="shared" si="134"/>
        <v>0</v>
      </c>
      <c r="O517" s="179">
        <v>0</v>
      </c>
      <c r="P517" s="10">
        <f t="shared" si="131"/>
        <v>0</v>
      </c>
      <c r="Q517" s="7">
        <f t="shared" si="135"/>
        <v>0</v>
      </c>
      <c r="R517" s="7">
        <f t="shared" si="136"/>
        <v>2032.1200000000001</v>
      </c>
      <c r="S517" s="7">
        <f t="shared" si="137"/>
        <v>2032.1200000000001</v>
      </c>
      <c r="T517" s="9">
        <f t="shared" si="138"/>
        <v>0</v>
      </c>
      <c r="U517" s="7">
        <f t="shared" si="139"/>
        <v>2032.1200000000001</v>
      </c>
      <c r="V517" s="10">
        <f t="shared" si="140"/>
        <v>0</v>
      </c>
      <c r="W517" s="7">
        <f t="shared" si="141"/>
        <v>0</v>
      </c>
      <c r="X517" s="7">
        <f t="shared" si="142"/>
        <v>0</v>
      </c>
      <c r="Y517" s="7">
        <f t="shared" si="143"/>
        <v>0</v>
      </c>
    </row>
    <row r="518" spans="1:25" x14ac:dyDescent="0.3">
      <c r="A518" s="224">
        <v>41904</v>
      </c>
      <c r="B518" s="176" t="s">
        <v>88</v>
      </c>
      <c r="C518" s="177">
        <v>13</v>
      </c>
      <c r="D518" s="222">
        <v>19820</v>
      </c>
      <c r="E518" s="5">
        <v>0</v>
      </c>
      <c r="F518" s="5">
        <v>0</v>
      </c>
      <c r="G518" s="98">
        <v>0.10100000000000001</v>
      </c>
      <c r="H518" s="6">
        <v>0</v>
      </c>
      <c r="I518" s="7">
        <v>0</v>
      </c>
      <c r="J518" s="7">
        <v>0</v>
      </c>
      <c r="K518" s="8">
        <f t="shared" si="132"/>
        <v>0</v>
      </c>
      <c r="L518" s="8">
        <f t="shared" si="133"/>
        <v>0</v>
      </c>
      <c r="M518" s="9">
        <v>0</v>
      </c>
      <c r="N518" s="7">
        <f t="shared" si="134"/>
        <v>0</v>
      </c>
      <c r="O518" s="179">
        <v>0</v>
      </c>
      <c r="P518" s="10">
        <f t="shared" si="131"/>
        <v>0</v>
      </c>
      <c r="Q518" s="7">
        <f t="shared" si="135"/>
        <v>0</v>
      </c>
      <c r="R518" s="7">
        <f t="shared" si="136"/>
        <v>2001.8200000000002</v>
      </c>
      <c r="S518" s="7">
        <f t="shared" si="137"/>
        <v>2001.8200000000002</v>
      </c>
      <c r="T518" s="9">
        <f t="shared" si="138"/>
        <v>0</v>
      </c>
      <c r="U518" s="7">
        <f t="shared" si="139"/>
        <v>2001.8200000000002</v>
      </c>
      <c r="V518" s="10">
        <f t="shared" si="140"/>
        <v>0</v>
      </c>
      <c r="W518" s="7">
        <f t="shared" si="141"/>
        <v>0</v>
      </c>
      <c r="X518" s="7">
        <f t="shared" si="142"/>
        <v>0</v>
      </c>
      <c r="Y518" s="7">
        <f t="shared" si="143"/>
        <v>0</v>
      </c>
    </row>
    <row r="519" spans="1:25" x14ac:dyDescent="0.3">
      <c r="A519" s="224">
        <v>41904</v>
      </c>
      <c r="B519" s="176" t="s">
        <v>88</v>
      </c>
      <c r="C519" s="177">
        <v>14</v>
      </c>
      <c r="D519" s="222">
        <v>19640</v>
      </c>
      <c r="E519" s="5">
        <v>0</v>
      </c>
      <c r="F519" s="5">
        <v>0</v>
      </c>
      <c r="G519" s="98">
        <v>0.10100000000000001</v>
      </c>
      <c r="H519" s="6">
        <v>0</v>
      </c>
      <c r="I519" s="7">
        <v>0</v>
      </c>
      <c r="J519" s="7">
        <v>0</v>
      </c>
      <c r="K519" s="8">
        <f t="shared" si="132"/>
        <v>0</v>
      </c>
      <c r="L519" s="8">
        <f t="shared" si="133"/>
        <v>0</v>
      </c>
      <c r="M519" s="9">
        <v>0</v>
      </c>
      <c r="N519" s="7">
        <f t="shared" si="134"/>
        <v>0</v>
      </c>
      <c r="O519" s="179">
        <v>0</v>
      </c>
      <c r="P519" s="10">
        <f t="shared" si="131"/>
        <v>0</v>
      </c>
      <c r="Q519" s="7">
        <f t="shared" si="135"/>
        <v>0</v>
      </c>
      <c r="R519" s="7">
        <f t="shared" si="136"/>
        <v>1983.64</v>
      </c>
      <c r="S519" s="7">
        <f t="shared" si="137"/>
        <v>1983.64</v>
      </c>
      <c r="T519" s="9">
        <f t="shared" si="138"/>
        <v>0</v>
      </c>
      <c r="U519" s="7">
        <f t="shared" si="139"/>
        <v>1983.64</v>
      </c>
      <c r="V519" s="10">
        <f t="shared" si="140"/>
        <v>0</v>
      </c>
      <c r="W519" s="7">
        <f t="shared" si="141"/>
        <v>0</v>
      </c>
      <c r="X519" s="7">
        <f t="shared" si="142"/>
        <v>0</v>
      </c>
      <c r="Y519" s="7">
        <f t="shared" si="143"/>
        <v>0</v>
      </c>
    </row>
    <row r="520" spans="1:25" x14ac:dyDescent="0.3">
      <c r="A520" s="224">
        <v>41904</v>
      </c>
      <c r="B520" s="176" t="s">
        <v>88</v>
      </c>
      <c r="C520" s="177">
        <v>15</v>
      </c>
      <c r="D520" s="222">
        <v>19960</v>
      </c>
      <c r="E520" s="5">
        <v>0</v>
      </c>
      <c r="F520" s="5">
        <v>0</v>
      </c>
      <c r="G520" s="98">
        <v>0.10100000000000001</v>
      </c>
      <c r="H520" s="6">
        <v>0</v>
      </c>
      <c r="I520" s="7">
        <v>0</v>
      </c>
      <c r="J520" s="7">
        <v>0</v>
      </c>
      <c r="K520" s="8">
        <f t="shared" si="132"/>
        <v>0</v>
      </c>
      <c r="L520" s="8">
        <f t="shared" si="133"/>
        <v>0</v>
      </c>
      <c r="M520" s="9">
        <v>0</v>
      </c>
      <c r="N520" s="7">
        <f t="shared" si="134"/>
        <v>0</v>
      </c>
      <c r="O520" s="179">
        <v>0</v>
      </c>
      <c r="P520" s="10">
        <f t="shared" ref="P520:P583" si="144">+O520*(F520/1000)</f>
        <v>0</v>
      </c>
      <c r="Q520" s="7">
        <f t="shared" si="135"/>
        <v>0</v>
      </c>
      <c r="R520" s="7">
        <f t="shared" si="136"/>
        <v>2015.96</v>
      </c>
      <c r="S520" s="7">
        <f t="shared" si="137"/>
        <v>2015.96</v>
      </c>
      <c r="T520" s="9">
        <f t="shared" si="138"/>
        <v>0</v>
      </c>
      <c r="U520" s="7">
        <f t="shared" si="139"/>
        <v>2015.96</v>
      </c>
      <c r="V520" s="10">
        <f t="shared" si="140"/>
        <v>0</v>
      </c>
      <c r="W520" s="7">
        <f t="shared" si="141"/>
        <v>0</v>
      </c>
      <c r="X520" s="7">
        <f t="shared" si="142"/>
        <v>0</v>
      </c>
      <c r="Y520" s="7">
        <f t="shared" si="143"/>
        <v>0</v>
      </c>
    </row>
    <row r="521" spans="1:25" x14ac:dyDescent="0.3">
      <c r="A521" s="224">
        <v>41904</v>
      </c>
      <c r="B521" s="176" t="s">
        <v>88</v>
      </c>
      <c r="C521" s="177">
        <v>16</v>
      </c>
      <c r="D521" s="222">
        <v>19740</v>
      </c>
      <c r="E521" s="5">
        <v>0</v>
      </c>
      <c r="F521" s="5">
        <v>0</v>
      </c>
      <c r="G521" s="98">
        <v>0.10100000000000001</v>
      </c>
      <c r="H521" s="6">
        <v>0</v>
      </c>
      <c r="I521" s="7">
        <v>0</v>
      </c>
      <c r="J521" s="7">
        <v>0</v>
      </c>
      <c r="K521" s="8">
        <f t="shared" si="132"/>
        <v>0</v>
      </c>
      <c r="L521" s="8">
        <f t="shared" si="133"/>
        <v>0</v>
      </c>
      <c r="M521" s="9">
        <v>0</v>
      </c>
      <c r="N521" s="7">
        <f t="shared" si="134"/>
        <v>0</v>
      </c>
      <c r="O521" s="179">
        <v>0</v>
      </c>
      <c r="P521" s="10">
        <f t="shared" si="144"/>
        <v>0</v>
      </c>
      <c r="Q521" s="7">
        <f t="shared" si="135"/>
        <v>0</v>
      </c>
      <c r="R521" s="7">
        <f t="shared" si="136"/>
        <v>1993.7400000000002</v>
      </c>
      <c r="S521" s="7">
        <f t="shared" si="137"/>
        <v>1993.7400000000002</v>
      </c>
      <c r="T521" s="9">
        <f t="shared" si="138"/>
        <v>0</v>
      </c>
      <c r="U521" s="7">
        <f t="shared" si="139"/>
        <v>1993.7400000000002</v>
      </c>
      <c r="V521" s="10">
        <f t="shared" si="140"/>
        <v>0</v>
      </c>
      <c r="W521" s="7">
        <f t="shared" si="141"/>
        <v>0</v>
      </c>
      <c r="X521" s="7">
        <f t="shared" si="142"/>
        <v>0</v>
      </c>
      <c r="Y521" s="7">
        <f t="shared" si="143"/>
        <v>0</v>
      </c>
    </row>
    <row r="522" spans="1:25" x14ac:dyDescent="0.3">
      <c r="A522" s="224">
        <v>41904</v>
      </c>
      <c r="B522" s="176" t="s">
        <v>88</v>
      </c>
      <c r="C522" s="177">
        <v>17</v>
      </c>
      <c r="D522" s="222">
        <v>20160</v>
      </c>
      <c r="E522" s="5">
        <v>0</v>
      </c>
      <c r="F522" s="5">
        <v>0</v>
      </c>
      <c r="G522" s="98">
        <v>0.10100000000000001</v>
      </c>
      <c r="H522" s="6">
        <v>0</v>
      </c>
      <c r="I522" s="7">
        <v>0</v>
      </c>
      <c r="J522" s="7">
        <v>0</v>
      </c>
      <c r="K522" s="8">
        <f t="shared" si="132"/>
        <v>0</v>
      </c>
      <c r="L522" s="8">
        <f t="shared" si="133"/>
        <v>0</v>
      </c>
      <c r="M522" s="9">
        <v>0</v>
      </c>
      <c r="N522" s="7">
        <f t="shared" si="134"/>
        <v>0</v>
      </c>
      <c r="O522" s="179">
        <v>0</v>
      </c>
      <c r="P522" s="10">
        <f t="shared" si="144"/>
        <v>0</v>
      </c>
      <c r="Q522" s="7">
        <f t="shared" si="135"/>
        <v>0</v>
      </c>
      <c r="R522" s="7">
        <f t="shared" si="136"/>
        <v>2036.16</v>
      </c>
      <c r="S522" s="7">
        <f t="shared" si="137"/>
        <v>2036.16</v>
      </c>
      <c r="T522" s="9">
        <f t="shared" si="138"/>
        <v>0</v>
      </c>
      <c r="U522" s="7">
        <f t="shared" si="139"/>
        <v>2036.16</v>
      </c>
      <c r="V522" s="10">
        <f t="shared" si="140"/>
        <v>0</v>
      </c>
      <c r="W522" s="7">
        <f t="shared" si="141"/>
        <v>0</v>
      </c>
      <c r="X522" s="7">
        <f t="shared" si="142"/>
        <v>0</v>
      </c>
      <c r="Y522" s="7">
        <f t="shared" si="143"/>
        <v>0</v>
      </c>
    </row>
    <row r="523" spans="1:25" x14ac:dyDescent="0.3">
      <c r="A523" s="224">
        <v>41904</v>
      </c>
      <c r="B523" s="176" t="s">
        <v>88</v>
      </c>
      <c r="C523" s="177">
        <v>18</v>
      </c>
      <c r="D523" s="222">
        <v>20200</v>
      </c>
      <c r="E523" s="5">
        <v>0</v>
      </c>
      <c r="F523" s="5">
        <v>0</v>
      </c>
      <c r="G523" s="98">
        <v>0.10100000000000001</v>
      </c>
      <c r="H523" s="6">
        <v>0</v>
      </c>
      <c r="I523" s="7">
        <v>0</v>
      </c>
      <c r="J523" s="7">
        <v>0</v>
      </c>
      <c r="K523" s="8">
        <f t="shared" si="132"/>
        <v>0</v>
      </c>
      <c r="L523" s="8">
        <f t="shared" si="133"/>
        <v>0</v>
      </c>
      <c r="M523" s="9">
        <v>0</v>
      </c>
      <c r="N523" s="7">
        <f t="shared" si="134"/>
        <v>0</v>
      </c>
      <c r="O523" s="179">
        <v>0</v>
      </c>
      <c r="P523" s="10">
        <f t="shared" si="144"/>
        <v>0</v>
      </c>
      <c r="Q523" s="7">
        <f t="shared" si="135"/>
        <v>0</v>
      </c>
      <c r="R523" s="7">
        <f t="shared" si="136"/>
        <v>2040.2</v>
      </c>
      <c r="S523" s="7">
        <f t="shared" si="137"/>
        <v>2040.2</v>
      </c>
      <c r="T523" s="9">
        <f t="shared" si="138"/>
        <v>0</v>
      </c>
      <c r="U523" s="7">
        <f t="shared" si="139"/>
        <v>2040.2</v>
      </c>
      <c r="V523" s="10">
        <f t="shared" si="140"/>
        <v>0</v>
      </c>
      <c r="W523" s="7">
        <f t="shared" si="141"/>
        <v>0</v>
      </c>
      <c r="X523" s="7">
        <f t="shared" si="142"/>
        <v>0</v>
      </c>
      <c r="Y523" s="7">
        <f t="shared" si="143"/>
        <v>0</v>
      </c>
    </row>
    <row r="524" spans="1:25" x14ac:dyDescent="0.3">
      <c r="A524" s="224">
        <v>41904</v>
      </c>
      <c r="B524" s="176" t="s">
        <v>88</v>
      </c>
      <c r="C524" s="177">
        <v>19</v>
      </c>
      <c r="D524" s="222">
        <v>6200</v>
      </c>
      <c r="E524" s="5">
        <v>0</v>
      </c>
      <c r="F524" s="5">
        <v>0</v>
      </c>
      <c r="G524" s="98">
        <v>0.10100000000000001</v>
      </c>
      <c r="H524" s="6">
        <v>0</v>
      </c>
      <c r="I524" s="7">
        <v>0</v>
      </c>
      <c r="J524" s="7">
        <v>0</v>
      </c>
      <c r="K524" s="8">
        <f t="shared" si="132"/>
        <v>0</v>
      </c>
      <c r="L524" s="8">
        <f t="shared" si="133"/>
        <v>0</v>
      </c>
      <c r="M524" s="9">
        <v>0</v>
      </c>
      <c r="N524" s="7">
        <f t="shared" si="134"/>
        <v>0</v>
      </c>
      <c r="O524" s="179">
        <v>0</v>
      </c>
      <c r="P524" s="10">
        <f t="shared" si="144"/>
        <v>0</v>
      </c>
      <c r="Q524" s="7">
        <f t="shared" si="135"/>
        <v>0</v>
      </c>
      <c r="R524" s="7">
        <f t="shared" si="136"/>
        <v>626.20000000000005</v>
      </c>
      <c r="S524" s="7">
        <f t="shared" si="137"/>
        <v>626.20000000000005</v>
      </c>
      <c r="T524" s="9">
        <f t="shared" si="138"/>
        <v>0</v>
      </c>
      <c r="U524" s="7">
        <f t="shared" si="139"/>
        <v>626.20000000000005</v>
      </c>
      <c r="V524" s="10">
        <f t="shared" si="140"/>
        <v>0</v>
      </c>
      <c r="W524" s="7">
        <f t="shared" si="141"/>
        <v>0</v>
      </c>
      <c r="X524" s="7">
        <f t="shared" si="142"/>
        <v>0</v>
      </c>
      <c r="Y524" s="7">
        <f t="shared" si="143"/>
        <v>0</v>
      </c>
    </row>
    <row r="525" spans="1:25" x14ac:dyDescent="0.3">
      <c r="A525" s="224">
        <v>41904</v>
      </c>
      <c r="B525" s="176" t="s">
        <v>88</v>
      </c>
      <c r="C525" s="177">
        <v>20</v>
      </c>
      <c r="D525" s="222">
        <v>0</v>
      </c>
      <c r="E525" s="5">
        <v>0</v>
      </c>
      <c r="F525" s="5">
        <v>0</v>
      </c>
      <c r="G525" s="98">
        <v>0.10100000000000001</v>
      </c>
      <c r="H525" s="6">
        <v>0</v>
      </c>
      <c r="I525" s="7">
        <v>0</v>
      </c>
      <c r="J525" s="7">
        <v>0</v>
      </c>
      <c r="K525" s="8">
        <f t="shared" si="132"/>
        <v>0</v>
      </c>
      <c r="L525" s="8">
        <f t="shared" si="133"/>
        <v>0</v>
      </c>
      <c r="M525" s="9">
        <v>0</v>
      </c>
      <c r="N525" s="7">
        <f t="shared" si="134"/>
        <v>0</v>
      </c>
      <c r="O525" s="179">
        <v>0</v>
      </c>
      <c r="P525" s="10">
        <f t="shared" si="144"/>
        <v>0</v>
      </c>
      <c r="Q525" s="7">
        <f t="shared" si="135"/>
        <v>0</v>
      </c>
      <c r="R525" s="7">
        <f t="shared" si="136"/>
        <v>0</v>
      </c>
      <c r="S525" s="7">
        <f t="shared" si="137"/>
        <v>0</v>
      </c>
      <c r="T525" s="9">
        <f t="shared" si="138"/>
        <v>0</v>
      </c>
      <c r="U525" s="7">
        <f t="shared" si="139"/>
        <v>0</v>
      </c>
      <c r="V525" s="10">
        <f t="shared" si="140"/>
        <v>0</v>
      </c>
      <c r="W525" s="7">
        <f t="shared" si="141"/>
        <v>0</v>
      </c>
      <c r="X525" s="7">
        <f t="shared" si="142"/>
        <v>0</v>
      </c>
      <c r="Y525" s="7">
        <f t="shared" si="143"/>
        <v>0</v>
      </c>
    </row>
    <row r="526" spans="1:25" x14ac:dyDescent="0.3">
      <c r="A526" s="224">
        <v>41904</v>
      </c>
      <c r="B526" s="176" t="s">
        <v>88</v>
      </c>
      <c r="C526" s="177">
        <v>21</v>
      </c>
      <c r="D526" s="222">
        <v>0</v>
      </c>
      <c r="E526" s="5">
        <v>0</v>
      </c>
      <c r="F526" s="5">
        <v>0</v>
      </c>
      <c r="G526" s="98">
        <v>0.10100000000000001</v>
      </c>
      <c r="H526" s="6">
        <v>0</v>
      </c>
      <c r="I526" s="7">
        <v>0</v>
      </c>
      <c r="J526" s="7">
        <v>0</v>
      </c>
      <c r="K526" s="8">
        <f t="shared" si="132"/>
        <v>0</v>
      </c>
      <c r="L526" s="8">
        <f t="shared" si="133"/>
        <v>0</v>
      </c>
      <c r="M526" s="9">
        <v>0</v>
      </c>
      <c r="N526" s="7">
        <f t="shared" si="134"/>
        <v>0</v>
      </c>
      <c r="O526" s="179">
        <v>0</v>
      </c>
      <c r="P526" s="10">
        <f t="shared" si="144"/>
        <v>0</v>
      </c>
      <c r="Q526" s="7">
        <f t="shared" si="135"/>
        <v>0</v>
      </c>
      <c r="R526" s="7">
        <f t="shared" si="136"/>
        <v>0</v>
      </c>
      <c r="S526" s="7">
        <f t="shared" si="137"/>
        <v>0</v>
      </c>
      <c r="T526" s="9">
        <f t="shared" si="138"/>
        <v>0</v>
      </c>
      <c r="U526" s="7">
        <f t="shared" si="139"/>
        <v>0</v>
      </c>
      <c r="V526" s="10">
        <f t="shared" si="140"/>
        <v>0</v>
      </c>
      <c r="W526" s="7">
        <f t="shared" si="141"/>
        <v>0</v>
      </c>
      <c r="X526" s="7">
        <f t="shared" si="142"/>
        <v>0</v>
      </c>
      <c r="Y526" s="7">
        <f t="shared" si="143"/>
        <v>0</v>
      </c>
    </row>
    <row r="527" spans="1:25" x14ac:dyDescent="0.3">
      <c r="A527" s="224">
        <v>41904</v>
      </c>
      <c r="B527" s="176" t="s">
        <v>88</v>
      </c>
      <c r="C527" s="177">
        <v>22</v>
      </c>
      <c r="D527" s="222">
        <v>0</v>
      </c>
      <c r="E527" s="5">
        <v>0</v>
      </c>
      <c r="F527" s="5">
        <v>0</v>
      </c>
      <c r="G527" s="98">
        <v>0.10100000000000001</v>
      </c>
      <c r="H527" s="6">
        <v>0</v>
      </c>
      <c r="I527" s="7">
        <v>0</v>
      </c>
      <c r="J527" s="7">
        <v>0</v>
      </c>
      <c r="K527" s="8">
        <f t="shared" si="132"/>
        <v>0</v>
      </c>
      <c r="L527" s="8">
        <f t="shared" si="133"/>
        <v>0</v>
      </c>
      <c r="M527" s="9">
        <v>0</v>
      </c>
      <c r="N527" s="7">
        <f t="shared" si="134"/>
        <v>0</v>
      </c>
      <c r="O527" s="179">
        <v>0</v>
      </c>
      <c r="P527" s="10">
        <f t="shared" si="144"/>
        <v>0</v>
      </c>
      <c r="Q527" s="7">
        <f t="shared" si="135"/>
        <v>0</v>
      </c>
      <c r="R527" s="7">
        <f t="shared" si="136"/>
        <v>0</v>
      </c>
      <c r="S527" s="7">
        <f t="shared" si="137"/>
        <v>0</v>
      </c>
      <c r="T527" s="9">
        <f t="shared" si="138"/>
        <v>0</v>
      </c>
      <c r="U527" s="7">
        <f t="shared" si="139"/>
        <v>0</v>
      </c>
      <c r="V527" s="10">
        <f t="shared" si="140"/>
        <v>0</v>
      </c>
      <c r="W527" s="7">
        <f t="shared" si="141"/>
        <v>0</v>
      </c>
      <c r="X527" s="7">
        <f t="shared" si="142"/>
        <v>0</v>
      </c>
      <c r="Y527" s="7">
        <f t="shared" si="143"/>
        <v>0</v>
      </c>
    </row>
    <row r="528" spans="1:25" x14ac:dyDescent="0.3">
      <c r="A528" s="224">
        <v>41904</v>
      </c>
      <c r="B528" s="176" t="s">
        <v>88</v>
      </c>
      <c r="C528" s="177">
        <v>23</v>
      </c>
      <c r="D528" s="222">
        <v>0</v>
      </c>
      <c r="E528" s="5">
        <v>0</v>
      </c>
      <c r="F528" s="5">
        <v>0</v>
      </c>
      <c r="G528" s="98">
        <v>0.10100000000000001</v>
      </c>
      <c r="H528" s="6">
        <v>0</v>
      </c>
      <c r="I528" s="7">
        <v>0</v>
      </c>
      <c r="J528" s="7">
        <v>0</v>
      </c>
      <c r="K528" s="8">
        <f t="shared" si="132"/>
        <v>0</v>
      </c>
      <c r="L528" s="8">
        <f t="shared" si="133"/>
        <v>0</v>
      </c>
      <c r="M528" s="9">
        <v>0</v>
      </c>
      <c r="N528" s="7">
        <f t="shared" si="134"/>
        <v>0</v>
      </c>
      <c r="O528" s="179">
        <v>0</v>
      </c>
      <c r="P528" s="10">
        <f t="shared" si="144"/>
        <v>0</v>
      </c>
      <c r="Q528" s="7">
        <f t="shared" si="135"/>
        <v>0</v>
      </c>
      <c r="R528" s="7">
        <f t="shared" si="136"/>
        <v>0</v>
      </c>
      <c r="S528" s="7">
        <f t="shared" si="137"/>
        <v>0</v>
      </c>
      <c r="T528" s="9">
        <f t="shared" si="138"/>
        <v>0</v>
      </c>
      <c r="U528" s="7">
        <f t="shared" si="139"/>
        <v>0</v>
      </c>
      <c r="V528" s="10">
        <f t="shared" si="140"/>
        <v>0</v>
      </c>
      <c r="W528" s="7">
        <f t="shared" si="141"/>
        <v>0</v>
      </c>
      <c r="X528" s="7">
        <f t="shared" si="142"/>
        <v>0</v>
      </c>
      <c r="Y528" s="7">
        <f t="shared" si="143"/>
        <v>0</v>
      </c>
    </row>
    <row r="529" spans="1:25" x14ac:dyDescent="0.3">
      <c r="A529" s="224">
        <v>41904</v>
      </c>
      <c r="B529" s="176" t="s">
        <v>88</v>
      </c>
      <c r="C529" s="177">
        <v>24</v>
      </c>
      <c r="D529" s="222">
        <v>0</v>
      </c>
      <c r="E529" s="5">
        <v>0</v>
      </c>
      <c r="F529" s="5">
        <v>0</v>
      </c>
      <c r="G529" s="98">
        <v>0.10100000000000001</v>
      </c>
      <c r="H529" s="6">
        <v>0</v>
      </c>
      <c r="I529" s="7">
        <v>0</v>
      </c>
      <c r="J529" s="7">
        <v>0</v>
      </c>
      <c r="K529" s="8">
        <f t="shared" si="132"/>
        <v>0</v>
      </c>
      <c r="L529" s="8">
        <f t="shared" si="133"/>
        <v>0</v>
      </c>
      <c r="M529" s="9">
        <v>0</v>
      </c>
      <c r="N529" s="7">
        <f t="shared" si="134"/>
        <v>0</v>
      </c>
      <c r="O529" s="179">
        <v>0</v>
      </c>
      <c r="P529" s="10">
        <f t="shared" si="144"/>
        <v>0</v>
      </c>
      <c r="Q529" s="7">
        <f t="shared" si="135"/>
        <v>0</v>
      </c>
      <c r="R529" s="7">
        <f t="shared" si="136"/>
        <v>0</v>
      </c>
      <c r="S529" s="7">
        <f t="shared" si="137"/>
        <v>0</v>
      </c>
      <c r="T529" s="9">
        <f t="shared" si="138"/>
        <v>0</v>
      </c>
      <c r="U529" s="7">
        <f t="shared" si="139"/>
        <v>0</v>
      </c>
      <c r="V529" s="10">
        <f t="shared" si="140"/>
        <v>0</v>
      </c>
      <c r="W529" s="7">
        <f t="shared" si="141"/>
        <v>0</v>
      </c>
      <c r="X529" s="7">
        <f t="shared" si="142"/>
        <v>0</v>
      </c>
      <c r="Y529" s="7">
        <f t="shared" si="143"/>
        <v>0</v>
      </c>
    </row>
    <row r="530" spans="1:25" x14ac:dyDescent="0.3">
      <c r="A530" s="224">
        <v>41905</v>
      </c>
      <c r="B530" s="176" t="s">
        <v>88</v>
      </c>
      <c r="C530" s="177">
        <v>1</v>
      </c>
      <c r="D530" s="222">
        <v>0</v>
      </c>
      <c r="E530" s="5">
        <v>0</v>
      </c>
      <c r="F530" s="5">
        <v>0</v>
      </c>
      <c r="G530" s="98">
        <v>0.10100000000000001</v>
      </c>
      <c r="H530" s="6">
        <v>0</v>
      </c>
      <c r="I530" s="7">
        <v>0</v>
      </c>
      <c r="J530" s="7">
        <v>0</v>
      </c>
      <c r="K530" s="8">
        <f t="shared" si="132"/>
        <v>0</v>
      </c>
      <c r="L530" s="8">
        <f t="shared" si="133"/>
        <v>0</v>
      </c>
      <c r="M530" s="9">
        <v>0</v>
      </c>
      <c r="N530" s="7">
        <f t="shared" si="134"/>
        <v>0</v>
      </c>
      <c r="O530" s="179">
        <v>0</v>
      </c>
      <c r="P530" s="10">
        <f t="shared" si="144"/>
        <v>0</v>
      </c>
      <c r="Q530" s="7">
        <f t="shared" si="135"/>
        <v>0</v>
      </c>
      <c r="R530" s="7">
        <f t="shared" si="136"/>
        <v>0</v>
      </c>
      <c r="S530" s="7">
        <f t="shared" si="137"/>
        <v>0</v>
      </c>
      <c r="T530" s="9">
        <f t="shared" si="138"/>
        <v>0</v>
      </c>
      <c r="U530" s="7">
        <f t="shared" si="139"/>
        <v>0</v>
      </c>
      <c r="V530" s="10">
        <f t="shared" si="140"/>
        <v>0</v>
      </c>
      <c r="W530" s="7">
        <f t="shared" si="141"/>
        <v>0</v>
      </c>
      <c r="X530" s="7">
        <f t="shared" si="142"/>
        <v>0</v>
      </c>
      <c r="Y530" s="7">
        <f t="shared" si="143"/>
        <v>0</v>
      </c>
    </row>
    <row r="531" spans="1:25" x14ac:dyDescent="0.3">
      <c r="A531" s="224">
        <v>41905</v>
      </c>
      <c r="B531" s="176" t="s">
        <v>88</v>
      </c>
      <c r="C531" s="177">
        <v>2</v>
      </c>
      <c r="D531" s="222">
        <v>0</v>
      </c>
      <c r="E531" s="5">
        <v>0</v>
      </c>
      <c r="F531" s="5">
        <v>0</v>
      </c>
      <c r="G531" s="98">
        <v>0.10100000000000001</v>
      </c>
      <c r="H531" s="6">
        <v>0</v>
      </c>
      <c r="I531" s="7">
        <v>0</v>
      </c>
      <c r="J531" s="7">
        <v>0</v>
      </c>
      <c r="K531" s="8">
        <f t="shared" si="132"/>
        <v>0</v>
      </c>
      <c r="L531" s="8">
        <f t="shared" si="133"/>
        <v>0</v>
      </c>
      <c r="M531" s="9">
        <v>0</v>
      </c>
      <c r="N531" s="7">
        <f t="shared" si="134"/>
        <v>0</v>
      </c>
      <c r="O531" s="179">
        <v>0</v>
      </c>
      <c r="P531" s="10">
        <f t="shared" si="144"/>
        <v>0</v>
      </c>
      <c r="Q531" s="7">
        <f t="shared" si="135"/>
        <v>0</v>
      </c>
      <c r="R531" s="7">
        <f t="shared" si="136"/>
        <v>0</v>
      </c>
      <c r="S531" s="7">
        <f t="shared" si="137"/>
        <v>0</v>
      </c>
      <c r="T531" s="9">
        <f t="shared" si="138"/>
        <v>0</v>
      </c>
      <c r="U531" s="7">
        <f t="shared" si="139"/>
        <v>0</v>
      </c>
      <c r="V531" s="10">
        <f t="shared" si="140"/>
        <v>0</v>
      </c>
      <c r="W531" s="7">
        <f t="shared" si="141"/>
        <v>0</v>
      </c>
      <c r="X531" s="7">
        <f t="shared" si="142"/>
        <v>0</v>
      </c>
      <c r="Y531" s="7">
        <f t="shared" si="143"/>
        <v>0</v>
      </c>
    </row>
    <row r="532" spans="1:25" x14ac:dyDescent="0.3">
      <c r="A532" s="224">
        <v>41905</v>
      </c>
      <c r="B532" s="176" t="s">
        <v>88</v>
      </c>
      <c r="C532" s="177">
        <v>3</v>
      </c>
      <c r="D532" s="222">
        <v>0</v>
      </c>
      <c r="E532" s="5">
        <v>0</v>
      </c>
      <c r="F532" s="5">
        <v>0</v>
      </c>
      <c r="G532" s="98">
        <v>0.10100000000000001</v>
      </c>
      <c r="H532" s="6">
        <v>0</v>
      </c>
      <c r="I532" s="7">
        <v>0</v>
      </c>
      <c r="J532" s="7">
        <v>0</v>
      </c>
      <c r="K532" s="8">
        <f t="shared" si="132"/>
        <v>0</v>
      </c>
      <c r="L532" s="8">
        <f t="shared" si="133"/>
        <v>0</v>
      </c>
      <c r="M532" s="9">
        <v>0</v>
      </c>
      <c r="N532" s="7">
        <f t="shared" si="134"/>
        <v>0</v>
      </c>
      <c r="O532" s="179">
        <v>0</v>
      </c>
      <c r="P532" s="10">
        <f t="shared" si="144"/>
        <v>0</v>
      </c>
      <c r="Q532" s="7">
        <f t="shared" si="135"/>
        <v>0</v>
      </c>
      <c r="R532" s="7">
        <f t="shared" si="136"/>
        <v>0</v>
      </c>
      <c r="S532" s="7">
        <f t="shared" si="137"/>
        <v>0</v>
      </c>
      <c r="T532" s="9">
        <f t="shared" si="138"/>
        <v>0</v>
      </c>
      <c r="U532" s="7">
        <f t="shared" si="139"/>
        <v>0</v>
      </c>
      <c r="V532" s="10">
        <f t="shared" si="140"/>
        <v>0</v>
      </c>
      <c r="W532" s="7">
        <f t="shared" si="141"/>
        <v>0</v>
      </c>
      <c r="X532" s="7">
        <f t="shared" si="142"/>
        <v>0</v>
      </c>
      <c r="Y532" s="7">
        <f t="shared" si="143"/>
        <v>0</v>
      </c>
    </row>
    <row r="533" spans="1:25" x14ac:dyDescent="0.3">
      <c r="A533" s="224">
        <v>41905</v>
      </c>
      <c r="B533" s="176" t="s">
        <v>88</v>
      </c>
      <c r="C533" s="177">
        <v>4</v>
      </c>
      <c r="D533" s="222">
        <v>0</v>
      </c>
      <c r="E533" s="5">
        <v>0</v>
      </c>
      <c r="F533" s="5">
        <v>0</v>
      </c>
      <c r="G533" s="98">
        <v>0.10100000000000001</v>
      </c>
      <c r="H533" s="6">
        <v>0</v>
      </c>
      <c r="I533" s="7">
        <v>0</v>
      </c>
      <c r="J533" s="7">
        <v>0</v>
      </c>
      <c r="K533" s="8">
        <f t="shared" si="132"/>
        <v>0</v>
      </c>
      <c r="L533" s="8">
        <f t="shared" si="133"/>
        <v>0</v>
      </c>
      <c r="M533" s="9">
        <v>0</v>
      </c>
      <c r="N533" s="7">
        <f t="shared" si="134"/>
        <v>0</v>
      </c>
      <c r="O533" s="179">
        <v>0</v>
      </c>
      <c r="P533" s="10">
        <f t="shared" si="144"/>
        <v>0</v>
      </c>
      <c r="Q533" s="7">
        <f t="shared" si="135"/>
        <v>0</v>
      </c>
      <c r="R533" s="7">
        <f t="shared" si="136"/>
        <v>0</v>
      </c>
      <c r="S533" s="7">
        <f t="shared" si="137"/>
        <v>0</v>
      </c>
      <c r="T533" s="9">
        <f t="shared" si="138"/>
        <v>0</v>
      </c>
      <c r="U533" s="7">
        <f t="shared" si="139"/>
        <v>0</v>
      </c>
      <c r="V533" s="10">
        <f t="shared" si="140"/>
        <v>0</v>
      </c>
      <c r="W533" s="7">
        <f t="shared" si="141"/>
        <v>0</v>
      </c>
      <c r="X533" s="7">
        <f t="shared" si="142"/>
        <v>0</v>
      </c>
      <c r="Y533" s="7">
        <f t="shared" si="143"/>
        <v>0</v>
      </c>
    </row>
    <row r="534" spans="1:25" x14ac:dyDescent="0.3">
      <c r="A534" s="224">
        <v>41905</v>
      </c>
      <c r="B534" s="176" t="s">
        <v>88</v>
      </c>
      <c r="C534" s="177">
        <v>5</v>
      </c>
      <c r="D534" s="222">
        <v>0</v>
      </c>
      <c r="E534" s="5">
        <v>0</v>
      </c>
      <c r="F534" s="5">
        <v>0</v>
      </c>
      <c r="G534" s="98">
        <v>0.10100000000000001</v>
      </c>
      <c r="H534" s="6">
        <v>0</v>
      </c>
      <c r="I534" s="7">
        <v>0</v>
      </c>
      <c r="J534" s="7">
        <v>0</v>
      </c>
      <c r="K534" s="8">
        <f t="shared" si="132"/>
        <v>0</v>
      </c>
      <c r="L534" s="8">
        <f t="shared" si="133"/>
        <v>0</v>
      </c>
      <c r="M534" s="9">
        <v>0</v>
      </c>
      <c r="N534" s="7">
        <f t="shared" si="134"/>
        <v>0</v>
      </c>
      <c r="O534" s="179">
        <v>0</v>
      </c>
      <c r="P534" s="10">
        <f t="shared" si="144"/>
        <v>0</v>
      </c>
      <c r="Q534" s="7">
        <f t="shared" si="135"/>
        <v>0</v>
      </c>
      <c r="R534" s="7">
        <f t="shared" si="136"/>
        <v>0</v>
      </c>
      <c r="S534" s="7">
        <f t="shared" si="137"/>
        <v>0</v>
      </c>
      <c r="T534" s="9">
        <f t="shared" si="138"/>
        <v>0</v>
      </c>
      <c r="U534" s="7">
        <f t="shared" si="139"/>
        <v>0</v>
      </c>
      <c r="V534" s="10">
        <f t="shared" si="140"/>
        <v>0</v>
      </c>
      <c r="W534" s="7">
        <f t="shared" si="141"/>
        <v>0</v>
      </c>
      <c r="X534" s="7">
        <f t="shared" si="142"/>
        <v>0</v>
      </c>
      <c r="Y534" s="7">
        <f t="shared" si="143"/>
        <v>0</v>
      </c>
    </row>
    <row r="535" spans="1:25" x14ac:dyDescent="0.3">
      <c r="A535" s="224">
        <v>41905</v>
      </c>
      <c r="B535" s="176" t="s">
        <v>88</v>
      </c>
      <c r="C535" s="177">
        <v>6</v>
      </c>
      <c r="D535" s="222">
        <v>0</v>
      </c>
      <c r="E535" s="5">
        <v>0</v>
      </c>
      <c r="F535" s="5">
        <v>0</v>
      </c>
      <c r="G535" s="98">
        <v>0.10100000000000001</v>
      </c>
      <c r="H535" s="6">
        <v>0</v>
      </c>
      <c r="I535" s="7">
        <v>0</v>
      </c>
      <c r="J535" s="7">
        <v>0</v>
      </c>
      <c r="K535" s="8">
        <f t="shared" si="132"/>
        <v>0</v>
      </c>
      <c r="L535" s="8">
        <f t="shared" si="133"/>
        <v>0</v>
      </c>
      <c r="M535" s="9">
        <v>0</v>
      </c>
      <c r="N535" s="7">
        <f t="shared" si="134"/>
        <v>0</v>
      </c>
      <c r="O535" s="179">
        <v>0</v>
      </c>
      <c r="P535" s="10">
        <f t="shared" si="144"/>
        <v>0</v>
      </c>
      <c r="Q535" s="7">
        <f t="shared" si="135"/>
        <v>0</v>
      </c>
      <c r="R535" s="7">
        <f t="shared" si="136"/>
        <v>0</v>
      </c>
      <c r="S535" s="7">
        <f t="shared" si="137"/>
        <v>0</v>
      </c>
      <c r="T535" s="9">
        <f t="shared" si="138"/>
        <v>0</v>
      </c>
      <c r="U535" s="7">
        <f t="shared" si="139"/>
        <v>0</v>
      </c>
      <c r="V535" s="10">
        <f t="shared" si="140"/>
        <v>0</v>
      </c>
      <c r="W535" s="7">
        <f t="shared" si="141"/>
        <v>0</v>
      </c>
      <c r="X535" s="7">
        <f t="shared" si="142"/>
        <v>0</v>
      </c>
      <c r="Y535" s="7">
        <f t="shared" si="143"/>
        <v>0</v>
      </c>
    </row>
    <row r="536" spans="1:25" x14ac:dyDescent="0.3">
      <c r="A536" s="224">
        <v>41905</v>
      </c>
      <c r="B536" s="176" t="s">
        <v>88</v>
      </c>
      <c r="C536" s="177">
        <v>7</v>
      </c>
      <c r="D536" s="222">
        <v>0</v>
      </c>
      <c r="E536" s="5">
        <v>0</v>
      </c>
      <c r="F536" s="5">
        <v>0</v>
      </c>
      <c r="G536" s="98">
        <v>0.10100000000000001</v>
      </c>
      <c r="H536" s="6">
        <v>0</v>
      </c>
      <c r="I536" s="7">
        <v>0</v>
      </c>
      <c r="J536" s="7">
        <v>0</v>
      </c>
      <c r="K536" s="8">
        <f t="shared" si="132"/>
        <v>0</v>
      </c>
      <c r="L536" s="8">
        <f t="shared" si="133"/>
        <v>0</v>
      </c>
      <c r="M536" s="9">
        <v>0</v>
      </c>
      <c r="N536" s="7">
        <f t="shared" si="134"/>
        <v>0</v>
      </c>
      <c r="O536" s="179">
        <v>0</v>
      </c>
      <c r="P536" s="10">
        <f t="shared" si="144"/>
        <v>0</v>
      </c>
      <c r="Q536" s="7">
        <f t="shared" si="135"/>
        <v>0</v>
      </c>
      <c r="R536" s="7">
        <f t="shared" si="136"/>
        <v>0</v>
      </c>
      <c r="S536" s="7">
        <f t="shared" si="137"/>
        <v>0</v>
      </c>
      <c r="T536" s="9">
        <f t="shared" si="138"/>
        <v>0</v>
      </c>
      <c r="U536" s="7">
        <f t="shared" si="139"/>
        <v>0</v>
      </c>
      <c r="V536" s="10">
        <f t="shared" si="140"/>
        <v>0</v>
      </c>
      <c r="W536" s="7">
        <f t="shared" si="141"/>
        <v>0</v>
      </c>
      <c r="X536" s="7">
        <f t="shared" si="142"/>
        <v>0</v>
      </c>
      <c r="Y536" s="7">
        <f t="shared" si="143"/>
        <v>0</v>
      </c>
    </row>
    <row r="537" spans="1:25" x14ac:dyDescent="0.3">
      <c r="A537" s="224">
        <v>41905</v>
      </c>
      <c r="B537" s="176" t="s">
        <v>88</v>
      </c>
      <c r="C537" s="177">
        <v>8</v>
      </c>
      <c r="D537" s="222">
        <v>0</v>
      </c>
      <c r="E537" s="5">
        <v>0</v>
      </c>
      <c r="F537" s="5">
        <v>0</v>
      </c>
      <c r="G537" s="98">
        <v>0.10100000000000001</v>
      </c>
      <c r="H537" s="6">
        <v>0</v>
      </c>
      <c r="I537" s="7">
        <v>0</v>
      </c>
      <c r="J537" s="7">
        <v>0</v>
      </c>
      <c r="K537" s="8">
        <f t="shared" si="132"/>
        <v>0</v>
      </c>
      <c r="L537" s="8">
        <f t="shared" si="133"/>
        <v>0</v>
      </c>
      <c r="M537" s="9">
        <v>0</v>
      </c>
      <c r="N537" s="7">
        <f t="shared" si="134"/>
        <v>0</v>
      </c>
      <c r="O537" s="179">
        <v>0</v>
      </c>
      <c r="P537" s="10">
        <f t="shared" si="144"/>
        <v>0</v>
      </c>
      <c r="Q537" s="7">
        <f t="shared" si="135"/>
        <v>0</v>
      </c>
      <c r="R537" s="7">
        <f t="shared" si="136"/>
        <v>0</v>
      </c>
      <c r="S537" s="7">
        <f t="shared" si="137"/>
        <v>0</v>
      </c>
      <c r="T537" s="9">
        <f t="shared" si="138"/>
        <v>0</v>
      </c>
      <c r="U537" s="7">
        <f t="shared" si="139"/>
        <v>0</v>
      </c>
      <c r="V537" s="10">
        <f t="shared" si="140"/>
        <v>0</v>
      </c>
      <c r="W537" s="7">
        <f t="shared" si="141"/>
        <v>0</v>
      </c>
      <c r="X537" s="7">
        <f t="shared" si="142"/>
        <v>0</v>
      </c>
      <c r="Y537" s="7">
        <f t="shared" si="143"/>
        <v>0</v>
      </c>
    </row>
    <row r="538" spans="1:25" x14ac:dyDescent="0.3">
      <c r="A538" s="224">
        <v>41905</v>
      </c>
      <c r="B538" s="176" t="s">
        <v>88</v>
      </c>
      <c r="C538" s="177">
        <v>9</v>
      </c>
      <c r="D538" s="222">
        <v>0</v>
      </c>
      <c r="E538" s="5">
        <v>0</v>
      </c>
      <c r="F538" s="5">
        <v>0</v>
      </c>
      <c r="G538" s="98">
        <v>0.10100000000000001</v>
      </c>
      <c r="H538" s="6">
        <v>0</v>
      </c>
      <c r="I538" s="7">
        <v>0</v>
      </c>
      <c r="J538" s="7">
        <v>0</v>
      </c>
      <c r="K538" s="8">
        <f t="shared" si="132"/>
        <v>0</v>
      </c>
      <c r="L538" s="8">
        <f t="shared" si="133"/>
        <v>0</v>
      </c>
      <c r="M538" s="9">
        <v>0</v>
      </c>
      <c r="N538" s="7">
        <f t="shared" si="134"/>
        <v>0</v>
      </c>
      <c r="O538" s="179">
        <v>0</v>
      </c>
      <c r="P538" s="10">
        <f t="shared" si="144"/>
        <v>0</v>
      </c>
      <c r="Q538" s="7">
        <f t="shared" si="135"/>
        <v>0</v>
      </c>
      <c r="R538" s="7">
        <f t="shared" si="136"/>
        <v>0</v>
      </c>
      <c r="S538" s="7">
        <f t="shared" si="137"/>
        <v>0</v>
      </c>
      <c r="T538" s="9">
        <f t="shared" si="138"/>
        <v>0</v>
      </c>
      <c r="U538" s="7">
        <f t="shared" si="139"/>
        <v>0</v>
      </c>
      <c r="V538" s="10">
        <f t="shared" si="140"/>
        <v>0</v>
      </c>
      <c r="W538" s="7">
        <f t="shared" si="141"/>
        <v>0</v>
      </c>
      <c r="X538" s="7">
        <f t="shared" si="142"/>
        <v>0</v>
      </c>
      <c r="Y538" s="7">
        <f t="shared" si="143"/>
        <v>0</v>
      </c>
    </row>
    <row r="539" spans="1:25" x14ac:dyDescent="0.3">
      <c r="A539" s="224">
        <v>41905</v>
      </c>
      <c r="B539" s="176" t="s">
        <v>88</v>
      </c>
      <c r="C539" s="177">
        <v>10</v>
      </c>
      <c r="D539" s="222">
        <v>0</v>
      </c>
      <c r="E539" s="5">
        <v>0</v>
      </c>
      <c r="F539" s="5">
        <v>0</v>
      </c>
      <c r="G539" s="98">
        <v>0.10100000000000001</v>
      </c>
      <c r="H539" s="6">
        <v>0</v>
      </c>
      <c r="I539" s="7">
        <v>0</v>
      </c>
      <c r="J539" s="7">
        <v>0</v>
      </c>
      <c r="K539" s="8">
        <f t="shared" si="132"/>
        <v>0</v>
      </c>
      <c r="L539" s="8">
        <f t="shared" si="133"/>
        <v>0</v>
      </c>
      <c r="M539" s="9">
        <v>0</v>
      </c>
      <c r="N539" s="7">
        <f t="shared" si="134"/>
        <v>0</v>
      </c>
      <c r="O539" s="179">
        <v>0</v>
      </c>
      <c r="P539" s="10">
        <f t="shared" si="144"/>
        <v>0</v>
      </c>
      <c r="Q539" s="7">
        <f t="shared" si="135"/>
        <v>0</v>
      </c>
      <c r="R539" s="7">
        <f t="shared" si="136"/>
        <v>0</v>
      </c>
      <c r="S539" s="7">
        <f t="shared" si="137"/>
        <v>0</v>
      </c>
      <c r="T539" s="9">
        <f t="shared" si="138"/>
        <v>0</v>
      </c>
      <c r="U539" s="7">
        <f t="shared" si="139"/>
        <v>0</v>
      </c>
      <c r="V539" s="10">
        <f t="shared" si="140"/>
        <v>0</v>
      </c>
      <c r="W539" s="7">
        <f t="shared" si="141"/>
        <v>0</v>
      </c>
      <c r="X539" s="7">
        <f t="shared" si="142"/>
        <v>0</v>
      </c>
      <c r="Y539" s="7">
        <f t="shared" si="143"/>
        <v>0</v>
      </c>
    </row>
    <row r="540" spans="1:25" x14ac:dyDescent="0.3">
      <c r="A540" s="224">
        <v>41905</v>
      </c>
      <c r="B540" s="176" t="s">
        <v>88</v>
      </c>
      <c r="C540" s="177">
        <v>11</v>
      </c>
      <c r="D540" s="222">
        <v>0</v>
      </c>
      <c r="E540" s="5">
        <v>0</v>
      </c>
      <c r="F540" s="5">
        <v>0</v>
      </c>
      <c r="G540" s="98">
        <v>0.10100000000000001</v>
      </c>
      <c r="H540" s="6">
        <v>0</v>
      </c>
      <c r="I540" s="7">
        <v>0</v>
      </c>
      <c r="J540" s="7">
        <v>0</v>
      </c>
      <c r="K540" s="8">
        <f t="shared" si="132"/>
        <v>0</v>
      </c>
      <c r="L540" s="8">
        <f t="shared" si="133"/>
        <v>0</v>
      </c>
      <c r="M540" s="9">
        <v>0</v>
      </c>
      <c r="N540" s="7">
        <f t="shared" si="134"/>
        <v>0</v>
      </c>
      <c r="O540" s="179">
        <v>0</v>
      </c>
      <c r="P540" s="10">
        <f t="shared" si="144"/>
        <v>0</v>
      </c>
      <c r="Q540" s="7">
        <f t="shared" si="135"/>
        <v>0</v>
      </c>
      <c r="R540" s="7">
        <f t="shared" si="136"/>
        <v>0</v>
      </c>
      <c r="S540" s="7">
        <f t="shared" si="137"/>
        <v>0</v>
      </c>
      <c r="T540" s="9">
        <f t="shared" si="138"/>
        <v>0</v>
      </c>
      <c r="U540" s="7">
        <f t="shared" si="139"/>
        <v>0</v>
      </c>
      <c r="V540" s="10">
        <f t="shared" si="140"/>
        <v>0</v>
      </c>
      <c r="W540" s="7">
        <f t="shared" si="141"/>
        <v>0</v>
      </c>
      <c r="X540" s="7">
        <f t="shared" si="142"/>
        <v>0</v>
      </c>
      <c r="Y540" s="7">
        <f t="shared" si="143"/>
        <v>0</v>
      </c>
    </row>
    <row r="541" spans="1:25" x14ac:dyDescent="0.3">
      <c r="A541" s="224">
        <v>41905</v>
      </c>
      <c r="B541" s="176" t="s">
        <v>88</v>
      </c>
      <c r="C541" s="177">
        <v>12</v>
      </c>
      <c r="D541" s="222">
        <v>0</v>
      </c>
      <c r="E541" s="5">
        <v>0</v>
      </c>
      <c r="F541" s="5">
        <v>0</v>
      </c>
      <c r="G541" s="98">
        <v>0.10100000000000001</v>
      </c>
      <c r="H541" s="6">
        <v>0</v>
      </c>
      <c r="I541" s="7">
        <v>0</v>
      </c>
      <c r="J541" s="7">
        <v>0</v>
      </c>
      <c r="K541" s="8">
        <f t="shared" si="132"/>
        <v>0</v>
      </c>
      <c r="L541" s="8">
        <f t="shared" si="133"/>
        <v>0</v>
      </c>
      <c r="M541" s="9">
        <v>0</v>
      </c>
      <c r="N541" s="7">
        <f t="shared" si="134"/>
        <v>0</v>
      </c>
      <c r="O541" s="179">
        <v>0</v>
      </c>
      <c r="P541" s="10">
        <f t="shared" si="144"/>
        <v>0</v>
      </c>
      <c r="Q541" s="7">
        <f t="shared" si="135"/>
        <v>0</v>
      </c>
      <c r="R541" s="7">
        <f t="shared" si="136"/>
        <v>0</v>
      </c>
      <c r="S541" s="7">
        <f t="shared" si="137"/>
        <v>0</v>
      </c>
      <c r="T541" s="9">
        <f t="shared" si="138"/>
        <v>0</v>
      </c>
      <c r="U541" s="7">
        <f t="shared" si="139"/>
        <v>0</v>
      </c>
      <c r="V541" s="10">
        <f t="shared" si="140"/>
        <v>0</v>
      </c>
      <c r="W541" s="7">
        <f t="shared" si="141"/>
        <v>0</v>
      </c>
      <c r="X541" s="7">
        <f t="shared" si="142"/>
        <v>0</v>
      </c>
      <c r="Y541" s="7">
        <f t="shared" si="143"/>
        <v>0</v>
      </c>
    </row>
    <row r="542" spans="1:25" x14ac:dyDescent="0.3">
      <c r="A542" s="224">
        <v>41905</v>
      </c>
      <c r="B542" s="176" t="s">
        <v>88</v>
      </c>
      <c r="C542" s="177">
        <v>13</v>
      </c>
      <c r="D542" s="222">
        <v>0</v>
      </c>
      <c r="E542" s="5">
        <v>0</v>
      </c>
      <c r="F542" s="5">
        <v>0</v>
      </c>
      <c r="G542" s="98">
        <v>0.10100000000000001</v>
      </c>
      <c r="H542" s="6">
        <v>0</v>
      </c>
      <c r="I542" s="7">
        <v>0</v>
      </c>
      <c r="J542" s="7">
        <v>0</v>
      </c>
      <c r="K542" s="8">
        <f t="shared" si="132"/>
        <v>0</v>
      </c>
      <c r="L542" s="8">
        <f t="shared" si="133"/>
        <v>0</v>
      </c>
      <c r="M542" s="9">
        <v>0</v>
      </c>
      <c r="N542" s="7">
        <f t="shared" si="134"/>
        <v>0</v>
      </c>
      <c r="O542" s="179">
        <v>0</v>
      </c>
      <c r="P542" s="10">
        <f t="shared" si="144"/>
        <v>0</v>
      </c>
      <c r="Q542" s="7">
        <f t="shared" si="135"/>
        <v>0</v>
      </c>
      <c r="R542" s="7">
        <f t="shared" si="136"/>
        <v>0</v>
      </c>
      <c r="S542" s="7">
        <f t="shared" si="137"/>
        <v>0</v>
      </c>
      <c r="T542" s="9">
        <f t="shared" si="138"/>
        <v>0</v>
      </c>
      <c r="U542" s="7">
        <f t="shared" si="139"/>
        <v>0</v>
      </c>
      <c r="V542" s="10">
        <f t="shared" si="140"/>
        <v>0</v>
      </c>
      <c r="W542" s="7">
        <f t="shared" si="141"/>
        <v>0</v>
      </c>
      <c r="X542" s="7">
        <f t="shared" si="142"/>
        <v>0</v>
      </c>
      <c r="Y542" s="7">
        <f t="shared" si="143"/>
        <v>0</v>
      </c>
    </row>
    <row r="543" spans="1:25" x14ac:dyDescent="0.3">
      <c r="A543" s="224">
        <v>41905</v>
      </c>
      <c r="B543" s="176" t="s">
        <v>88</v>
      </c>
      <c r="C543" s="177">
        <v>14</v>
      </c>
      <c r="D543" s="222">
        <v>0</v>
      </c>
      <c r="E543" s="5">
        <v>0</v>
      </c>
      <c r="F543" s="5">
        <v>0</v>
      </c>
      <c r="G543" s="98">
        <v>0.10100000000000001</v>
      </c>
      <c r="H543" s="6">
        <v>0</v>
      </c>
      <c r="I543" s="7">
        <v>0</v>
      </c>
      <c r="J543" s="7">
        <v>0</v>
      </c>
      <c r="K543" s="8">
        <f t="shared" si="132"/>
        <v>0</v>
      </c>
      <c r="L543" s="8">
        <f t="shared" si="133"/>
        <v>0</v>
      </c>
      <c r="M543" s="9">
        <v>0</v>
      </c>
      <c r="N543" s="7">
        <f t="shared" si="134"/>
        <v>0</v>
      </c>
      <c r="O543" s="179">
        <v>0</v>
      </c>
      <c r="P543" s="10">
        <f t="shared" si="144"/>
        <v>0</v>
      </c>
      <c r="Q543" s="7">
        <f t="shared" si="135"/>
        <v>0</v>
      </c>
      <c r="R543" s="7">
        <f t="shared" si="136"/>
        <v>0</v>
      </c>
      <c r="S543" s="7">
        <f t="shared" si="137"/>
        <v>0</v>
      </c>
      <c r="T543" s="9">
        <f t="shared" si="138"/>
        <v>0</v>
      </c>
      <c r="U543" s="7">
        <f t="shared" si="139"/>
        <v>0</v>
      </c>
      <c r="V543" s="10">
        <f t="shared" si="140"/>
        <v>0</v>
      </c>
      <c r="W543" s="7">
        <f t="shared" si="141"/>
        <v>0</v>
      </c>
      <c r="X543" s="7">
        <f t="shared" si="142"/>
        <v>0</v>
      </c>
      <c r="Y543" s="7">
        <f t="shared" si="143"/>
        <v>0</v>
      </c>
    </row>
    <row r="544" spans="1:25" x14ac:dyDescent="0.3">
      <c r="A544" s="224">
        <v>41905</v>
      </c>
      <c r="B544" s="176" t="s">
        <v>88</v>
      </c>
      <c r="C544" s="177">
        <v>15</v>
      </c>
      <c r="D544" s="222">
        <v>0</v>
      </c>
      <c r="E544" s="5">
        <v>0</v>
      </c>
      <c r="F544" s="5">
        <v>0</v>
      </c>
      <c r="G544" s="98">
        <v>0.10100000000000001</v>
      </c>
      <c r="H544" s="6">
        <v>0</v>
      </c>
      <c r="I544" s="7">
        <v>0</v>
      </c>
      <c r="J544" s="7">
        <v>0</v>
      </c>
      <c r="K544" s="8">
        <f t="shared" si="132"/>
        <v>0</v>
      </c>
      <c r="L544" s="8">
        <f t="shared" si="133"/>
        <v>0</v>
      </c>
      <c r="M544" s="9">
        <v>0</v>
      </c>
      <c r="N544" s="7">
        <f t="shared" si="134"/>
        <v>0</v>
      </c>
      <c r="O544" s="179">
        <v>0</v>
      </c>
      <c r="P544" s="10">
        <f t="shared" si="144"/>
        <v>0</v>
      </c>
      <c r="Q544" s="7">
        <f t="shared" si="135"/>
        <v>0</v>
      </c>
      <c r="R544" s="7">
        <f t="shared" si="136"/>
        <v>0</v>
      </c>
      <c r="S544" s="7">
        <f t="shared" si="137"/>
        <v>0</v>
      </c>
      <c r="T544" s="9">
        <f t="shared" si="138"/>
        <v>0</v>
      </c>
      <c r="U544" s="7">
        <f t="shared" si="139"/>
        <v>0</v>
      </c>
      <c r="V544" s="10">
        <f t="shared" si="140"/>
        <v>0</v>
      </c>
      <c r="W544" s="7">
        <f t="shared" si="141"/>
        <v>0</v>
      </c>
      <c r="X544" s="7">
        <f t="shared" si="142"/>
        <v>0</v>
      </c>
      <c r="Y544" s="7">
        <f t="shared" si="143"/>
        <v>0</v>
      </c>
    </row>
    <row r="545" spans="1:25" x14ac:dyDescent="0.3">
      <c r="A545" s="224">
        <v>41905</v>
      </c>
      <c r="B545" s="176" t="s">
        <v>88</v>
      </c>
      <c r="C545" s="177">
        <v>16</v>
      </c>
      <c r="D545" s="222">
        <v>0</v>
      </c>
      <c r="E545" s="5">
        <v>0</v>
      </c>
      <c r="F545" s="5">
        <v>0</v>
      </c>
      <c r="G545" s="98">
        <v>0.10100000000000001</v>
      </c>
      <c r="H545" s="6">
        <v>0</v>
      </c>
      <c r="I545" s="7">
        <v>0</v>
      </c>
      <c r="J545" s="7">
        <v>0</v>
      </c>
      <c r="K545" s="8">
        <f t="shared" si="132"/>
        <v>0</v>
      </c>
      <c r="L545" s="8">
        <f t="shared" si="133"/>
        <v>0</v>
      </c>
      <c r="M545" s="9">
        <v>0</v>
      </c>
      <c r="N545" s="7">
        <f t="shared" si="134"/>
        <v>0</v>
      </c>
      <c r="O545" s="179">
        <v>0</v>
      </c>
      <c r="P545" s="10">
        <f t="shared" si="144"/>
        <v>0</v>
      </c>
      <c r="Q545" s="7">
        <f t="shared" si="135"/>
        <v>0</v>
      </c>
      <c r="R545" s="7">
        <f t="shared" si="136"/>
        <v>0</v>
      </c>
      <c r="S545" s="7">
        <f t="shared" si="137"/>
        <v>0</v>
      </c>
      <c r="T545" s="9">
        <f t="shared" si="138"/>
        <v>0</v>
      </c>
      <c r="U545" s="7">
        <f t="shared" si="139"/>
        <v>0</v>
      </c>
      <c r="V545" s="10">
        <f t="shared" si="140"/>
        <v>0</v>
      </c>
      <c r="W545" s="7">
        <f t="shared" si="141"/>
        <v>0</v>
      </c>
      <c r="X545" s="7">
        <f t="shared" si="142"/>
        <v>0</v>
      </c>
      <c r="Y545" s="7">
        <f t="shared" si="143"/>
        <v>0</v>
      </c>
    </row>
    <row r="546" spans="1:25" x14ac:dyDescent="0.3">
      <c r="A546" s="224">
        <v>41905</v>
      </c>
      <c r="B546" s="176" t="s">
        <v>88</v>
      </c>
      <c r="C546" s="177">
        <v>17</v>
      </c>
      <c r="D546" s="222">
        <v>0</v>
      </c>
      <c r="E546" s="5">
        <v>0</v>
      </c>
      <c r="F546" s="5">
        <v>0</v>
      </c>
      <c r="G546" s="98">
        <v>0.10100000000000001</v>
      </c>
      <c r="H546" s="6">
        <v>0</v>
      </c>
      <c r="I546" s="7">
        <v>0</v>
      </c>
      <c r="J546" s="7">
        <v>0</v>
      </c>
      <c r="K546" s="8">
        <f t="shared" si="132"/>
        <v>0</v>
      </c>
      <c r="L546" s="8">
        <f t="shared" si="133"/>
        <v>0</v>
      </c>
      <c r="M546" s="9">
        <v>0</v>
      </c>
      <c r="N546" s="7">
        <f t="shared" si="134"/>
        <v>0</v>
      </c>
      <c r="O546" s="179">
        <v>0</v>
      </c>
      <c r="P546" s="10">
        <f t="shared" si="144"/>
        <v>0</v>
      </c>
      <c r="Q546" s="7">
        <f t="shared" si="135"/>
        <v>0</v>
      </c>
      <c r="R546" s="7">
        <f t="shared" si="136"/>
        <v>0</v>
      </c>
      <c r="S546" s="7">
        <f t="shared" si="137"/>
        <v>0</v>
      </c>
      <c r="T546" s="9">
        <f t="shared" si="138"/>
        <v>0</v>
      </c>
      <c r="U546" s="7">
        <f t="shared" si="139"/>
        <v>0</v>
      </c>
      <c r="V546" s="10">
        <f t="shared" si="140"/>
        <v>0</v>
      </c>
      <c r="W546" s="7">
        <f t="shared" si="141"/>
        <v>0</v>
      </c>
      <c r="X546" s="7">
        <f t="shared" si="142"/>
        <v>0</v>
      </c>
      <c r="Y546" s="7">
        <f t="shared" si="143"/>
        <v>0</v>
      </c>
    </row>
    <row r="547" spans="1:25" x14ac:dyDescent="0.3">
      <c r="A547" s="224">
        <v>41905</v>
      </c>
      <c r="B547" s="176" t="s">
        <v>88</v>
      </c>
      <c r="C547" s="177">
        <v>18</v>
      </c>
      <c r="D547" s="222">
        <v>0</v>
      </c>
      <c r="E547" s="5">
        <v>0</v>
      </c>
      <c r="F547" s="5">
        <v>0</v>
      </c>
      <c r="G547" s="98">
        <v>0.10100000000000001</v>
      </c>
      <c r="H547" s="6">
        <v>0</v>
      </c>
      <c r="I547" s="7">
        <v>0</v>
      </c>
      <c r="J547" s="7">
        <v>0</v>
      </c>
      <c r="K547" s="8">
        <f t="shared" si="132"/>
        <v>0</v>
      </c>
      <c r="L547" s="8">
        <f t="shared" si="133"/>
        <v>0</v>
      </c>
      <c r="M547" s="9">
        <v>0</v>
      </c>
      <c r="N547" s="7">
        <f t="shared" si="134"/>
        <v>0</v>
      </c>
      <c r="O547" s="179">
        <v>0</v>
      </c>
      <c r="P547" s="10">
        <f t="shared" si="144"/>
        <v>0</v>
      </c>
      <c r="Q547" s="7">
        <f t="shared" si="135"/>
        <v>0</v>
      </c>
      <c r="R547" s="7">
        <f t="shared" si="136"/>
        <v>0</v>
      </c>
      <c r="S547" s="7">
        <f t="shared" si="137"/>
        <v>0</v>
      </c>
      <c r="T547" s="9">
        <f t="shared" si="138"/>
        <v>0</v>
      </c>
      <c r="U547" s="7">
        <f t="shared" si="139"/>
        <v>0</v>
      </c>
      <c r="V547" s="10">
        <f t="shared" si="140"/>
        <v>0</v>
      </c>
      <c r="W547" s="7">
        <f t="shared" si="141"/>
        <v>0</v>
      </c>
      <c r="X547" s="7">
        <f t="shared" si="142"/>
        <v>0</v>
      </c>
      <c r="Y547" s="7">
        <f t="shared" si="143"/>
        <v>0</v>
      </c>
    </row>
    <row r="548" spans="1:25" x14ac:dyDescent="0.3">
      <c r="A548" s="224">
        <v>41905</v>
      </c>
      <c r="B548" s="176" t="s">
        <v>88</v>
      </c>
      <c r="C548" s="177">
        <v>19</v>
      </c>
      <c r="D548" s="222">
        <v>0</v>
      </c>
      <c r="E548" s="5">
        <v>0</v>
      </c>
      <c r="F548" s="5">
        <v>0</v>
      </c>
      <c r="G548" s="98">
        <v>0.10100000000000001</v>
      </c>
      <c r="H548" s="6">
        <v>0</v>
      </c>
      <c r="I548" s="7">
        <v>0</v>
      </c>
      <c r="J548" s="7">
        <v>0</v>
      </c>
      <c r="K548" s="8">
        <f t="shared" si="132"/>
        <v>0</v>
      </c>
      <c r="L548" s="8">
        <f t="shared" si="133"/>
        <v>0</v>
      </c>
      <c r="M548" s="9">
        <v>0</v>
      </c>
      <c r="N548" s="7">
        <f t="shared" si="134"/>
        <v>0</v>
      </c>
      <c r="O548" s="179">
        <v>0</v>
      </c>
      <c r="P548" s="10">
        <f t="shared" si="144"/>
        <v>0</v>
      </c>
      <c r="Q548" s="7">
        <f t="shared" si="135"/>
        <v>0</v>
      </c>
      <c r="R548" s="7">
        <f t="shared" si="136"/>
        <v>0</v>
      </c>
      <c r="S548" s="7">
        <f t="shared" si="137"/>
        <v>0</v>
      </c>
      <c r="T548" s="9">
        <f t="shared" si="138"/>
        <v>0</v>
      </c>
      <c r="U548" s="7">
        <f t="shared" si="139"/>
        <v>0</v>
      </c>
      <c r="V548" s="10">
        <f t="shared" si="140"/>
        <v>0</v>
      </c>
      <c r="W548" s="7">
        <f t="shared" si="141"/>
        <v>0</v>
      </c>
      <c r="X548" s="7">
        <f t="shared" si="142"/>
        <v>0</v>
      </c>
      <c r="Y548" s="7">
        <f t="shared" si="143"/>
        <v>0</v>
      </c>
    </row>
    <row r="549" spans="1:25" x14ac:dyDescent="0.3">
      <c r="A549" s="224">
        <v>41905</v>
      </c>
      <c r="B549" s="176" t="s">
        <v>88</v>
      </c>
      <c r="C549" s="177">
        <v>20</v>
      </c>
      <c r="D549" s="222">
        <v>0</v>
      </c>
      <c r="E549" s="5">
        <v>0</v>
      </c>
      <c r="F549" s="5">
        <v>0</v>
      </c>
      <c r="G549" s="98">
        <v>0.10100000000000001</v>
      </c>
      <c r="H549" s="6">
        <v>0</v>
      </c>
      <c r="I549" s="7">
        <v>0</v>
      </c>
      <c r="J549" s="7">
        <v>0</v>
      </c>
      <c r="K549" s="8">
        <f t="shared" si="132"/>
        <v>0</v>
      </c>
      <c r="L549" s="8">
        <f t="shared" si="133"/>
        <v>0</v>
      </c>
      <c r="M549" s="9">
        <v>0</v>
      </c>
      <c r="N549" s="7">
        <f t="shared" si="134"/>
        <v>0</v>
      </c>
      <c r="O549" s="179">
        <v>0</v>
      </c>
      <c r="P549" s="10">
        <f t="shared" si="144"/>
        <v>0</v>
      </c>
      <c r="Q549" s="7">
        <f t="shared" si="135"/>
        <v>0</v>
      </c>
      <c r="R549" s="7">
        <f t="shared" si="136"/>
        <v>0</v>
      </c>
      <c r="S549" s="7">
        <f t="shared" si="137"/>
        <v>0</v>
      </c>
      <c r="T549" s="9">
        <f t="shared" si="138"/>
        <v>0</v>
      </c>
      <c r="U549" s="7">
        <f t="shared" si="139"/>
        <v>0</v>
      </c>
      <c r="V549" s="10">
        <f t="shared" si="140"/>
        <v>0</v>
      </c>
      <c r="W549" s="7">
        <f t="shared" si="141"/>
        <v>0</v>
      </c>
      <c r="X549" s="7">
        <f t="shared" si="142"/>
        <v>0</v>
      </c>
      <c r="Y549" s="7">
        <f t="shared" si="143"/>
        <v>0</v>
      </c>
    </row>
    <row r="550" spans="1:25" x14ac:dyDescent="0.3">
      <c r="A550" s="224">
        <v>41905</v>
      </c>
      <c r="B550" s="176" t="s">
        <v>88</v>
      </c>
      <c r="C550" s="177">
        <v>21</v>
      </c>
      <c r="D550" s="222">
        <v>0</v>
      </c>
      <c r="E550" s="5">
        <v>0</v>
      </c>
      <c r="F550" s="5">
        <v>0</v>
      </c>
      <c r="G550" s="98">
        <v>0.10100000000000001</v>
      </c>
      <c r="H550" s="6">
        <v>0</v>
      </c>
      <c r="I550" s="7">
        <v>0</v>
      </c>
      <c r="J550" s="7">
        <v>0</v>
      </c>
      <c r="K550" s="8">
        <f t="shared" si="132"/>
        <v>0</v>
      </c>
      <c r="L550" s="8">
        <f t="shared" si="133"/>
        <v>0</v>
      </c>
      <c r="M550" s="9">
        <v>0</v>
      </c>
      <c r="N550" s="7">
        <f t="shared" si="134"/>
        <v>0</v>
      </c>
      <c r="O550" s="179">
        <v>0</v>
      </c>
      <c r="P550" s="10">
        <f t="shared" si="144"/>
        <v>0</v>
      </c>
      <c r="Q550" s="7">
        <f t="shared" si="135"/>
        <v>0</v>
      </c>
      <c r="R550" s="7">
        <f t="shared" si="136"/>
        <v>0</v>
      </c>
      <c r="S550" s="7">
        <f t="shared" si="137"/>
        <v>0</v>
      </c>
      <c r="T550" s="9">
        <f t="shared" si="138"/>
        <v>0</v>
      </c>
      <c r="U550" s="7">
        <f t="shared" si="139"/>
        <v>0</v>
      </c>
      <c r="V550" s="10">
        <f t="shared" si="140"/>
        <v>0</v>
      </c>
      <c r="W550" s="7">
        <f t="shared" si="141"/>
        <v>0</v>
      </c>
      <c r="X550" s="7">
        <f t="shared" si="142"/>
        <v>0</v>
      </c>
      <c r="Y550" s="7">
        <f t="shared" si="143"/>
        <v>0</v>
      </c>
    </row>
    <row r="551" spans="1:25" x14ac:dyDescent="0.3">
      <c r="A551" s="224">
        <v>41905</v>
      </c>
      <c r="B551" s="176" t="s">
        <v>88</v>
      </c>
      <c r="C551" s="177">
        <v>22</v>
      </c>
      <c r="D551" s="222">
        <v>0</v>
      </c>
      <c r="E551" s="5">
        <v>0</v>
      </c>
      <c r="F551" s="5">
        <v>0</v>
      </c>
      <c r="G551" s="98">
        <v>0.10100000000000001</v>
      </c>
      <c r="H551" s="6">
        <v>0</v>
      </c>
      <c r="I551" s="7">
        <v>0</v>
      </c>
      <c r="J551" s="7">
        <v>0</v>
      </c>
      <c r="K551" s="8">
        <f t="shared" si="132"/>
        <v>0</v>
      </c>
      <c r="L551" s="8">
        <f t="shared" si="133"/>
        <v>0</v>
      </c>
      <c r="M551" s="9">
        <v>0</v>
      </c>
      <c r="N551" s="7">
        <f t="shared" si="134"/>
        <v>0</v>
      </c>
      <c r="O551" s="179">
        <v>0</v>
      </c>
      <c r="P551" s="10">
        <f t="shared" si="144"/>
        <v>0</v>
      </c>
      <c r="Q551" s="7">
        <f t="shared" si="135"/>
        <v>0</v>
      </c>
      <c r="R551" s="7">
        <f t="shared" si="136"/>
        <v>0</v>
      </c>
      <c r="S551" s="7">
        <f t="shared" si="137"/>
        <v>0</v>
      </c>
      <c r="T551" s="9">
        <f t="shared" si="138"/>
        <v>0</v>
      </c>
      <c r="U551" s="7">
        <f t="shared" si="139"/>
        <v>0</v>
      </c>
      <c r="V551" s="10">
        <f t="shared" si="140"/>
        <v>0</v>
      </c>
      <c r="W551" s="7">
        <f t="shared" si="141"/>
        <v>0</v>
      </c>
      <c r="X551" s="7">
        <f t="shared" si="142"/>
        <v>0</v>
      </c>
      <c r="Y551" s="7">
        <f t="shared" si="143"/>
        <v>0</v>
      </c>
    </row>
    <row r="552" spans="1:25" x14ac:dyDescent="0.3">
      <c r="A552" s="224">
        <v>41905</v>
      </c>
      <c r="B552" s="176" t="s">
        <v>88</v>
      </c>
      <c r="C552" s="177">
        <v>23</v>
      </c>
      <c r="D552" s="222">
        <v>0</v>
      </c>
      <c r="E552" s="5">
        <v>0</v>
      </c>
      <c r="F552" s="5">
        <v>0</v>
      </c>
      <c r="G552" s="98">
        <v>0.10100000000000001</v>
      </c>
      <c r="H552" s="6">
        <v>0</v>
      </c>
      <c r="I552" s="7">
        <v>0</v>
      </c>
      <c r="J552" s="7">
        <v>0</v>
      </c>
      <c r="K552" s="8">
        <f t="shared" si="132"/>
        <v>0</v>
      </c>
      <c r="L552" s="8">
        <f t="shared" si="133"/>
        <v>0</v>
      </c>
      <c r="M552" s="9">
        <v>0</v>
      </c>
      <c r="N552" s="7">
        <f t="shared" si="134"/>
        <v>0</v>
      </c>
      <c r="O552" s="179">
        <v>0</v>
      </c>
      <c r="P552" s="10">
        <f t="shared" si="144"/>
        <v>0</v>
      </c>
      <c r="Q552" s="7">
        <f t="shared" si="135"/>
        <v>0</v>
      </c>
      <c r="R552" s="7">
        <f t="shared" si="136"/>
        <v>0</v>
      </c>
      <c r="S552" s="7">
        <f t="shared" si="137"/>
        <v>0</v>
      </c>
      <c r="T552" s="9">
        <f t="shared" si="138"/>
        <v>0</v>
      </c>
      <c r="U552" s="7">
        <f t="shared" si="139"/>
        <v>0</v>
      </c>
      <c r="V552" s="10">
        <f t="shared" si="140"/>
        <v>0</v>
      </c>
      <c r="W552" s="7">
        <f t="shared" si="141"/>
        <v>0</v>
      </c>
      <c r="X552" s="7">
        <f t="shared" si="142"/>
        <v>0</v>
      </c>
      <c r="Y552" s="7">
        <f t="shared" si="143"/>
        <v>0</v>
      </c>
    </row>
    <row r="553" spans="1:25" x14ac:dyDescent="0.3">
      <c r="A553" s="224">
        <v>41905</v>
      </c>
      <c r="B553" s="176" t="s">
        <v>88</v>
      </c>
      <c r="C553" s="177">
        <v>24</v>
      </c>
      <c r="D553" s="222">
        <v>0</v>
      </c>
      <c r="E553" s="5">
        <v>0</v>
      </c>
      <c r="F553" s="5">
        <v>0</v>
      </c>
      <c r="G553" s="98">
        <v>0.10100000000000001</v>
      </c>
      <c r="H553" s="6">
        <v>0</v>
      </c>
      <c r="I553" s="7">
        <v>0</v>
      </c>
      <c r="J553" s="7">
        <v>0</v>
      </c>
      <c r="K553" s="8">
        <f t="shared" si="132"/>
        <v>0</v>
      </c>
      <c r="L553" s="8">
        <f t="shared" si="133"/>
        <v>0</v>
      </c>
      <c r="M553" s="9">
        <v>0</v>
      </c>
      <c r="N553" s="7">
        <f t="shared" si="134"/>
        <v>0</v>
      </c>
      <c r="O553" s="179">
        <v>0</v>
      </c>
      <c r="P553" s="10">
        <f t="shared" si="144"/>
        <v>0</v>
      </c>
      <c r="Q553" s="7">
        <f t="shared" si="135"/>
        <v>0</v>
      </c>
      <c r="R553" s="7">
        <f t="shared" si="136"/>
        <v>0</v>
      </c>
      <c r="S553" s="7">
        <f t="shared" si="137"/>
        <v>0</v>
      </c>
      <c r="T553" s="9">
        <f t="shared" si="138"/>
        <v>0</v>
      </c>
      <c r="U553" s="7">
        <f t="shared" si="139"/>
        <v>0</v>
      </c>
      <c r="V553" s="10">
        <f t="shared" si="140"/>
        <v>0</v>
      </c>
      <c r="W553" s="7">
        <f t="shared" si="141"/>
        <v>0</v>
      </c>
      <c r="X553" s="7">
        <f t="shared" si="142"/>
        <v>0</v>
      </c>
      <c r="Y553" s="7">
        <f t="shared" si="143"/>
        <v>0</v>
      </c>
    </row>
    <row r="554" spans="1:25" x14ac:dyDescent="0.3">
      <c r="A554" s="224">
        <v>41906</v>
      </c>
      <c r="B554" s="176" t="s">
        <v>88</v>
      </c>
      <c r="C554" s="177">
        <v>1</v>
      </c>
      <c r="D554" s="222">
        <v>0</v>
      </c>
      <c r="E554" s="5">
        <v>0</v>
      </c>
      <c r="F554" s="5">
        <v>0</v>
      </c>
      <c r="G554" s="98">
        <v>0.10100000000000001</v>
      </c>
      <c r="H554" s="6">
        <v>0</v>
      </c>
      <c r="I554" s="7">
        <v>0</v>
      </c>
      <c r="J554" s="7">
        <v>0</v>
      </c>
      <c r="K554" s="8">
        <f t="shared" si="132"/>
        <v>0</v>
      </c>
      <c r="L554" s="8">
        <f t="shared" si="133"/>
        <v>0</v>
      </c>
      <c r="M554" s="9">
        <v>0</v>
      </c>
      <c r="N554" s="7">
        <f t="shared" si="134"/>
        <v>0</v>
      </c>
      <c r="O554" s="179">
        <v>0</v>
      </c>
      <c r="P554" s="10">
        <f t="shared" si="144"/>
        <v>0</v>
      </c>
      <c r="Q554" s="7">
        <f t="shared" si="135"/>
        <v>0</v>
      </c>
      <c r="R554" s="7">
        <f t="shared" si="136"/>
        <v>0</v>
      </c>
      <c r="S554" s="7">
        <f t="shared" si="137"/>
        <v>0</v>
      </c>
      <c r="T554" s="9">
        <f t="shared" si="138"/>
        <v>0</v>
      </c>
      <c r="U554" s="7">
        <f t="shared" si="139"/>
        <v>0</v>
      </c>
      <c r="V554" s="10">
        <f t="shared" si="140"/>
        <v>0</v>
      </c>
      <c r="W554" s="7">
        <f t="shared" si="141"/>
        <v>0</v>
      </c>
      <c r="X554" s="7">
        <f t="shared" si="142"/>
        <v>0</v>
      </c>
      <c r="Y554" s="7">
        <f t="shared" si="143"/>
        <v>0</v>
      </c>
    </row>
    <row r="555" spans="1:25" x14ac:dyDescent="0.3">
      <c r="A555" s="224">
        <v>41906</v>
      </c>
      <c r="B555" s="176" t="s">
        <v>88</v>
      </c>
      <c r="C555" s="177">
        <v>2</v>
      </c>
      <c r="D555" s="222">
        <v>160</v>
      </c>
      <c r="E555" s="5">
        <v>0</v>
      </c>
      <c r="F555" s="5">
        <v>0</v>
      </c>
      <c r="G555" s="98">
        <v>0.10100000000000001</v>
      </c>
      <c r="H555" s="6">
        <v>0</v>
      </c>
      <c r="I555" s="7">
        <v>0</v>
      </c>
      <c r="J555" s="7">
        <v>0</v>
      </c>
      <c r="K555" s="8">
        <f t="shared" si="132"/>
        <v>0</v>
      </c>
      <c r="L555" s="8">
        <f t="shared" si="133"/>
        <v>0</v>
      </c>
      <c r="M555" s="9">
        <v>0</v>
      </c>
      <c r="N555" s="7">
        <f t="shared" si="134"/>
        <v>0</v>
      </c>
      <c r="O555" s="179">
        <v>0</v>
      </c>
      <c r="P555" s="10">
        <f t="shared" si="144"/>
        <v>0</v>
      </c>
      <c r="Q555" s="7">
        <f t="shared" si="135"/>
        <v>0</v>
      </c>
      <c r="R555" s="7">
        <f t="shared" si="136"/>
        <v>16.16</v>
      </c>
      <c r="S555" s="7">
        <f t="shared" si="137"/>
        <v>16.16</v>
      </c>
      <c r="T555" s="9">
        <f t="shared" si="138"/>
        <v>0</v>
      </c>
      <c r="U555" s="7">
        <f t="shared" si="139"/>
        <v>16.16</v>
      </c>
      <c r="V555" s="10">
        <f t="shared" si="140"/>
        <v>0</v>
      </c>
      <c r="W555" s="7">
        <f t="shared" si="141"/>
        <v>0</v>
      </c>
      <c r="X555" s="7">
        <f t="shared" si="142"/>
        <v>0</v>
      </c>
      <c r="Y555" s="7">
        <f t="shared" si="143"/>
        <v>0</v>
      </c>
    </row>
    <row r="556" spans="1:25" x14ac:dyDescent="0.3">
      <c r="A556" s="224">
        <v>41906</v>
      </c>
      <c r="B556" s="176" t="s">
        <v>88</v>
      </c>
      <c r="C556" s="177">
        <v>3</v>
      </c>
      <c r="D556" s="222">
        <v>4800</v>
      </c>
      <c r="E556" s="5">
        <v>0</v>
      </c>
      <c r="F556" s="5">
        <v>0</v>
      </c>
      <c r="G556" s="98">
        <v>0.10100000000000001</v>
      </c>
      <c r="H556" s="6">
        <v>0</v>
      </c>
      <c r="I556" s="7">
        <v>0</v>
      </c>
      <c r="J556" s="7">
        <v>0</v>
      </c>
      <c r="K556" s="8">
        <f t="shared" si="132"/>
        <v>0</v>
      </c>
      <c r="L556" s="8">
        <f t="shared" si="133"/>
        <v>0</v>
      </c>
      <c r="M556" s="9">
        <v>0</v>
      </c>
      <c r="N556" s="7">
        <f t="shared" si="134"/>
        <v>0</v>
      </c>
      <c r="O556" s="179">
        <v>0</v>
      </c>
      <c r="P556" s="10">
        <f t="shared" si="144"/>
        <v>0</v>
      </c>
      <c r="Q556" s="7">
        <f t="shared" si="135"/>
        <v>0</v>
      </c>
      <c r="R556" s="7">
        <f t="shared" si="136"/>
        <v>484.8</v>
      </c>
      <c r="S556" s="7">
        <f t="shared" si="137"/>
        <v>484.8</v>
      </c>
      <c r="T556" s="9">
        <f t="shared" si="138"/>
        <v>0</v>
      </c>
      <c r="U556" s="7">
        <f t="shared" si="139"/>
        <v>484.8</v>
      </c>
      <c r="V556" s="10">
        <f t="shared" si="140"/>
        <v>0</v>
      </c>
      <c r="W556" s="7">
        <f t="shared" si="141"/>
        <v>0</v>
      </c>
      <c r="X556" s="7">
        <f t="shared" si="142"/>
        <v>0</v>
      </c>
      <c r="Y556" s="7">
        <f t="shared" si="143"/>
        <v>0</v>
      </c>
    </row>
    <row r="557" spans="1:25" x14ac:dyDescent="0.3">
      <c r="A557" s="224">
        <v>41906</v>
      </c>
      <c r="B557" s="176" t="s">
        <v>88</v>
      </c>
      <c r="C557" s="177">
        <v>4</v>
      </c>
      <c r="D557" s="222">
        <v>10340</v>
      </c>
      <c r="E557" s="5">
        <v>0</v>
      </c>
      <c r="F557" s="5">
        <v>0</v>
      </c>
      <c r="G557" s="98">
        <v>0.10100000000000001</v>
      </c>
      <c r="H557" s="6">
        <v>0</v>
      </c>
      <c r="I557" s="7">
        <v>0</v>
      </c>
      <c r="J557" s="7">
        <v>0</v>
      </c>
      <c r="K557" s="8">
        <f t="shared" si="132"/>
        <v>0</v>
      </c>
      <c r="L557" s="8">
        <f t="shared" si="133"/>
        <v>0</v>
      </c>
      <c r="M557" s="9">
        <v>0</v>
      </c>
      <c r="N557" s="7">
        <f t="shared" si="134"/>
        <v>0</v>
      </c>
      <c r="O557" s="179">
        <v>0</v>
      </c>
      <c r="P557" s="10">
        <f t="shared" si="144"/>
        <v>0</v>
      </c>
      <c r="Q557" s="7">
        <f t="shared" si="135"/>
        <v>0</v>
      </c>
      <c r="R557" s="7">
        <f t="shared" si="136"/>
        <v>1044.3400000000001</v>
      </c>
      <c r="S557" s="7">
        <f t="shared" si="137"/>
        <v>1044.3400000000001</v>
      </c>
      <c r="T557" s="9">
        <f t="shared" si="138"/>
        <v>0</v>
      </c>
      <c r="U557" s="7">
        <f t="shared" si="139"/>
        <v>1044.3400000000001</v>
      </c>
      <c r="V557" s="10">
        <f t="shared" si="140"/>
        <v>0</v>
      </c>
      <c r="W557" s="7">
        <f t="shared" si="141"/>
        <v>0</v>
      </c>
      <c r="X557" s="7">
        <f t="shared" si="142"/>
        <v>0</v>
      </c>
      <c r="Y557" s="7">
        <f t="shared" si="143"/>
        <v>0</v>
      </c>
    </row>
    <row r="558" spans="1:25" x14ac:dyDescent="0.3">
      <c r="A558" s="224">
        <v>41906</v>
      </c>
      <c r="B558" s="176" t="s">
        <v>88</v>
      </c>
      <c r="C558" s="177">
        <v>5</v>
      </c>
      <c r="D558" s="222">
        <v>13760</v>
      </c>
      <c r="E558" s="5">
        <v>0</v>
      </c>
      <c r="F558" s="5">
        <v>0</v>
      </c>
      <c r="G558" s="98">
        <v>0.10100000000000001</v>
      </c>
      <c r="H558" s="6">
        <v>0</v>
      </c>
      <c r="I558" s="7">
        <v>0</v>
      </c>
      <c r="J558" s="7">
        <v>0</v>
      </c>
      <c r="K558" s="8">
        <f t="shared" si="132"/>
        <v>0</v>
      </c>
      <c r="L558" s="8">
        <f t="shared" si="133"/>
        <v>0</v>
      </c>
      <c r="M558" s="9">
        <v>0</v>
      </c>
      <c r="N558" s="7">
        <f t="shared" si="134"/>
        <v>0</v>
      </c>
      <c r="O558" s="179">
        <v>0</v>
      </c>
      <c r="P558" s="10">
        <f t="shared" si="144"/>
        <v>0</v>
      </c>
      <c r="Q558" s="7">
        <f t="shared" si="135"/>
        <v>0</v>
      </c>
      <c r="R558" s="7">
        <f t="shared" si="136"/>
        <v>1389.76</v>
      </c>
      <c r="S558" s="7">
        <f t="shared" si="137"/>
        <v>1389.76</v>
      </c>
      <c r="T558" s="9">
        <f t="shared" si="138"/>
        <v>0</v>
      </c>
      <c r="U558" s="7">
        <f t="shared" si="139"/>
        <v>1389.76</v>
      </c>
      <c r="V558" s="10">
        <f t="shared" si="140"/>
        <v>0</v>
      </c>
      <c r="W558" s="7">
        <f t="shared" si="141"/>
        <v>0</v>
      </c>
      <c r="X558" s="7">
        <f t="shared" si="142"/>
        <v>0</v>
      </c>
      <c r="Y558" s="7">
        <f t="shared" si="143"/>
        <v>0</v>
      </c>
    </row>
    <row r="559" spans="1:25" x14ac:dyDescent="0.3">
      <c r="A559" s="224">
        <v>41906</v>
      </c>
      <c r="B559" s="176" t="s">
        <v>88</v>
      </c>
      <c r="C559" s="177">
        <v>6</v>
      </c>
      <c r="D559" s="222">
        <v>16880</v>
      </c>
      <c r="E559" s="5">
        <v>0</v>
      </c>
      <c r="F559" s="5">
        <v>0</v>
      </c>
      <c r="G559" s="98">
        <v>0.10100000000000001</v>
      </c>
      <c r="H559" s="6">
        <v>0</v>
      </c>
      <c r="I559" s="7">
        <v>0</v>
      </c>
      <c r="J559" s="7">
        <v>0</v>
      </c>
      <c r="K559" s="8">
        <f t="shared" si="132"/>
        <v>0</v>
      </c>
      <c r="L559" s="8">
        <f t="shared" si="133"/>
        <v>0</v>
      </c>
      <c r="M559" s="9">
        <v>0</v>
      </c>
      <c r="N559" s="7">
        <f t="shared" si="134"/>
        <v>0</v>
      </c>
      <c r="O559" s="179">
        <v>0</v>
      </c>
      <c r="P559" s="10">
        <f t="shared" si="144"/>
        <v>0</v>
      </c>
      <c r="Q559" s="7">
        <f t="shared" si="135"/>
        <v>0</v>
      </c>
      <c r="R559" s="7">
        <f t="shared" si="136"/>
        <v>1704.88</v>
      </c>
      <c r="S559" s="7">
        <f t="shared" si="137"/>
        <v>1704.88</v>
      </c>
      <c r="T559" s="9">
        <f t="shared" si="138"/>
        <v>0</v>
      </c>
      <c r="U559" s="7">
        <f t="shared" si="139"/>
        <v>1704.88</v>
      </c>
      <c r="V559" s="10">
        <f t="shared" si="140"/>
        <v>0</v>
      </c>
      <c r="W559" s="7">
        <f t="shared" si="141"/>
        <v>0</v>
      </c>
      <c r="X559" s="7">
        <f t="shared" si="142"/>
        <v>0</v>
      </c>
      <c r="Y559" s="7">
        <f t="shared" si="143"/>
        <v>0</v>
      </c>
    </row>
    <row r="560" spans="1:25" x14ac:dyDescent="0.3">
      <c r="A560" s="224">
        <v>41906</v>
      </c>
      <c r="B560" s="176" t="s">
        <v>88</v>
      </c>
      <c r="C560" s="177">
        <v>7</v>
      </c>
      <c r="D560" s="222">
        <v>16220</v>
      </c>
      <c r="E560" s="5">
        <v>0</v>
      </c>
      <c r="F560" s="5">
        <v>0</v>
      </c>
      <c r="G560" s="98">
        <v>0.10100000000000001</v>
      </c>
      <c r="H560" s="6">
        <v>0</v>
      </c>
      <c r="I560" s="7">
        <v>0</v>
      </c>
      <c r="J560" s="7">
        <v>0</v>
      </c>
      <c r="K560" s="8">
        <f t="shared" si="132"/>
        <v>0</v>
      </c>
      <c r="L560" s="8">
        <f t="shared" si="133"/>
        <v>0</v>
      </c>
      <c r="M560" s="9">
        <v>0</v>
      </c>
      <c r="N560" s="7">
        <f t="shared" si="134"/>
        <v>0</v>
      </c>
      <c r="O560" s="179">
        <v>0</v>
      </c>
      <c r="P560" s="10">
        <f t="shared" si="144"/>
        <v>0</v>
      </c>
      <c r="Q560" s="7">
        <f t="shared" si="135"/>
        <v>0</v>
      </c>
      <c r="R560" s="7">
        <f t="shared" si="136"/>
        <v>1638.22</v>
      </c>
      <c r="S560" s="7">
        <f t="shared" si="137"/>
        <v>1638.22</v>
      </c>
      <c r="T560" s="9">
        <f t="shared" si="138"/>
        <v>0</v>
      </c>
      <c r="U560" s="7">
        <f t="shared" si="139"/>
        <v>1638.22</v>
      </c>
      <c r="V560" s="10">
        <f t="shared" si="140"/>
        <v>0</v>
      </c>
      <c r="W560" s="7">
        <f t="shared" si="141"/>
        <v>0</v>
      </c>
      <c r="X560" s="7">
        <f t="shared" si="142"/>
        <v>0</v>
      </c>
      <c r="Y560" s="7">
        <f t="shared" si="143"/>
        <v>0</v>
      </c>
    </row>
    <row r="561" spans="1:25" x14ac:dyDescent="0.3">
      <c r="A561" s="224">
        <v>41906</v>
      </c>
      <c r="B561" s="176" t="s">
        <v>88</v>
      </c>
      <c r="C561" s="177">
        <v>8</v>
      </c>
      <c r="D561" s="222">
        <v>15580</v>
      </c>
      <c r="E561" s="5">
        <v>0</v>
      </c>
      <c r="F561" s="5">
        <v>0</v>
      </c>
      <c r="G561" s="98">
        <v>0.10100000000000001</v>
      </c>
      <c r="H561" s="6">
        <v>0</v>
      </c>
      <c r="I561" s="7">
        <v>0</v>
      </c>
      <c r="J561" s="7">
        <v>0</v>
      </c>
      <c r="K561" s="8">
        <f t="shared" si="132"/>
        <v>0</v>
      </c>
      <c r="L561" s="8">
        <f t="shared" si="133"/>
        <v>0</v>
      </c>
      <c r="M561" s="9">
        <v>0</v>
      </c>
      <c r="N561" s="7">
        <f t="shared" si="134"/>
        <v>0</v>
      </c>
      <c r="O561" s="179">
        <v>0</v>
      </c>
      <c r="P561" s="10">
        <f t="shared" si="144"/>
        <v>0</v>
      </c>
      <c r="Q561" s="7">
        <f t="shared" si="135"/>
        <v>0</v>
      </c>
      <c r="R561" s="7">
        <f t="shared" si="136"/>
        <v>1573.5800000000002</v>
      </c>
      <c r="S561" s="7">
        <f t="shared" si="137"/>
        <v>1573.5800000000002</v>
      </c>
      <c r="T561" s="9">
        <f t="shared" si="138"/>
        <v>0</v>
      </c>
      <c r="U561" s="7">
        <f t="shared" si="139"/>
        <v>1573.5800000000002</v>
      </c>
      <c r="V561" s="10">
        <f t="shared" si="140"/>
        <v>0</v>
      </c>
      <c r="W561" s="7">
        <f t="shared" si="141"/>
        <v>0</v>
      </c>
      <c r="X561" s="7">
        <f t="shared" si="142"/>
        <v>0</v>
      </c>
      <c r="Y561" s="7">
        <f t="shared" si="143"/>
        <v>0</v>
      </c>
    </row>
    <row r="562" spans="1:25" x14ac:dyDescent="0.3">
      <c r="A562" s="224">
        <v>41906</v>
      </c>
      <c r="B562" s="176" t="s">
        <v>88</v>
      </c>
      <c r="C562" s="177">
        <v>9</v>
      </c>
      <c r="D562" s="222">
        <v>14560</v>
      </c>
      <c r="E562" s="5">
        <v>0</v>
      </c>
      <c r="F562" s="5">
        <v>0</v>
      </c>
      <c r="G562" s="98">
        <v>0.10100000000000001</v>
      </c>
      <c r="H562" s="6">
        <v>0</v>
      </c>
      <c r="I562" s="7">
        <v>0</v>
      </c>
      <c r="J562" s="7">
        <v>0</v>
      </c>
      <c r="K562" s="8">
        <f t="shared" si="132"/>
        <v>0</v>
      </c>
      <c r="L562" s="8">
        <f t="shared" si="133"/>
        <v>0</v>
      </c>
      <c r="M562" s="9">
        <v>0</v>
      </c>
      <c r="N562" s="7">
        <f t="shared" si="134"/>
        <v>0</v>
      </c>
      <c r="O562" s="179">
        <v>0</v>
      </c>
      <c r="P562" s="10">
        <f t="shared" si="144"/>
        <v>0</v>
      </c>
      <c r="Q562" s="7">
        <f t="shared" si="135"/>
        <v>0</v>
      </c>
      <c r="R562" s="7">
        <f t="shared" si="136"/>
        <v>1470.5600000000002</v>
      </c>
      <c r="S562" s="7">
        <f t="shared" si="137"/>
        <v>1470.5600000000002</v>
      </c>
      <c r="T562" s="9">
        <f t="shared" si="138"/>
        <v>0</v>
      </c>
      <c r="U562" s="7">
        <f t="shared" si="139"/>
        <v>1470.5600000000002</v>
      </c>
      <c r="V562" s="10">
        <f t="shared" si="140"/>
        <v>0</v>
      </c>
      <c r="W562" s="7">
        <f t="shared" si="141"/>
        <v>0</v>
      </c>
      <c r="X562" s="7">
        <f t="shared" si="142"/>
        <v>0</v>
      </c>
      <c r="Y562" s="7">
        <f t="shared" si="143"/>
        <v>0</v>
      </c>
    </row>
    <row r="563" spans="1:25" x14ac:dyDescent="0.3">
      <c r="A563" s="224">
        <v>41906</v>
      </c>
      <c r="B563" s="176" t="s">
        <v>88</v>
      </c>
      <c r="C563" s="177">
        <v>10</v>
      </c>
      <c r="D563" s="222">
        <v>5360</v>
      </c>
      <c r="E563" s="5">
        <v>0</v>
      </c>
      <c r="F563" s="5">
        <v>0</v>
      </c>
      <c r="G563" s="98">
        <v>0.10100000000000001</v>
      </c>
      <c r="H563" s="6">
        <v>0</v>
      </c>
      <c r="I563" s="7">
        <v>0</v>
      </c>
      <c r="J563" s="7">
        <v>0</v>
      </c>
      <c r="K563" s="8">
        <f t="shared" si="132"/>
        <v>0</v>
      </c>
      <c r="L563" s="8">
        <f t="shared" si="133"/>
        <v>0</v>
      </c>
      <c r="M563" s="9">
        <v>0</v>
      </c>
      <c r="N563" s="7">
        <f t="shared" si="134"/>
        <v>0</v>
      </c>
      <c r="O563" s="179">
        <v>0</v>
      </c>
      <c r="P563" s="10">
        <f t="shared" si="144"/>
        <v>0</v>
      </c>
      <c r="Q563" s="7">
        <f t="shared" si="135"/>
        <v>0</v>
      </c>
      <c r="R563" s="7">
        <f t="shared" si="136"/>
        <v>541.36</v>
      </c>
      <c r="S563" s="7">
        <f t="shared" si="137"/>
        <v>541.36</v>
      </c>
      <c r="T563" s="9">
        <f t="shared" si="138"/>
        <v>0</v>
      </c>
      <c r="U563" s="7">
        <f t="shared" si="139"/>
        <v>541.36</v>
      </c>
      <c r="V563" s="10">
        <f t="shared" si="140"/>
        <v>0</v>
      </c>
      <c r="W563" s="7">
        <f t="shared" si="141"/>
        <v>0</v>
      </c>
      <c r="X563" s="7">
        <f t="shared" si="142"/>
        <v>0</v>
      </c>
      <c r="Y563" s="7">
        <f t="shared" si="143"/>
        <v>0</v>
      </c>
    </row>
    <row r="564" spans="1:25" x14ac:dyDescent="0.3">
      <c r="A564" s="224">
        <v>41906</v>
      </c>
      <c r="B564" s="176" t="s">
        <v>88</v>
      </c>
      <c r="C564" s="177">
        <v>11</v>
      </c>
      <c r="D564" s="222">
        <v>0</v>
      </c>
      <c r="E564" s="5">
        <v>0</v>
      </c>
      <c r="F564" s="5">
        <v>0</v>
      </c>
      <c r="G564" s="98">
        <v>0.10100000000000001</v>
      </c>
      <c r="H564" s="6">
        <v>0</v>
      </c>
      <c r="I564" s="7">
        <v>0</v>
      </c>
      <c r="J564" s="7">
        <v>0</v>
      </c>
      <c r="K564" s="8">
        <f t="shared" si="132"/>
        <v>0</v>
      </c>
      <c r="L564" s="8">
        <f t="shared" si="133"/>
        <v>0</v>
      </c>
      <c r="M564" s="9">
        <v>0</v>
      </c>
      <c r="N564" s="7">
        <f t="shared" si="134"/>
        <v>0</v>
      </c>
      <c r="O564" s="179">
        <v>0</v>
      </c>
      <c r="P564" s="10">
        <f t="shared" si="144"/>
        <v>0</v>
      </c>
      <c r="Q564" s="7">
        <f t="shared" si="135"/>
        <v>0</v>
      </c>
      <c r="R564" s="7">
        <f t="shared" si="136"/>
        <v>0</v>
      </c>
      <c r="S564" s="7">
        <f t="shared" si="137"/>
        <v>0</v>
      </c>
      <c r="T564" s="9">
        <f t="shared" si="138"/>
        <v>0</v>
      </c>
      <c r="U564" s="7">
        <f t="shared" si="139"/>
        <v>0</v>
      </c>
      <c r="V564" s="10">
        <f t="shared" si="140"/>
        <v>0</v>
      </c>
      <c r="W564" s="7">
        <f t="shared" si="141"/>
        <v>0</v>
      </c>
      <c r="X564" s="7">
        <f t="shared" si="142"/>
        <v>0</v>
      </c>
      <c r="Y564" s="7">
        <f t="shared" si="143"/>
        <v>0</v>
      </c>
    </row>
    <row r="565" spans="1:25" x14ac:dyDescent="0.3">
      <c r="A565" s="224">
        <v>41906</v>
      </c>
      <c r="B565" s="176" t="s">
        <v>88</v>
      </c>
      <c r="C565" s="177">
        <v>12</v>
      </c>
      <c r="D565" s="222">
        <v>0</v>
      </c>
      <c r="E565" s="5">
        <v>0</v>
      </c>
      <c r="F565" s="5">
        <v>0</v>
      </c>
      <c r="G565" s="98">
        <v>0.10100000000000001</v>
      </c>
      <c r="H565" s="6">
        <v>0</v>
      </c>
      <c r="I565" s="7">
        <v>0</v>
      </c>
      <c r="J565" s="7">
        <v>0</v>
      </c>
      <c r="K565" s="8">
        <f t="shared" si="132"/>
        <v>0</v>
      </c>
      <c r="L565" s="8">
        <f t="shared" si="133"/>
        <v>0</v>
      </c>
      <c r="M565" s="9">
        <v>0</v>
      </c>
      <c r="N565" s="7">
        <f t="shared" si="134"/>
        <v>0</v>
      </c>
      <c r="O565" s="179">
        <v>0</v>
      </c>
      <c r="P565" s="10">
        <f t="shared" si="144"/>
        <v>0</v>
      </c>
      <c r="Q565" s="7">
        <f t="shared" si="135"/>
        <v>0</v>
      </c>
      <c r="R565" s="7">
        <f t="shared" si="136"/>
        <v>0</v>
      </c>
      <c r="S565" s="7">
        <f t="shared" si="137"/>
        <v>0</v>
      </c>
      <c r="T565" s="9">
        <f t="shared" si="138"/>
        <v>0</v>
      </c>
      <c r="U565" s="7">
        <f t="shared" si="139"/>
        <v>0</v>
      </c>
      <c r="V565" s="10">
        <f t="shared" si="140"/>
        <v>0</v>
      </c>
      <c r="W565" s="7">
        <f t="shared" si="141"/>
        <v>0</v>
      </c>
      <c r="X565" s="7">
        <f t="shared" si="142"/>
        <v>0</v>
      </c>
      <c r="Y565" s="7">
        <f t="shared" si="143"/>
        <v>0</v>
      </c>
    </row>
    <row r="566" spans="1:25" x14ac:dyDescent="0.3">
      <c r="A566" s="224">
        <v>41906</v>
      </c>
      <c r="B566" s="176" t="s">
        <v>88</v>
      </c>
      <c r="C566" s="177">
        <v>13</v>
      </c>
      <c r="D566" s="222">
        <v>0</v>
      </c>
      <c r="E566" s="5">
        <v>0</v>
      </c>
      <c r="F566" s="5">
        <v>0</v>
      </c>
      <c r="G566" s="98">
        <v>0.10100000000000001</v>
      </c>
      <c r="H566" s="6">
        <v>0</v>
      </c>
      <c r="I566" s="7">
        <v>0</v>
      </c>
      <c r="J566" s="7">
        <v>0</v>
      </c>
      <c r="K566" s="8">
        <f t="shared" si="132"/>
        <v>0</v>
      </c>
      <c r="L566" s="8">
        <f t="shared" si="133"/>
        <v>0</v>
      </c>
      <c r="M566" s="9">
        <v>0</v>
      </c>
      <c r="N566" s="7">
        <f t="shared" si="134"/>
        <v>0</v>
      </c>
      <c r="O566" s="179">
        <v>0</v>
      </c>
      <c r="P566" s="10">
        <f t="shared" si="144"/>
        <v>0</v>
      </c>
      <c r="Q566" s="7">
        <f t="shared" si="135"/>
        <v>0</v>
      </c>
      <c r="R566" s="7">
        <f t="shared" si="136"/>
        <v>0</v>
      </c>
      <c r="S566" s="7">
        <f t="shared" si="137"/>
        <v>0</v>
      </c>
      <c r="T566" s="9">
        <f t="shared" si="138"/>
        <v>0</v>
      </c>
      <c r="U566" s="7">
        <f t="shared" si="139"/>
        <v>0</v>
      </c>
      <c r="V566" s="10">
        <f t="shared" si="140"/>
        <v>0</v>
      </c>
      <c r="W566" s="7">
        <f t="shared" si="141"/>
        <v>0</v>
      </c>
      <c r="X566" s="7">
        <f t="shared" si="142"/>
        <v>0</v>
      </c>
      <c r="Y566" s="7">
        <f t="shared" si="143"/>
        <v>0</v>
      </c>
    </row>
    <row r="567" spans="1:25" x14ac:dyDescent="0.3">
      <c r="A567" s="224">
        <v>41906</v>
      </c>
      <c r="B567" s="176" t="s">
        <v>88</v>
      </c>
      <c r="C567" s="177">
        <v>14</v>
      </c>
      <c r="D567" s="222">
        <v>0</v>
      </c>
      <c r="E567" s="5">
        <v>0</v>
      </c>
      <c r="F567" s="5">
        <v>0</v>
      </c>
      <c r="G567" s="98">
        <v>0.10100000000000001</v>
      </c>
      <c r="H567" s="6">
        <v>0</v>
      </c>
      <c r="I567" s="7">
        <v>0</v>
      </c>
      <c r="J567" s="7">
        <v>0</v>
      </c>
      <c r="K567" s="8">
        <f t="shared" si="132"/>
        <v>0</v>
      </c>
      <c r="L567" s="8">
        <f t="shared" si="133"/>
        <v>0</v>
      </c>
      <c r="M567" s="9">
        <v>0</v>
      </c>
      <c r="N567" s="7">
        <f t="shared" si="134"/>
        <v>0</v>
      </c>
      <c r="O567" s="179">
        <v>0</v>
      </c>
      <c r="P567" s="10">
        <f t="shared" si="144"/>
        <v>0</v>
      </c>
      <c r="Q567" s="7">
        <f t="shared" si="135"/>
        <v>0</v>
      </c>
      <c r="R567" s="7">
        <f t="shared" si="136"/>
        <v>0</v>
      </c>
      <c r="S567" s="7">
        <f t="shared" si="137"/>
        <v>0</v>
      </c>
      <c r="T567" s="9">
        <f t="shared" si="138"/>
        <v>0</v>
      </c>
      <c r="U567" s="7">
        <f t="shared" si="139"/>
        <v>0</v>
      </c>
      <c r="V567" s="10">
        <f t="shared" si="140"/>
        <v>0</v>
      </c>
      <c r="W567" s="7">
        <f t="shared" si="141"/>
        <v>0</v>
      </c>
      <c r="X567" s="7">
        <f t="shared" si="142"/>
        <v>0</v>
      </c>
      <c r="Y567" s="7">
        <f t="shared" si="143"/>
        <v>0</v>
      </c>
    </row>
    <row r="568" spans="1:25" x14ac:dyDescent="0.3">
      <c r="A568" s="224">
        <v>41906</v>
      </c>
      <c r="B568" s="176" t="s">
        <v>88</v>
      </c>
      <c r="C568" s="177">
        <v>15</v>
      </c>
      <c r="D568" s="222">
        <v>320</v>
      </c>
      <c r="E568" s="5">
        <v>0</v>
      </c>
      <c r="F568" s="5">
        <v>0</v>
      </c>
      <c r="G568" s="98">
        <v>0.10100000000000001</v>
      </c>
      <c r="H568" s="6">
        <v>0</v>
      </c>
      <c r="I568" s="7">
        <v>0</v>
      </c>
      <c r="J568" s="7">
        <v>0</v>
      </c>
      <c r="K568" s="8">
        <f t="shared" si="132"/>
        <v>0</v>
      </c>
      <c r="L568" s="8">
        <f t="shared" si="133"/>
        <v>0</v>
      </c>
      <c r="M568" s="9">
        <v>0</v>
      </c>
      <c r="N568" s="7">
        <f t="shared" si="134"/>
        <v>0</v>
      </c>
      <c r="O568" s="179">
        <v>0</v>
      </c>
      <c r="P568" s="10">
        <f t="shared" si="144"/>
        <v>0</v>
      </c>
      <c r="Q568" s="7">
        <f t="shared" si="135"/>
        <v>0</v>
      </c>
      <c r="R568" s="7">
        <f t="shared" si="136"/>
        <v>32.32</v>
      </c>
      <c r="S568" s="7">
        <f t="shared" si="137"/>
        <v>32.32</v>
      </c>
      <c r="T568" s="9">
        <f t="shared" si="138"/>
        <v>0</v>
      </c>
      <c r="U568" s="7">
        <f t="shared" si="139"/>
        <v>32.32</v>
      </c>
      <c r="V568" s="10">
        <f t="shared" si="140"/>
        <v>0</v>
      </c>
      <c r="W568" s="7">
        <f t="shared" si="141"/>
        <v>0</v>
      </c>
      <c r="X568" s="7">
        <f t="shared" si="142"/>
        <v>0</v>
      </c>
      <c r="Y568" s="7">
        <f t="shared" si="143"/>
        <v>0</v>
      </c>
    </row>
    <row r="569" spans="1:25" x14ac:dyDescent="0.3">
      <c r="A569" s="224">
        <v>41906</v>
      </c>
      <c r="B569" s="176" t="s">
        <v>88</v>
      </c>
      <c r="C569" s="177">
        <v>16</v>
      </c>
      <c r="D569" s="222">
        <v>6160</v>
      </c>
      <c r="E569" s="5">
        <v>0</v>
      </c>
      <c r="F569" s="5">
        <v>0</v>
      </c>
      <c r="G569" s="98">
        <v>0.10100000000000001</v>
      </c>
      <c r="H569" s="6">
        <v>0</v>
      </c>
      <c r="I569" s="7">
        <v>0</v>
      </c>
      <c r="J569" s="7">
        <v>0</v>
      </c>
      <c r="K569" s="8">
        <f t="shared" si="132"/>
        <v>0</v>
      </c>
      <c r="L569" s="8">
        <f t="shared" si="133"/>
        <v>0</v>
      </c>
      <c r="M569" s="9">
        <v>0</v>
      </c>
      <c r="N569" s="7">
        <f t="shared" si="134"/>
        <v>0</v>
      </c>
      <c r="O569" s="179">
        <v>0</v>
      </c>
      <c r="P569" s="10">
        <f t="shared" si="144"/>
        <v>0</v>
      </c>
      <c r="Q569" s="7">
        <f t="shared" si="135"/>
        <v>0</v>
      </c>
      <c r="R569" s="7">
        <f t="shared" si="136"/>
        <v>622.16000000000008</v>
      </c>
      <c r="S569" s="7">
        <f t="shared" si="137"/>
        <v>622.16000000000008</v>
      </c>
      <c r="T569" s="9">
        <f t="shared" si="138"/>
        <v>0</v>
      </c>
      <c r="U569" s="7">
        <f t="shared" si="139"/>
        <v>622.16000000000008</v>
      </c>
      <c r="V569" s="10">
        <f t="shared" si="140"/>
        <v>0</v>
      </c>
      <c r="W569" s="7">
        <f t="shared" si="141"/>
        <v>0</v>
      </c>
      <c r="X569" s="7">
        <f t="shared" si="142"/>
        <v>0</v>
      </c>
      <c r="Y569" s="7">
        <f t="shared" si="143"/>
        <v>0</v>
      </c>
    </row>
    <row r="570" spans="1:25" x14ac:dyDescent="0.3">
      <c r="A570" s="224">
        <v>41906</v>
      </c>
      <c r="B570" s="176" t="s">
        <v>88</v>
      </c>
      <c r="C570" s="177">
        <v>17</v>
      </c>
      <c r="D570" s="222">
        <v>9860</v>
      </c>
      <c r="E570" s="5">
        <v>0</v>
      </c>
      <c r="F570" s="5">
        <v>0</v>
      </c>
      <c r="G570" s="98">
        <v>0.10100000000000001</v>
      </c>
      <c r="H570" s="6">
        <v>0</v>
      </c>
      <c r="I570" s="7">
        <v>0</v>
      </c>
      <c r="J570" s="7">
        <v>0</v>
      </c>
      <c r="K570" s="8">
        <f t="shared" si="132"/>
        <v>0</v>
      </c>
      <c r="L570" s="8">
        <f t="shared" si="133"/>
        <v>0</v>
      </c>
      <c r="M570" s="9">
        <v>0</v>
      </c>
      <c r="N570" s="7">
        <f t="shared" si="134"/>
        <v>0</v>
      </c>
      <c r="O570" s="179">
        <v>0</v>
      </c>
      <c r="P570" s="10">
        <f t="shared" si="144"/>
        <v>0</v>
      </c>
      <c r="Q570" s="7">
        <f t="shared" si="135"/>
        <v>0</v>
      </c>
      <c r="R570" s="7">
        <f t="shared" si="136"/>
        <v>995.86</v>
      </c>
      <c r="S570" s="7">
        <f t="shared" si="137"/>
        <v>995.86</v>
      </c>
      <c r="T570" s="9">
        <f t="shared" si="138"/>
        <v>0</v>
      </c>
      <c r="U570" s="7">
        <f t="shared" si="139"/>
        <v>995.86</v>
      </c>
      <c r="V570" s="10">
        <f t="shared" si="140"/>
        <v>0</v>
      </c>
      <c r="W570" s="7">
        <f t="shared" si="141"/>
        <v>0</v>
      </c>
      <c r="X570" s="7">
        <f t="shared" si="142"/>
        <v>0</v>
      </c>
      <c r="Y570" s="7">
        <f t="shared" si="143"/>
        <v>0</v>
      </c>
    </row>
    <row r="571" spans="1:25" x14ac:dyDescent="0.3">
      <c r="A571" s="224">
        <v>41906</v>
      </c>
      <c r="B571" s="176" t="s">
        <v>88</v>
      </c>
      <c r="C571" s="177">
        <v>18</v>
      </c>
      <c r="D571" s="222">
        <v>16880</v>
      </c>
      <c r="E571" s="5">
        <v>0</v>
      </c>
      <c r="F571" s="5">
        <v>0</v>
      </c>
      <c r="G571" s="98">
        <v>0.10100000000000001</v>
      </c>
      <c r="H571" s="6">
        <v>0</v>
      </c>
      <c r="I571" s="7">
        <v>0</v>
      </c>
      <c r="J571" s="7">
        <v>0</v>
      </c>
      <c r="K571" s="8">
        <f t="shared" ref="K571:K634" si="145">(E571/1000)*H571*I571</f>
        <v>0</v>
      </c>
      <c r="L571" s="8">
        <f t="shared" ref="L571:L634" si="146">(D571/1000)*J571</f>
        <v>0</v>
      </c>
      <c r="M571" s="9">
        <v>0</v>
      </c>
      <c r="N571" s="7">
        <f t="shared" ref="N571:N634" si="147">K571-L571</f>
        <v>0</v>
      </c>
      <c r="O571" s="179">
        <v>0</v>
      </c>
      <c r="P571" s="10">
        <f t="shared" si="144"/>
        <v>0</v>
      </c>
      <c r="Q571" s="7">
        <f t="shared" si="135"/>
        <v>0</v>
      </c>
      <c r="R571" s="7">
        <f t="shared" si="136"/>
        <v>1704.88</v>
      </c>
      <c r="S571" s="7">
        <f t="shared" si="137"/>
        <v>1704.88</v>
      </c>
      <c r="T571" s="9">
        <f t="shared" si="138"/>
        <v>0</v>
      </c>
      <c r="U571" s="7">
        <f t="shared" si="139"/>
        <v>1704.88</v>
      </c>
      <c r="V571" s="10">
        <f t="shared" si="140"/>
        <v>0</v>
      </c>
      <c r="W571" s="7">
        <f t="shared" si="141"/>
        <v>0</v>
      </c>
      <c r="X571" s="7">
        <f t="shared" si="142"/>
        <v>0</v>
      </c>
      <c r="Y571" s="7">
        <f t="shared" si="143"/>
        <v>0</v>
      </c>
    </row>
    <row r="572" spans="1:25" x14ac:dyDescent="0.3">
      <c r="A572" s="224">
        <v>41906</v>
      </c>
      <c r="B572" s="176" t="s">
        <v>88</v>
      </c>
      <c r="C572" s="177">
        <v>19</v>
      </c>
      <c r="D572" s="222">
        <v>18120</v>
      </c>
      <c r="E572" s="5">
        <v>0</v>
      </c>
      <c r="F572" s="5">
        <v>0</v>
      </c>
      <c r="G572" s="98">
        <v>0.10100000000000001</v>
      </c>
      <c r="H572" s="6">
        <v>0</v>
      </c>
      <c r="I572" s="7">
        <v>0</v>
      </c>
      <c r="J572" s="7">
        <v>0</v>
      </c>
      <c r="K572" s="8">
        <f t="shared" si="145"/>
        <v>0</v>
      </c>
      <c r="L572" s="8">
        <f t="shared" si="146"/>
        <v>0</v>
      </c>
      <c r="M572" s="9">
        <v>0</v>
      </c>
      <c r="N572" s="7">
        <f t="shared" si="147"/>
        <v>0</v>
      </c>
      <c r="O572" s="179">
        <v>0</v>
      </c>
      <c r="P572" s="10">
        <f t="shared" si="144"/>
        <v>0</v>
      </c>
      <c r="Q572" s="7">
        <f t="shared" si="135"/>
        <v>0</v>
      </c>
      <c r="R572" s="7">
        <f t="shared" si="136"/>
        <v>1830.1200000000001</v>
      </c>
      <c r="S572" s="7">
        <f t="shared" si="137"/>
        <v>1830.1200000000001</v>
      </c>
      <c r="T572" s="9">
        <f t="shared" si="138"/>
        <v>0</v>
      </c>
      <c r="U572" s="7">
        <f t="shared" si="139"/>
        <v>1830.1200000000001</v>
      </c>
      <c r="V572" s="10">
        <f t="shared" si="140"/>
        <v>0</v>
      </c>
      <c r="W572" s="7">
        <f t="shared" si="141"/>
        <v>0</v>
      </c>
      <c r="X572" s="7">
        <f t="shared" si="142"/>
        <v>0</v>
      </c>
      <c r="Y572" s="7">
        <f t="shared" si="143"/>
        <v>0</v>
      </c>
    </row>
    <row r="573" spans="1:25" x14ac:dyDescent="0.3">
      <c r="A573" s="224">
        <v>41906</v>
      </c>
      <c r="B573" s="176" t="s">
        <v>88</v>
      </c>
      <c r="C573" s="177">
        <v>20</v>
      </c>
      <c r="D573" s="222">
        <v>19800</v>
      </c>
      <c r="E573" s="5">
        <v>0</v>
      </c>
      <c r="F573" s="5">
        <v>0</v>
      </c>
      <c r="G573" s="98">
        <v>0.10100000000000001</v>
      </c>
      <c r="H573" s="6">
        <v>0</v>
      </c>
      <c r="I573" s="7">
        <v>0</v>
      </c>
      <c r="J573" s="7">
        <v>0</v>
      </c>
      <c r="K573" s="8">
        <f t="shared" si="145"/>
        <v>0</v>
      </c>
      <c r="L573" s="8">
        <f t="shared" si="146"/>
        <v>0</v>
      </c>
      <c r="M573" s="9">
        <v>0</v>
      </c>
      <c r="N573" s="7">
        <f t="shared" si="147"/>
        <v>0</v>
      </c>
      <c r="O573" s="179">
        <v>0</v>
      </c>
      <c r="P573" s="10">
        <f t="shared" si="144"/>
        <v>0</v>
      </c>
      <c r="Q573" s="7">
        <f t="shared" si="135"/>
        <v>0</v>
      </c>
      <c r="R573" s="7">
        <f t="shared" si="136"/>
        <v>1999.8000000000002</v>
      </c>
      <c r="S573" s="7">
        <f t="shared" si="137"/>
        <v>1999.8000000000002</v>
      </c>
      <c r="T573" s="9">
        <f t="shared" si="138"/>
        <v>0</v>
      </c>
      <c r="U573" s="7">
        <f t="shared" si="139"/>
        <v>1999.8000000000002</v>
      </c>
      <c r="V573" s="10">
        <f t="shared" si="140"/>
        <v>0</v>
      </c>
      <c r="W573" s="7">
        <f t="shared" si="141"/>
        <v>0</v>
      </c>
      <c r="X573" s="7">
        <f t="shared" si="142"/>
        <v>0</v>
      </c>
      <c r="Y573" s="7">
        <f t="shared" si="143"/>
        <v>0</v>
      </c>
    </row>
    <row r="574" spans="1:25" x14ac:dyDescent="0.3">
      <c r="A574" s="224">
        <v>41906</v>
      </c>
      <c r="B574" s="176" t="s">
        <v>88</v>
      </c>
      <c r="C574" s="177">
        <v>21</v>
      </c>
      <c r="D574" s="222">
        <v>19040</v>
      </c>
      <c r="E574" s="5">
        <v>0</v>
      </c>
      <c r="F574" s="5">
        <v>0</v>
      </c>
      <c r="G574" s="98">
        <v>0.10100000000000001</v>
      </c>
      <c r="H574" s="6">
        <v>0</v>
      </c>
      <c r="I574" s="7">
        <v>0</v>
      </c>
      <c r="J574" s="7">
        <v>0</v>
      </c>
      <c r="K574" s="8">
        <f t="shared" si="145"/>
        <v>0</v>
      </c>
      <c r="L574" s="8">
        <f t="shared" si="146"/>
        <v>0</v>
      </c>
      <c r="M574" s="9">
        <v>0</v>
      </c>
      <c r="N574" s="7">
        <f t="shared" si="147"/>
        <v>0</v>
      </c>
      <c r="O574" s="179">
        <v>0</v>
      </c>
      <c r="P574" s="10">
        <f t="shared" si="144"/>
        <v>0</v>
      </c>
      <c r="Q574" s="7">
        <f t="shared" ref="Q574:Q637" si="148">N574-P574</f>
        <v>0</v>
      </c>
      <c r="R574" s="7">
        <f t="shared" ref="R574:R637" si="149">D574*G574</f>
        <v>1923.0400000000002</v>
      </c>
      <c r="S574" s="7">
        <f t="shared" ref="S574:S637" si="150">+D574*G574</f>
        <v>1923.0400000000002</v>
      </c>
      <c r="T574" s="9">
        <f t="shared" ref="T574:T637" si="151">(F574/1000)*((G574*1000)-M574+(0.4*(M574-O574)))</f>
        <v>0</v>
      </c>
      <c r="U574" s="7">
        <f t="shared" ref="U574:U637" si="152">+T574+R574</f>
        <v>1923.0400000000002</v>
      </c>
      <c r="V574" s="10">
        <f t="shared" ref="V574:V637" si="153">E574*G574</f>
        <v>0</v>
      </c>
      <c r="W574" s="7">
        <f t="shared" ref="W574:W637" si="154">V574-N574+P574+Y574</f>
        <v>0</v>
      </c>
      <c r="X574" s="7">
        <f t="shared" ref="X574:X637" si="155">V574-W574</f>
        <v>0</v>
      </c>
      <c r="Y574" s="7">
        <f t="shared" ref="Y574:Y637" si="156">Q574*0.4</f>
        <v>0</v>
      </c>
    </row>
    <row r="575" spans="1:25" x14ac:dyDescent="0.3">
      <c r="A575" s="224">
        <v>41906</v>
      </c>
      <c r="B575" s="176" t="s">
        <v>88</v>
      </c>
      <c r="C575" s="177">
        <v>22</v>
      </c>
      <c r="D575" s="222">
        <v>18860</v>
      </c>
      <c r="E575" s="5">
        <v>0</v>
      </c>
      <c r="F575" s="5">
        <v>0</v>
      </c>
      <c r="G575" s="98">
        <v>0.10100000000000001</v>
      </c>
      <c r="H575" s="6">
        <v>0</v>
      </c>
      <c r="I575" s="7">
        <v>0</v>
      </c>
      <c r="J575" s="7">
        <v>0</v>
      </c>
      <c r="K575" s="8">
        <f t="shared" si="145"/>
        <v>0</v>
      </c>
      <c r="L575" s="8">
        <f t="shared" si="146"/>
        <v>0</v>
      </c>
      <c r="M575" s="9">
        <v>0</v>
      </c>
      <c r="N575" s="7">
        <f t="shared" si="147"/>
        <v>0</v>
      </c>
      <c r="O575" s="179">
        <v>0</v>
      </c>
      <c r="P575" s="10">
        <f t="shared" si="144"/>
        <v>0</v>
      </c>
      <c r="Q575" s="7">
        <f t="shared" si="148"/>
        <v>0</v>
      </c>
      <c r="R575" s="7">
        <f t="shared" si="149"/>
        <v>1904.8600000000001</v>
      </c>
      <c r="S575" s="7">
        <f t="shared" si="150"/>
        <v>1904.8600000000001</v>
      </c>
      <c r="T575" s="9">
        <f t="shared" si="151"/>
        <v>0</v>
      </c>
      <c r="U575" s="7">
        <f t="shared" si="152"/>
        <v>1904.8600000000001</v>
      </c>
      <c r="V575" s="10">
        <f t="shared" si="153"/>
        <v>0</v>
      </c>
      <c r="W575" s="7">
        <f t="shared" si="154"/>
        <v>0</v>
      </c>
      <c r="X575" s="7">
        <f t="shared" si="155"/>
        <v>0</v>
      </c>
      <c r="Y575" s="7">
        <f t="shared" si="156"/>
        <v>0</v>
      </c>
    </row>
    <row r="576" spans="1:25" x14ac:dyDescent="0.3">
      <c r="A576" s="224">
        <v>41906</v>
      </c>
      <c r="B576" s="176" t="s">
        <v>88</v>
      </c>
      <c r="C576" s="177">
        <v>23</v>
      </c>
      <c r="D576" s="222">
        <v>19240</v>
      </c>
      <c r="E576" s="5">
        <v>0</v>
      </c>
      <c r="F576" s="5">
        <v>0</v>
      </c>
      <c r="G576" s="98">
        <v>0.10100000000000001</v>
      </c>
      <c r="H576" s="6">
        <v>0</v>
      </c>
      <c r="I576" s="7">
        <v>0</v>
      </c>
      <c r="J576" s="7">
        <v>0</v>
      </c>
      <c r="K576" s="8">
        <f t="shared" si="145"/>
        <v>0</v>
      </c>
      <c r="L576" s="8">
        <f t="shared" si="146"/>
        <v>0</v>
      </c>
      <c r="M576" s="9">
        <v>0</v>
      </c>
      <c r="N576" s="7">
        <f t="shared" si="147"/>
        <v>0</v>
      </c>
      <c r="O576" s="179">
        <v>0</v>
      </c>
      <c r="P576" s="10">
        <f t="shared" si="144"/>
        <v>0</v>
      </c>
      <c r="Q576" s="7">
        <f t="shared" si="148"/>
        <v>0</v>
      </c>
      <c r="R576" s="7">
        <f t="shared" si="149"/>
        <v>1943.2400000000002</v>
      </c>
      <c r="S576" s="7">
        <f t="shared" si="150"/>
        <v>1943.2400000000002</v>
      </c>
      <c r="T576" s="9">
        <f t="shared" si="151"/>
        <v>0</v>
      </c>
      <c r="U576" s="7">
        <f t="shared" si="152"/>
        <v>1943.2400000000002</v>
      </c>
      <c r="V576" s="10">
        <f t="shared" si="153"/>
        <v>0</v>
      </c>
      <c r="W576" s="7">
        <f t="shared" si="154"/>
        <v>0</v>
      </c>
      <c r="X576" s="7">
        <f t="shared" si="155"/>
        <v>0</v>
      </c>
      <c r="Y576" s="7">
        <f t="shared" si="156"/>
        <v>0</v>
      </c>
    </row>
    <row r="577" spans="1:25" x14ac:dyDescent="0.3">
      <c r="A577" s="224">
        <v>41906</v>
      </c>
      <c r="B577" s="176" t="s">
        <v>88</v>
      </c>
      <c r="C577" s="177">
        <v>24</v>
      </c>
      <c r="D577" s="222">
        <v>18980</v>
      </c>
      <c r="E577" s="5">
        <v>0</v>
      </c>
      <c r="F577" s="5">
        <v>0</v>
      </c>
      <c r="G577" s="98">
        <v>0.10100000000000001</v>
      </c>
      <c r="H577" s="6">
        <v>0</v>
      </c>
      <c r="I577" s="7">
        <v>0</v>
      </c>
      <c r="J577" s="7">
        <v>0</v>
      </c>
      <c r="K577" s="8">
        <f t="shared" si="145"/>
        <v>0</v>
      </c>
      <c r="L577" s="8">
        <f t="shared" si="146"/>
        <v>0</v>
      </c>
      <c r="M577" s="9">
        <v>0</v>
      </c>
      <c r="N577" s="7">
        <f t="shared" si="147"/>
        <v>0</v>
      </c>
      <c r="O577" s="179">
        <v>0</v>
      </c>
      <c r="P577" s="10">
        <f t="shared" si="144"/>
        <v>0</v>
      </c>
      <c r="Q577" s="7">
        <f t="shared" si="148"/>
        <v>0</v>
      </c>
      <c r="R577" s="7">
        <f t="shared" si="149"/>
        <v>1916.98</v>
      </c>
      <c r="S577" s="7">
        <f t="shared" si="150"/>
        <v>1916.98</v>
      </c>
      <c r="T577" s="9">
        <f t="shared" si="151"/>
        <v>0</v>
      </c>
      <c r="U577" s="7">
        <f t="shared" si="152"/>
        <v>1916.98</v>
      </c>
      <c r="V577" s="10">
        <f t="shared" si="153"/>
        <v>0</v>
      </c>
      <c r="W577" s="7">
        <f t="shared" si="154"/>
        <v>0</v>
      </c>
      <c r="X577" s="7">
        <f t="shared" si="155"/>
        <v>0</v>
      </c>
      <c r="Y577" s="7">
        <f t="shared" si="156"/>
        <v>0</v>
      </c>
    </row>
    <row r="578" spans="1:25" x14ac:dyDescent="0.3">
      <c r="A578" s="224">
        <v>41907</v>
      </c>
      <c r="B578" s="223" t="s">
        <v>88</v>
      </c>
      <c r="C578" s="222">
        <v>1</v>
      </c>
      <c r="D578" s="222">
        <v>18960</v>
      </c>
      <c r="E578" s="5">
        <v>0</v>
      </c>
      <c r="F578" s="5">
        <v>0</v>
      </c>
      <c r="G578" s="98">
        <v>0.10100000000000001</v>
      </c>
      <c r="H578" s="6">
        <v>0</v>
      </c>
      <c r="I578" s="7">
        <v>0</v>
      </c>
      <c r="J578" s="7">
        <v>0</v>
      </c>
      <c r="K578" s="8">
        <f t="shared" si="145"/>
        <v>0</v>
      </c>
      <c r="L578" s="8">
        <f t="shared" si="146"/>
        <v>0</v>
      </c>
      <c r="M578" s="9">
        <v>0</v>
      </c>
      <c r="N578" s="7">
        <f t="shared" si="147"/>
        <v>0</v>
      </c>
      <c r="O578" s="179">
        <v>0</v>
      </c>
      <c r="P578" s="10">
        <f t="shared" si="144"/>
        <v>0</v>
      </c>
      <c r="Q578" s="7">
        <f t="shared" si="148"/>
        <v>0</v>
      </c>
      <c r="R578" s="7">
        <f t="shared" si="149"/>
        <v>1914.96</v>
      </c>
      <c r="S578" s="7">
        <f t="shared" si="150"/>
        <v>1914.96</v>
      </c>
      <c r="T578" s="9">
        <f t="shared" si="151"/>
        <v>0</v>
      </c>
      <c r="U578" s="7">
        <f t="shared" si="152"/>
        <v>1914.96</v>
      </c>
      <c r="V578" s="10">
        <f t="shared" si="153"/>
        <v>0</v>
      </c>
      <c r="W578" s="7">
        <f t="shared" si="154"/>
        <v>0</v>
      </c>
      <c r="X578" s="7">
        <f t="shared" si="155"/>
        <v>0</v>
      </c>
      <c r="Y578" s="7">
        <f t="shared" si="156"/>
        <v>0</v>
      </c>
    </row>
    <row r="579" spans="1:25" x14ac:dyDescent="0.3">
      <c r="A579" s="224">
        <v>41907</v>
      </c>
      <c r="B579" s="223" t="s">
        <v>88</v>
      </c>
      <c r="C579" s="222">
        <v>2</v>
      </c>
      <c r="D579" s="222">
        <v>19020</v>
      </c>
      <c r="E579" s="5">
        <v>0</v>
      </c>
      <c r="F579" s="5">
        <v>0</v>
      </c>
      <c r="G579" s="98">
        <v>0.10100000000000001</v>
      </c>
      <c r="H579" s="6">
        <v>0</v>
      </c>
      <c r="I579" s="7">
        <v>0</v>
      </c>
      <c r="J579" s="7">
        <v>0</v>
      </c>
      <c r="K579" s="8">
        <f t="shared" si="145"/>
        <v>0</v>
      </c>
      <c r="L579" s="8">
        <f t="shared" si="146"/>
        <v>0</v>
      </c>
      <c r="M579" s="9">
        <v>0</v>
      </c>
      <c r="N579" s="7">
        <f t="shared" si="147"/>
        <v>0</v>
      </c>
      <c r="O579" s="179">
        <v>0</v>
      </c>
      <c r="P579" s="10">
        <f t="shared" si="144"/>
        <v>0</v>
      </c>
      <c r="Q579" s="7">
        <f t="shared" si="148"/>
        <v>0</v>
      </c>
      <c r="R579" s="7">
        <f t="shared" si="149"/>
        <v>1921.0200000000002</v>
      </c>
      <c r="S579" s="7">
        <f t="shared" si="150"/>
        <v>1921.0200000000002</v>
      </c>
      <c r="T579" s="9">
        <f t="shared" si="151"/>
        <v>0</v>
      </c>
      <c r="U579" s="7">
        <f t="shared" si="152"/>
        <v>1921.0200000000002</v>
      </c>
      <c r="V579" s="10">
        <f t="shared" si="153"/>
        <v>0</v>
      </c>
      <c r="W579" s="7">
        <f t="shared" si="154"/>
        <v>0</v>
      </c>
      <c r="X579" s="7">
        <f t="shared" si="155"/>
        <v>0</v>
      </c>
      <c r="Y579" s="7">
        <f t="shared" si="156"/>
        <v>0</v>
      </c>
    </row>
    <row r="580" spans="1:25" x14ac:dyDescent="0.3">
      <c r="A580" s="224">
        <v>41907</v>
      </c>
      <c r="B580" s="223" t="s">
        <v>88</v>
      </c>
      <c r="C580" s="222">
        <v>3</v>
      </c>
      <c r="D580" s="222">
        <v>18780</v>
      </c>
      <c r="E580" s="5">
        <v>0</v>
      </c>
      <c r="F580" s="5">
        <v>0</v>
      </c>
      <c r="G580" s="98">
        <v>0.10100000000000001</v>
      </c>
      <c r="H580" s="6">
        <v>0</v>
      </c>
      <c r="I580" s="7">
        <v>0</v>
      </c>
      <c r="J580" s="7">
        <v>0</v>
      </c>
      <c r="K580" s="8">
        <f t="shared" si="145"/>
        <v>0</v>
      </c>
      <c r="L580" s="8">
        <f t="shared" si="146"/>
        <v>0</v>
      </c>
      <c r="M580" s="9">
        <v>0</v>
      </c>
      <c r="N580" s="7">
        <f t="shared" si="147"/>
        <v>0</v>
      </c>
      <c r="O580" s="179">
        <v>0</v>
      </c>
      <c r="P580" s="10">
        <f t="shared" si="144"/>
        <v>0</v>
      </c>
      <c r="Q580" s="7">
        <f t="shared" si="148"/>
        <v>0</v>
      </c>
      <c r="R580" s="7">
        <f t="shared" si="149"/>
        <v>1896.7800000000002</v>
      </c>
      <c r="S580" s="7">
        <f t="shared" si="150"/>
        <v>1896.7800000000002</v>
      </c>
      <c r="T580" s="9">
        <f t="shared" si="151"/>
        <v>0</v>
      </c>
      <c r="U580" s="7">
        <f t="shared" si="152"/>
        <v>1896.7800000000002</v>
      </c>
      <c r="V580" s="10">
        <f t="shared" si="153"/>
        <v>0</v>
      </c>
      <c r="W580" s="7">
        <f t="shared" si="154"/>
        <v>0</v>
      </c>
      <c r="X580" s="7">
        <f t="shared" si="155"/>
        <v>0</v>
      </c>
      <c r="Y580" s="7">
        <f t="shared" si="156"/>
        <v>0</v>
      </c>
    </row>
    <row r="581" spans="1:25" x14ac:dyDescent="0.3">
      <c r="A581" s="224">
        <v>41907</v>
      </c>
      <c r="B581" s="223" t="s">
        <v>88</v>
      </c>
      <c r="C581" s="222">
        <v>4</v>
      </c>
      <c r="D581" s="222">
        <v>18240</v>
      </c>
      <c r="E581" s="5">
        <v>0</v>
      </c>
      <c r="F581" s="5">
        <v>0</v>
      </c>
      <c r="G581" s="98">
        <v>0.10100000000000001</v>
      </c>
      <c r="H581" s="6">
        <v>0</v>
      </c>
      <c r="I581" s="7">
        <v>0</v>
      </c>
      <c r="J581" s="7">
        <v>0</v>
      </c>
      <c r="K581" s="8">
        <f t="shared" si="145"/>
        <v>0</v>
      </c>
      <c r="L581" s="8">
        <f t="shared" si="146"/>
        <v>0</v>
      </c>
      <c r="M581" s="9">
        <v>0</v>
      </c>
      <c r="N581" s="7">
        <f t="shared" si="147"/>
        <v>0</v>
      </c>
      <c r="O581" s="179">
        <v>0</v>
      </c>
      <c r="P581" s="10">
        <f t="shared" si="144"/>
        <v>0</v>
      </c>
      <c r="Q581" s="7">
        <f t="shared" si="148"/>
        <v>0</v>
      </c>
      <c r="R581" s="7">
        <f t="shared" si="149"/>
        <v>1842.24</v>
      </c>
      <c r="S581" s="7">
        <f t="shared" si="150"/>
        <v>1842.24</v>
      </c>
      <c r="T581" s="9">
        <f t="shared" si="151"/>
        <v>0</v>
      </c>
      <c r="U581" s="7">
        <f t="shared" si="152"/>
        <v>1842.24</v>
      </c>
      <c r="V581" s="10">
        <f t="shared" si="153"/>
        <v>0</v>
      </c>
      <c r="W581" s="7">
        <f t="shared" si="154"/>
        <v>0</v>
      </c>
      <c r="X581" s="7">
        <f t="shared" si="155"/>
        <v>0</v>
      </c>
      <c r="Y581" s="7">
        <f t="shared" si="156"/>
        <v>0</v>
      </c>
    </row>
    <row r="582" spans="1:25" x14ac:dyDescent="0.3">
      <c r="A582" s="224">
        <v>41907</v>
      </c>
      <c r="B582" s="223" t="s">
        <v>88</v>
      </c>
      <c r="C582" s="222">
        <v>5</v>
      </c>
      <c r="D582" s="222">
        <v>18600</v>
      </c>
      <c r="E582" s="5">
        <v>0</v>
      </c>
      <c r="F582" s="5">
        <v>0</v>
      </c>
      <c r="G582" s="98">
        <v>0.10100000000000001</v>
      </c>
      <c r="H582" s="6">
        <v>0</v>
      </c>
      <c r="I582" s="7">
        <v>0</v>
      </c>
      <c r="J582" s="7">
        <v>0</v>
      </c>
      <c r="K582" s="8">
        <f t="shared" si="145"/>
        <v>0</v>
      </c>
      <c r="L582" s="8">
        <f t="shared" si="146"/>
        <v>0</v>
      </c>
      <c r="M582" s="9">
        <v>0</v>
      </c>
      <c r="N582" s="7">
        <f t="shared" si="147"/>
        <v>0</v>
      </c>
      <c r="O582" s="179">
        <v>0</v>
      </c>
      <c r="P582" s="10">
        <f t="shared" si="144"/>
        <v>0</v>
      </c>
      <c r="Q582" s="7">
        <f t="shared" si="148"/>
        <v>0</v>
      </c>
      <c r="R582" s="7">
        <f t="shared" si="149"/>
        <v>1878.6000000000001</v>
      </c>
      <c r="S582" s="7">
        <f t="shared" si="150"/>
        <v>1878.6000000000001</v>
      </c>
      <c r="T582" s="9">
        <f t="shared" si="151"/>
        <v>0</v>
      </c>
      <c r="U582" s="7">
        <f t="shared" si="152"/>
        <v>1878.6000000000001</v>
      </c>
      <c r="V582" s="10">
        <f t="shared" si="153"/>
        <v>0</v>
      </c>
      <c r="W582" s="7">
        <f t="shared" si="154"/>
        <v>0</v>
      </c>
      <c r="X582" s="7">
        <f t="shared" si="155"/>
        <v>0</v>
      </c>
      <c r="Y582" s="7">
        <f t="shared" si="156"/>
        <v>0</v>
      </c>
    </row>
    <row r="583" spans="1:25" x14ac:dyDescent="0.3">
      <c r="A583" s="224">
        <v>41907</v>
      </c>
      <c r="B583" s="223" t="s">
        <v>88</v>
      </c>
      <c r="C583" s="222">
        <v>6</v>
      </c>
      <c r="D583" s="222">
        <v>18240</v>
      </c>
      <c r="E583" s="5">
        <v>0</v>
      </c>
      <c r="F583" s="5">
        <v>0</v>
      </c>
      <c r="G583" s="98">
        <v>0.10100000000000001</v>
      </c>
      <c r="H583" s="6">
        <v>0</v>
      </c>
      <c r="I583" s="7">
        <v>0</v>
      </c>
      <c r="J583" s="7">
        <v>0</v>
      </c>
      <c r="K583" s="8">
        <f t="shared" si="145"/>
        <v>0</v>
      </c>
      <c r="L583" s="8">
        <f t="shared" si="146"/>
        <v>0</v>
      </c>
      <c r="M583" s="9">
        <v>0</v>
      </c>
      <c r="N583" s="7">
        <f t="shared" si="147"/>
        <v>0</v>
      </c>
      <c r="O583" s="179">
        <v>0</v>
      </c>
      <c r="P583" s="10">
        <f t="shared" si="144"/>
        <v>0</v>
      </c>
      <c r="Q583" s="7">
        <f t="shared" si="148"/>
        <v>0</v>
      </c>
      <c r="R583" s="7">
        <f t="shared" si="149"/>
        <v>1842.24</v>
      </c>
      <c r="S583" s="7">
        <f t="shared" si="150"/>
        <v>1842.24</v>
      </c>
      <c r="T583" s="9">
        <f t="shared" si="151"/>
        <v>0</v>
      </c>
      <c r="U583" s="7">
        <f t="shared" si="152"/>
        <v>1842.24</v>
      </c>
      <c r="V583" s="10">
        <f t="shared" si="153"/>
        <v>0</v>
      </c>
      <c r="W583" s="7">
        <f t="shared" si="154"/>
        <v>0</v>
      </c>
      <c r="X583" s="7">
        <f t="shared" si="155"/>
        <v>0</v>
      </c>
      <c r="Y583" s="7">
        <f t="shared" si="156"/>
        <v>0</v>
      </c>
    </row>
    <row r="584" spans="1:25" x14ac:dyDescent="0.3">
      <c r="A584" s="224">
        <v>41907</v>
      </c>
      <c r="B584" s="223" t="s">
        <v>88</v>
      </c>
      <c r="C584" s="222">
        <v>7</v>
      </c>
      <c r="D584" s="222">
        <v>17800</v>
      </c>
      <c r="E584" s="5">
        <v>0</v>
      </c>
      <c r="F584" s="5">
        <v>0</v>
      </c>
      <c r="G584" s="98">
        <v>0.10100000000000001</v>
      </c>
      <c r="H584" s="6">
        <v>0</v>
      </c>
      <c r="I584" s="7">
        <v>0</v>
      </c>
      <c r="J584" s="7">
        <v>0</v>
      </c>
      <c r="K584" s="8">
        <f t="shared" si="145"/>
        <v>0</v>
      </c>
      <c r="L584" s="8">
        <f t="shared" si="146"/>
        <v>0</v>
      </c>
      <c r="M584" s="9">
        <v>0</v>
      </c>
      <c r="N584" s="7">
        <f t="shared" si="147"/>
        <v>0</v>
      </c>
      <c r="O584" s="179">
        <v>0</v>
      </c>
      <c r="P584" s="10">
        <f t="shared" ref="P584:P647" si="157">+O584*(F584/1000)</f>
        <v>0</v>
      </c>
      <c r="Q584" s="7">
        <f t="shared" si="148"/>
        <v>0</v>
      </c>
      <c r="R584" s="7">
        <f t="shared" si="149"/>
        <v>1797.8000000000002</v>
      </c>
      <c r="S584" s="7">
        <f t="shared" si="150"/>
        <v>1797.8000000000002</v>
      </c>
      <c r="T584" s="9">
        <f t="shared" si="151"/>
        <v>0</v>
      </c>
      <c r="U584" s="7">
        <f t="shared" si="152"/>
        <v>1797.8000000000002</v>
      </c>
      <c r="V584" s="10">
        <f t="shared" si="153"/>
        <v>0</v>
      </c>
      <c r="W584" s="7">
        <f t="shared" si="154"/>
        <v>0</v>
      </c>
      <c r="X584" s="7">
        <f t="shared" si="155"/>
        <v>0</v>
      </c>
      <c r="Y584" s="7">
        <f t="shared" si="156"/>
        <v>0</v>
      </c>
    </row>
    <row r="585" spans="1:25" x14ac:dyDescent="0.3">
      <c r="A585" s="224">
        <v>41907</v>
      </c>
      <c r="B585" s="223" t="s">
        <v>88</v>
      </c>
      <c r="C585" s="222">
        <v>8</v>
      </c>
      <c r="D585" s="222">
        <v>17420</v>
      </c>
      <c r="E585" s="5">
        <v>0</v>
      </c>
      <c r="F585" s="5">
        <v>0</v>
      </c>
      <c r="G585" s="98">
        <v>0.10100000000000001</v>
      </c>
      <c r="H585" s="6">
        <v>0</v>
      </c>
      <c r="I585" s="7">
        <v>0</v>
      </c>
      <c r="J585" s="7">
        <v>0</v>
      </c>
      <c r="K585" s="8">
        <f t="shared" si="145"/>
        <v>0</v>
      </c>
      <c r="L585" s="8">
        <f t="shared" si="146"/>
        <v>0</v>
      </c>
      <c r="M585" s="9">
        <v>0</v>
      </c>
      <c r="N585" s="7">
        <f t="shared" si="147"/>
        <v>0</v>
      </c>
      <c r="O585" s="179">
        <v>0</v>
      </c>
      <c r="P585" s="10">
        <f t="shared" si="157"/>
        <v>0</v>
      </c>
      <c r="Q585" s="7">
        <f t="shared" si="148"/>
        <v>0</v>
      </c>
      <c r="R585" s="7">
        <f t="shared" si="149"/>
        <v>1759.42</v>
      </c>
      <c r="S585" s="7">
        <f t="shared" si="150"/>
        <v>1759.42</v>
      </c>
      <c r="T585" s="9">
        <f t="shared" si="151"/>
        <v>0</v>
      </c>
      <c r="U585" s="7">
        <f t="shared" si="152"/>
        <v>1759.42</v>
      </c>
      <c r="V585" s="10">
        <f t="shared" si="153"/>
        <v>0</v>
      </c>
      <c r="W585" s="7">
        <f t="shared" si="154"/>
        <v>0</v>
      </c>
      <c r="X585" s="7">
        <f t="shared" si="155"/>
        <v>0</v>
      </c>
      <c r="Y585" s="7">
        <f t="shared" si="156"/>
        <v>0</v>
      </c>
    </row>
    <row r="586" spans="1:25" x14ac:dyDescent="0.3">
      <c r="A586" s="224">
        <v>41907</v>
      </c>
      <c r="B586" s="223" t="s">
        <v>88</v>
      </c>
      <c r="C586" s="222">
        <v>9</v>
      </c>
      <c r="D586" s="222">
        <v>16900</v>
      </c>
      <c r="E586" s="5">
        <v>0</v>
      </c>
      <c r="F586" s="5">
        <v>0</v>
      </c>
      <c r="G586" s="98">
        <v>0.10100000000000001</v>
      </c>
      <c r="H586" s="6">
        <v>0</v>
      </c>
      <c r="I586" s="7">
        <v>0</v>
      </c>
      <c r="J586" s="7">
        <v>0</v>
      </c>
      <c r="K586" s="8">
        <f t="shared" si="145"/>
        <v>0</v>
      </c>
      <c r="L586" s="8">
        <f t="shared" si="146"/>
        <v>0</v>
      </c>
      <c r="M586" s="9">
        <v>0</v>
      </c>
      <c r="N586" s="7">
        <f t="shared" si="147"/>
        <v>0</v>
      </c>
      <c r="O586" s="179">
        <v>0</v>
      </c>
      <c r="P586" s="10">
        <f t="shared" si="157"/>
        <v>0</v>
      </c>
      <c r="Q586" s="7">
        <f t="shared" si="148"/>
        <v>0</v>
      </c>
      <c r="R586" s="7">
        <f t="shared" si="149"/>
        <v>1706.9</v>
      </c>
      <c r="S586" s="7">
        <f t="shared" si="150"/>
        <v>1706.9</v>
      </c>
      <c r="T586" s="9">
        <f t="shared" si="151"/>
        <v>0</v>
      </c>
      <c r="U586" s="7">
        <f t="shared" si="152"/>
        <v>1706.9</v>
      </c>
      <c r="V586" s="10">
        <f t="shared" si="153"/>
        <v>0</v>
      </c>
      <c r="W586" s="7">
        <f t="shared" si="154"/>
        <v>0</v>
      </c>
      <c r="X586" s="7">
        <f t="shared" si="155"/>
        <v>0</v>
      </c>
      <c r="Y586" s="7">
        <f t="shared" si="156"/>
        <v>0</v>
      </c>
    </row>
    <row r="587" spans="1:25" x14ac:dyDescent="0.3">
      <c r="A587" s="224">
        <v>41907</v>
      </c>
      <c r="B587" s="223" t="s">
        <v>88</v>
      </c>
      <c r="C587" s="222">
        <v>10</v>
      </c>
      <c r="D587" s="222">
        <v>18800</v>
      </c>
      <c r="E587" s="5">
        <v>0</v>
      </c>
      <c r="F587" s="5">
        <v>0</v>
      </c>
      <c r="G587" s="98">
        <v>0.10100000000000001</v>
      </c>
      <c r="H587" s="6">
        <v>0</v>
      </c>
      <c r="I587" s="7">
        <v>0</v>
      </c>
      <c r="J587" s="7">
        <v>0</v>
      </c>
      <c r="K587" s="8">
        <f t="shared" si="145"/>
        <v>0</v>
      </c>
      <c r="L587" s="8">
        <f t="shared" si="146"/>
        <v>0</v>
      </c>
      <c r="M587" s="9">
        <v>0</v>
      </c>
      <c r="N587" s="7">
        <f t="shared" si="147"/>
        <v>0</v>
      </c>
      <c r="O587" s="179">
        <v>0</v>
      </c>
      <c r="P587" s="10">
        <f t="shared" si="157"/>
        <v>0</v>
      </c>
      <c r="Q587" s="7">
        <f t="shared" si="148"/>
        <v>0</v>
      </c>
      <c r="R587" s="7">
        <f t="shared" si="149"/>
        <v>1898.8000000000002</v>
      </c>
      <c r="S587" s="7">
        <f t="shared" si="150"/>
        <v>1898.8000000000002</v>
      </c>
      <c r="T587" s="9">
        <f t="shared" si="151"/>
        <v>0</v>
      </c>
      <c r="U587" s="7">
        <f t="shared" si="152"/>
        <v>1898.8000000000002</v>
      </c>
      <c r="V587" s="10">
        <f t="shared" si="153"/>
        <v>0</v>
      </c>
      <c r="W587" s="7">
        <f t="shared" si="154"/>
        <v>0</v>
      </c>
      <c r="X587" s="7">
        <f t="shared" si="155"/>
        <v>0</v>
      </c>
      <c r="Y587" s="7">
        <f t="shared" si="156"/>
        <v>0</v>
      </c>
    </row>
    <row r="588" spans="1:25" x14ac:dyDescent="0.3">
      <c r="A588" s="224">
        <v>41907</v>
      </c>
      <c r="B588" s="223" t="s">
        <v>88</v>
      </c>
      <c r="C588" s="222">
        <v>11</v>
      </c>
      <c r="D588" s="222">
        <v>19160</v>
      </c>
      <c r="E588" s="5">
        <v>0</v>
      </c>
      <c r="F588" s="5">
        <v>0</v>
      </c>
      <c r="G588" s="98">
        <v>0.10100000000000001</v>
      </c>
      <c r="H588" s="6">
        <v>0</v>
      </c>
      <c r="I588" s="7">
        <v>0</v>
      </c>
      <c r="J588" s="7">
        <v>0</v>
      </c>
      <c r="K588" s="8">
        <f t="shared" si="145"/>
        <v>0</v>
      </c>
      <c r="L588" s="8">
        <f t="shared" si="146"/>
        <v>0</v>
      </c>
      <c r="M588" s="9">
        <v>0</v>
      </c>
      <c r="N588" s="7">
        <f t="shared" si="147"/>
        <v>0</v>
      </c>
      <c r="O588" s="179">
        <v>0</v>
      </c>
      <c r="P588" s="10">
        <f t="shared" si="157"/>
        <v>0</v>
      </c>
      <c r="Q588" s="7">
        <f t="shared" si="148"/>
        <v>0</v>
      </c>
      <c r="R588" s="7">
        <f t="shared" si="149"/>
        <v>1935.16</v>
      </c>
      <c r="S588" s="7">
        <f t="shared" si="150"/>
        <v>1935.16</v>
      </c>
      <c r="T588" s="9">
        <f t="shared" si="151"/>
        <v>0</v>
      </c>
      <c r="U588" s="7">
        <f t="shared" si="152"/>
        <v>1935.16</v>
      </c>
      <c r="V588" s="10">
        <f t="shared" si="153"/>
        <v>0</v>
      </c>
      <c r="W588" s="7">
        <f t="shared" si="154"/>
        <v>0</v>
      </c>
      <c r="X588" s="7">
        <f t="shared" si="155"/>
        <v>0</v>
      </c>
      <c r="Y588" s="7">
        <f t="shared" si="156"/>
        <v>0</v>
      </c>
    </row>
    <row r="589" spans="1:25" x14ac:dyDescent="0.3">
      <c r="A589" s="224">
        <v>41907</v>
      </c>
      <c r="B589" s="223" t="s">
        <v>88</v>
      </c>
      <c r="C589" s="222">
        <v>12</v>
      </c>
      <c r="D589" s="222">
        <v>18960</v>
      </c>
      <c r="E589" s="5">
        <v>0</v>
      </c>
      <c r="F589" s="5">
        <v>0</v>
      </c>
      <c r="G589" s="98">
        <v>0.10100000000000001</v>
      </c>
      <c r="H589" s="6">
        <v>0</v>
      </c>
      <c r="I589" s="7">
        <v>0</v>
      </c>
      <c r="J589" s="7">
        <v>0</v>
      </c>
      <c r="K589" s="8">
        <f t="shared" si="145"/>
        <v>0</v>
      </c>
      <c r="L589" s="8">
        <f t="shared" si="146"/>
        <v>0</v>
      </c>
      <c r="M589" s="9">
        <v>0</v>
      </c>
      <c r="N589" s="7">
        <f t="shared" si="147"/>
        <v>0</v>
      </c>
      <c r="O589" s="179">
        <v>0</v>
      </c>
      <c r="P589" s="10">
        <f t="shared" si="157"/>
        <v>0</v>
      </c>
      <c r="Q589" s="7">
        <f t="shared" si="148"/>
        <v>0</v>
      </c>
      <c r="R589" s="7">
        <f t="shared" si="149"/>
        <v>1914.96</v>
      </c>
      <c r="S589" s="7">
        <f t="shared" si="150"/>
        <v>1914.96</v>
      </c>
      <c r="T589" s="9">
        <f t="shared" si="151"/>
        <v>0</v>
      </c>
      <c r="U589" s="7">
        <f t="shared" si="152"/>
        <v>1914.96</v>
      </c>
      <c r="V589" s="10">
        <f t="shared" si="153"/>
        <v>0</v>
      </c>
      <c r="W589" s="7">
        <f t="shared" si="154"/>
        <v>0</v>
      </c>
      <c r="X589" s="7">
        <f t="shared" si="155"/>
        <v>0</v>
      </c>
      <c r="Y589" s="7">
        <f t="shared" si="156"/>
        <v>0</v>
      </c>
    </row>
    <row r="590" spans="1:25" x14ac:dyDescent="0.3">
      <c r="A590" s="224">
        <v>41907</v>
      </c>
      <c r="B590" s="223" t="s">
        <v>88</v>
      </c>
      <c r="C590" s="222">
        <v>13</v>
      </c>
      <c r="D590" s="222">
        <v>18960</v>
      </c>
      <c r="E590" s="5">
        <v>0</v>
      </c>
      <c r="F590" s="5">
        <v>0</v>
      </c>
      <c r="G590" s="98">
        <v>0.10100000000000001</v>
      </c>
      <c r="H590" s="6">
        <v>0</v>
      </c>
      <c r="I590" s="7">
        <v>0</v>
      </c>
      <c r="J590" s="7">
        <v>0</v>
      </c>
      <c r="K590" s="8">
        <f t="shared" si="145"/>
        <v>0</v>
      </c>
      <c r="L590" s="8">
        <f t="shared" si="146"/>
        <v>0</v>
      </c>
      <c r="M590" s="9">
        <v>0</v>
      </c>
      <c r="N590" s="7">
        <f t="shared" si="147"/>
        <v>0</v>
      </c>
      <c r="O590" s="179">
        <v>0</v>
      </c>
      <c r="P590" s="10">
        <f t="shared" si="157"/>
        <v>0</v>
      </c>
      <c r="Q590" s="7">
        <f t="shared" si="148"/>
        <v>0</v>
      </c>
      <c r="R590" s="7">
        <f t="shared" si="149"/>
        <v>1914.96</v>
      </c>
      <c r="S590" s="7">
        <f t="shared" si="150"/>
        <v>1914.96</v>
      </c>
      <c r="T590" s="9">
        <f t="shared" si="151"/>
        <v>0</v>
      </c>
      <c r="U590" s="7">
        <f t="shared" si="152"/>
        <v>1914.96</v>
      </c>
      <c r="V590" s="10">
        <f t="shared" si="153"/>
        <v>0</v>
      </c>
      <c r="W590" s="7">
        <f t="shared" si="154"/>
        <v>0</v>
      </c>
      <c r="X590" s="7">
        <f t="shared" si="155"/>
        <v>0</v>
      </c>
      <c r="Y590" s="7">
        <f t="shared" si="156"/>
        <v>0</v>
      </c>
    </row>
    <row r="591" spans="1:25" x14ac:dyDescent="0.3">
      <c r="A591" s="224">
        <v>41907</v>
      </c>
      <c r="B591" s="223" t="s">
        <v>88</v>
      </c>
      <c r="C591" s="222">
        <v>14</v>
      </c>
      <c r="D591" s="222">
        <v>18180</v>
      </c>
      <c r="E591" s="5">
        <v>0</v>
      </c>
      <c r="F591" s="5">
        <v>0</v>
      </c>
      <c r="G591" s="98">
        <v>0.10100000000000001</v>
      </c>
      <c r="H591" s="6">
        <v>0</v>
      </c>
      <c r="I591" s="7">
        <v>0</v>
      </c>
      <c r="J591" s="7">
        <v>0</v>
      </c>
      <c r="K591" s="8">
        <f t="shared" si="145"/>
        <v>0</v>
      </c>
      <c r="L591" s="8">
        <f t="shared" si="146"/>
        <v>0</v>
      </c>
      <c r="M591" s="9">
        <v>0</v>
      </c>
      <c r="N591" s="7">
        <f t="shared" si="147"/>
        <v>0</v>
      </c>
      <c r="O591" s="179">
        <v>0</v>
      </c>
      <c r="P591" s="10">
        <f t="shared" si="157"/>
        <v>0</v>
      </c>
      <c r="Q591" s="7">
        <f t="shared" si="148"/>
        <v>0</v>
      </c>
      <c r="R591" s="7">
        <f t="shared" si="149"/>
        <v>1836.18</v>
      </c>
      <c r="S591" s="7">
        <f t="shared" si="150"/>
        <v>1836.18</v>
      </c>
      <c r="T591" s="9">
        <f t="shared" si="151"/>
        <v>0</v>
      </c>
      <c r="U591" s="7">
        <f t="shared" si="152"/>
        <v>1836.18</v>
      </c>
      <c r="V591" s="10">
        <f t="shared" si="153"/>
        <v>0</v>
      </c>
      <c r="W591" s="7">
        <f t="shared" si="154"/>
        <v>0</v>
      </c>
      <c r="X591" s="7">
        <f t="shared" si="155"/>
        <v>0</v>
      </c>
      <c r="Y591" s="7">
        <f t="shared" si="156"/>
        <v>0</v>
      </c>
    </row>
    <row r="592" spans="1:25" x14ac:dyDescent="0.3">
      <c r="A592" s="224">
        <v>41907</v>
      </c>
      <c r="B592" s="223" t="s">
        <v>88</v>
      </c>
      <c r="C592" s="222">
        <v>15</v>
      </c>
      <c r="D592" s="222">
        <v>18700</v>
      </c>
      <c r="E592" s="5">
        <v>0</v>
      </c>
      <c r="F592" s="5">
        <v>0</v>
      </c>
      <c r="G592" s="98">
        <v>0.10100000000000001</v>
      </c>
      <c r="H592" s="6">
        <v>0</v>
      </c>
      <c r="I592" s="7">
        <v>0</v>
      </c>
      <c r="J592" s="7">
        <v>0</v>
      </c>
      <c r="K592" s="8">
        <f t="shared" si="145"/>
        <v>0</v>
      </c>
      <c r="L592" s="8">
        <f t="shared" si="146"/>
        <v>0</v>
      </c>
      <c r="M592" s="9">
        <v>0</v>
      </c>
      <c r="N592" s="7">
        <f t="shared" si="147"/>
        <v>0</v>
      </c>
      <c r="O592" s="179">
        <v>0</v>
      </c>
      <c r="P592" s="10">
        <f t="shared" si="157"/>
        <v>0</v>
      </c>
      <c r="Q592" s="7">
        <f t="shared" si="148"/>
        <v>0</v>
      </c>
      <c r="R592" s="7">
        <f t="shared" si="149"/>
        <v>1888.7</v>
      </c>
      <c r="S592" s="7">
        <f t="shared" si="150"/>
        <v>1888.7</v>
      </c>
      <c r="T592" s="9">
        <f t="shared" si="151"/>
        <v>0</v>
      </c>
      <c r="U592" s="7">
        <f t="shared" si="152"/>
        <v>1888.7</v>
      </c>
      <c r="V592" s="10">
        <f t="shared" si="153"/>
        <v>0</v>
      </c>
      <c r="W592" s="7">
        <f t="shared" si="154"/>
        <v>0</v>
      </c>
      <c r="X592" s="7">
        <f t="shared" si="155"/>
        <v>0</v>
      </c>
      <c r="Y592" s="7">
        <f t="shared" si="156"/>
        <v>0</v>
      </c>
    </row>
    <row r="593" spans="1:25" x14ac:dyDescent="0.3">
      <c r="A593" s="224">
        <v>41907</v>
      </c>
      <c r="B593" s="223" t="s">
        <v>88</v>
      </c>
      <c r="C593" s="222">
        <v>16</v>
      </c>
      <c r="D593" s="222">
        <v>16860</v>
      </c>
      <c r="E593" s="5">
        <v>0</v>
      </c>
      <c r="F593" s="5">
        <v>0</v>
      </c>
      <c r="G593" s="98">
        <v>0.10100000000000001</v>
      </c>
      <c r="H593" s="6">
        <v>0</v>
      </c>
      <c r="I593" s="7">
        <v>0</v>
      </c>
      <c r="J593" s="7">
        <v>0</v>
      </c>
      <c r="K593" s="8">
        <f t="shared" si="145"/>
        <v>0</v>
      </c>
      <c r="L593" s="8">
        <f t="shared" si="146"/>
        <v>0</v>
      </c>
      <c r="M593" s="9">
        <v>0</v>
      </c>
      <c r="N593" s="7">
        <f t="shared" si="147"/>
        <v>0</v>
      </c>
      <c r="O593" s="179">
        <v>0</v>
      </c>
      <c r="P593" s="10">
        <f t="shared" si="157"/>
        <v>0</v>
      </c>
      <c r="Q593" s="7">
        <f t="shared" si="148"/>
        <v>0</v>
      </c>
      <c r="R593" s="7">
        <f t="shared" si="149"/>
        <v>1702.8600000000001</v>
      </c>
      <c r="S593" s="7">
        <f t="shared" si="150"/>
        <v>1702.8600000000001</v>
      </c>
      <c r="T593" s="9">
        <f t="shared" si="151"/>
        <v>0</v>
      </c>
      <c r="U593" s="7">
        <f t="shared" si="152"/>
        <v>1702.8600000000001</v>
      </c>
      <c r="V593" s="10">
        <f t="shared" si="153"/>
        <v>0</v>
      </c>
      <c r="W593" s="7">
        <f t="shared" si="154"/>
        <v>0</v>
      </c>
      <c r="X593" s="7">
        <f t="shared" si="155"/>
        <v>0</v>
      </c>
      <c r="Y593" s="7">
        <f t="shared" si="156"/>
        <v>0</v>
      </c>
    </row>
    <row r="594" spans="1:25" x14ac:dyDescent="0.3">
      <c r="A594" s="224">
        <v>41907</v>
      </c>
      <c r="B594" s="223" t="s">
        <v>88</v>
      </c>
      <c r="C594" s="222">
        <v>17</v>
      </c>
      <c r="D594" s="222">
        <v>18700</v>
      </c>
      <c r="E594" s="5">
        <v>0</v>
      </c>
      <c r="F594" s="5">
        <v>0</v>
      </c>
      <c r="G594" s="98">
        <v>0.10100000000000001</v>
      </c>
      <c r="H594" s="6">
        <v>0</v>
      </c>
      <c r="I594" s="7">
        <v>0</v>
      </c>
      <c r="J594" s="7">
        <v>0</v>
      </c>
      <c r="K594" s="8">
        <f t="shared" si="145"/>
        <v>0</v>
      </c>
      <c r="L594" s="8">
        <f t="shared" si="146"/>
        <v>0</v>
      </c>
      <c r="M594" s="9">
        <v>0</v>
      </c>
      <c r="N594" s="7">
        <f t="shared" si="147"/>
        <v>0</v>
      </c>
      <c r="O594" s="179">
        <v>0</v>
      </c>
      <c r="P594" s="10">
        <f t="shared" si="157"/>
        <v>0</v>
      </c>
      <c r="Q594" s="7">
        <f t="shared" si="148"/>
        <v>0</v>
      </c>
      <c r="R594" s="7">
        <f t="shared" si="149"/>
        <v>1888.7</v>
      </c>
      <c r="S594" s="7">
        <f t="shared" si="150"/>
        <v>1888.7</v>
      </c>
      <c r="T594" s="9">
        <f t="shared" si="151"/>
        <v>0</v>
      </c>
      <c r="U594" s="7">
        <f t="shared" si="152"/>
        <v>1888.7</v>
      </c>
      <c r="V594" s="10">
        <f t="shared" si="153"/>
        <v>0</v>
      </c>
      <c r="W594" s="7">
        <f t="shared" si="154"/>
        <v>0</v>
      </c>
      <c r="X594" s="7">
        <f t="shared" si="155"/>
        <v>0</v>
      </c>
      <c r="Y594" s="7">
        <f t="shared" si="156"/>
        <v>0</v>
      </c>
    </row>
    <row r="595" spans="1:25" x14ac:dyDescent="0.3">
      <c r="A595" s="224">
        <v>41907</v>
      </c>
      <c r="B595" s="223" t="s">
        <v>88</v>
      </c>
      <c r="C595" s="222">
        <v>18</v>
      </c>
      <c r="D595" s="222">
        <v>18720</v>
      </c>
      <c r="E595" s="5">
        <v>0</v>
      </c>
      <c r="F595" s="5">
        <v>0</v>
      </c>
      <c r="G595" s="98">
        <v>0.10100000000000001</v>
      </c>
      <c r="H595" s="6">
        <v>0</v>
      </c>
      <c r="I595" s="7">
        <v>0</v>
      </c>
      <c r="J595" s="7">
        <v>0</v>
      </c>
      <c r="K595" s="8">
        <f t="shared" si="145"/>
        <v>0</v>
      </c>
      <c r="L595" s="8">
        <f t="shared" si="146"/>
        <v>0</v>
      </c>
      <c r="M595" s="9">
        <v>0</v>
      </c>
      <c r="N595" s="7">
        <f t="shared" si="147"/>
        <v>0</v>
      </c>
      <c r="O595" s="179">
        <v>0</v>
      </c>
      <c r="P595" s="10">
        <f t="shared" si="157"/>
        <v>0</v>
      </c>
      <c r="Q595" s="7">
        <f t="shared" si="148"/>
        <v>0</v>
      </c>
      <c r="R595" s="7">
        <f t="shared" si="149"/>
        <v>1890.72</v>
      </c>
      <c r="S595" s="7">
        <f t="shared" si="150"/>
        <v>1890.72</v>
      </c>
      <c r="T595" s="9">
        <f t="shared" si="151"/>
        <v>0</v>
      </c>
      <c r="U595" s="7">
        <f t="shared" si="152"/>
        <v>1890.72</v>
      </c>
      <c r="V595" s="10">
        <f t="shared" si="153"/>
        <v>0</v>
      </c>
      <c r="W595" s="7">
        <f t="shared" si="154"/>
        <v>0</v>
      </c>
      <c r="X595" s="7">
        <f t="shared" si="155"/>
        <v>0</v>
      </c>
      <c r="Y595" s="7">
        <f t="shared" si="156"/>
        <v>0</v>
      </c>
    </row>
    <row r="596" spans="1:25" x14ac:dyDescent="0.3">
      <c r="A596" s="224">
        <v>41907</v>
      </c>
      <c r="B596" s="223" t="s">
        <v>88</v>
      </c>
      <c r="C596" s="222">
        <v>19</v>
      </c>
      <c r="D596" s="222">
        <v>18940</v>
      </c>
      <c r="E596" s="5">
        <v>0</v>
      </c>
      <c r="F596" s="5">
        <v>0</v>
      </c>
      <c r="G596" s="98">
        <v>0.10100000000000001</v>
      </c>
      <c r="H596" s="6">
        <v>0</v>
      </c>
      <c r="I596" s="7">
        <v>0</v>
      </c>
      <c r="J596" s="7">
        <v>0</v>
      </c>
      <c r="K596" s="8">
        <f t="shared" si="145"/>
        <v>0</v>
      </c>
      <c r="L596" s="8">
        <f t="shared" si="146"/>
        <v>0</v>
      </c>
      <c r="M596" s="9">
        <v>0</v>
      </c>
      <c r="N596" s="7">
        <f t="shared" si="147"/>
        <v>0</v>
      </c>
      <c r="O596" s="179">
        <v>0</v>
      </c>
      <c r="P596" s="10">
        <f t="shared" si="157"/>
        <v>0</v>
      </c>
      <c r="Q596" s="7">
        <f t="shared" si="148"/>
        <v>0</v>
      </c>
      <c r="R596" s="7">
        <f t="shared" si="149"/>
        <v>1912.94</v>
      </c>
      <c r="S596" s="7">
        <f t="shared" si="150"/>
        <v>1912.94</v>
      </c>
      <c r="T596" s="9">
        <f t="shared" si="151"/>
        <v>0</v>
      </c>
      <c r="U596" s="7">
        <f t="shared" si="152"/>
        <v>1912.94</v>
      </c>
      <c r="V596" s="10">
        <f t="shared" si="153"/>
        <v>0</v>
      </c>
      <c r="W596" s="7">
        <f t="shared" si="154"/>
        <v>0</v>
      </c>
      <c r="X596" s="7">
        <f t="shared" si="155"/>
        <v>0</v>
      </c>
      <c r="Y596" s="7">
        <f t="shared" si="156"/>
        <v>0</v>
      </c>
    </row>
    <row r="597" spans="1:25" x14ac:dyDescent="0.3">
      <c r="A597" s="224">
        <v>41907</v>
      </c>
      <c r="B597" s="223" t="s">
        <v>88</v>
      </c>
      <c r="C597" s="222">
        <v>20</v>
      </c>
      <c r="D597" s="222">
        <v>18960</v>
      </c>
      <c r="E597" s="5">
        <v>0</v>
      </c>
      <c r="F597" s="5">
        <v>0</v>
      </c>
      <c r="G597" s="98">
        <v>0.10100000000000001</v>
      </c>
      <c r="H597" s="6">
        <v>0</v>
      </c>
      <c r="I597" s="7">
        <v>0</v>
      </c>
      <c r="J597" s="7">
        <v>0</v>
      </c>
      <c r="K597" s="8">
        <f t="shared" si="145"/>
        <v>0</v>
      </c>
      <c r="L597" s="8">
        <f t="shared" si="146"/>
        <v>0</v>
      </c>
      <c r="M597" s="9">
        <v>0</v>
      </c>
      <c r="N597" s="7">
        <f t="shared" si="147"/>
        <v>0</v>
      </c>
      <c r="O597" s="179">
        <v>0</v>
      </c>
      <c r="P597" s="10">
        <f t="shared" si="157"/>
        <v>0</v>
      </c>
      <c r="Q597" s="7">
        <f t="shared" si="148"/>
        <v>0</v>
      </c>
      <c r="R597" s="7">
        <f t="shared" si="149"/>
        <v>1914.96</v>
      </c>
      <c r="S597" s="7">
        <f t="shared" si="150"/>
        <v>1914.96</v>
      </c>
      <c r="T597" s="9">
        <f t="shared" si="151"/>
        <v>0</v>
      </c>
      <c r="U597" s="7">
        <f t="shared" si="152"/>
        <v>1914.96</v>
      </c>
      <c r="V597" s="10">
        <f t="shared" si="153"/>
        <v>0</v>
      </c>
      <c r="W597" s="7">
        <f t="shared" si="154"/>
        <v>0</v>
      </c>
      <c r="X597" s="7">
        <f t="shared" si="155"/>
        <v>0</v>
      </c>
      <c r="Y597" s="7">
        <f t="shared" si="156"/>
        <v>0</v>
      </c>
    </row>
    <row r="598" spans="1:25" x14ac:dyDescent="0.3">
      <c r="A598" s="224">
        <v>41907</v>
      </c>
      <c r="B598" s="223" t="s">
        <v>88</v>
      </c>
      <c r="C598" s="222">
        <v>21</v>
      </c>
      <c r="D598" s="222">
        <v>19180</v>
      </c>
      <c r="E598" s="5">
        <v>0</v>
      </c>
      <c r="F598" s="5">
        <v>0</v>
      </c>
      <c r="G598" s="98">
        <v>0.10100000000000001</v>
      </c>
      <c r="H598" s="6">
        <v>0</v>
      </c>
      <c r="I598" s="7">
        <v>0</v>
      </c>
      <c r="J598" s="7">
        <v>0</v>
      </c>
      <c r="K598" s="8">
        <f t="shared" si="145"/>
        <v>0</v>
      </c>
      <c r="L598" s="8">
        <f t="shared" si="146"/>
        <v>0</v>
      </c>
      <c r="M598" s="9">
        <v>0</v>
      </c>
      <c r="N598" s="7">
        <f t="shared" si="147"/>
        <v>0</v>
      </c>
      <c r="O598" s="179">
        <v>0</v>
      </c>
      <c r="P598" s="10">
        <f t="shared" si="157"/>
        <v>0</v>
      </c>
      <c r="Q598" s="7">
        <f t="shared" si="148"/>
        <v>0</v>
      </c>
      <c r="R598" s="7">
        <f t="shared" si="149"/>
        <v>1937.18</v>
      </c>
      <c r="S598" s="7">
        <f t="shared" si="150"/>
        <v>1937.18</v>
      </c>
      <c r="T598" s="9">
        <f t="shared" si="151"/>
        <v>0</v>
      </c>
      <c r="U598" s="7">
        <f t="shared" si="152"/>
        <v>1937.18</v>
      </c>
      <c r="V598" s="10">
        <f t="shared" si="153"/>
        <v>0</v>
      </c>
      <c r="W598" s="7">
        <f t="shared" si="154"/>
        <v>0</v>
      </c>
      <c r="X598" s="7">
        <f t="shared" si="155"/>
        <v>0</v>
      </c>
      <c r="Y598" s="7">
        <f t="shared" si="156"/>
        <v>0</v>
      </c>
    </row>
    <row r="599" spans="1:25" x14ac:dyDescent="0.3">
      <c r="A599" s="224">
        <v>41907</v>
      </c>
      <c r="B599" s="223" t="s">
        <v>88</v>
      </c>
      <c r="C599" s="222">
        <v>22</v>
      </c>
      <c r="D599" s="222">
        <v>18460</v>
      </c>
      <c r="E599" s="5">
        <v>0</v>
      </c>
      <c r="F599" s="5">
        <v>0</v>
      </c>
      <c r="G599" s="98">
        <v>0.10100000000000001</v>
      </c>
      <c r="H599" s="6">
        <v>0</v>
      </c>
      <c r="I599" s="7">
        <v>0</v>
      </c>
      <c r="J599" s="7">
        <v>0</v>
      </c>
      <c r="K599" s="8">
        <f t="shared" si="145"/>
        <v>0</v>
      </c>
      <c r="L599" s="8">
        <f t="shared" si="146"/>
        <v>0</v>
      </c>
      <c r="M599" s="9">
        <v>0</v>
      </c>
      <c r="N599" s="7">
        <f t="shared" si="147"/>
        <v>0</v>
      </c>
      <c r="O599" s="179">
        <v>0</v>
      </c>
      <c r="P599" s="10">
        <f t="shared" si="157"/>
        <v>0</v>
      </c>
      <c r="Q599" s="7">
        <f t="shared" si="148"/>
        <v>0</v>
      </c>
      <c r="R599" s="7">
        <f t="shared" si="149"/>
        <v>1864.46</v>
      </c>
      <c r="S599" s="7">
        <f t="shared" si="150"/>
        <v>1864.46</v>
      </c>
      <c r="T599" s="9">
        <f t="shared" si="151"/>
        <v>0</v>
      </c>
      <c r="U599" s="7">
        <f t="shared" si="152"/>
        <v>1864.46</v>
      </c>
      <c r="V599" s="10">
        <f t="shared" si="153"/>
        <v>0</v>
      </c>
      <c r="W599" s="7">
        <f t="shared" si="154"/>
        <v>0</v>
      </c>
      <c r="X599" s="7">
        <f t="shared" si="155"/>
        <v>0</v>
      </c>
      <c r="Y599" s="7">
        <f t="shared" si="156"/>
        <v>0</v>
      </c>
    </row>
    <row r="600" spans="1:25" x14ac:dyDescent="0.3">
      <c r="A600" s="224">
        <v>41907</v>
      </c>
      <c r="B600" s="223" t="s">
        <v>88</v>
      </c>
      <c r="C600" s="222">
        <v>23</v>
      </c>
      <c r="D600" s="222">
        <v>18760</v>
      </c>
      <c r="E600" s="5">
        <v>0</v>
      </c>
      <c r="F600" s="5">
        <v>0</v>
      </c>
      <c r="G600" s="98">
        <v>0.10100000000000001</v>
      </c>
      <c r="H600" s="6">
        <v>0</v>
      </c>
      <c r="I600" s="7">
        <v>0</v>
      </c>
      <c r="J600" s="7">
        <v>0</v>
      </c>
      <c r="K600" s="8">
        <f t="shared" si="145"/>
        <v>0</v>
      </c>
      <c r="L600" s="8">
        <f t="shared" si="146"/>
        <v>0</v>
      </c>
      <c r="M600" s="9">
        <v>0</v>
      </c>
      <c r="N600" s="7">
        <f t="shared" si="147"/>
        <v>0</v>
      </c>
      <c r="O600" s="179">
        <v>0</v>
      </c>
      <c r="P600" s="10">
        <f t="shared" si="157"/>
        <v>0</v>
      </c>
      <c r="Q600" s="7">
        <f t="shared" si="148"/>
        <v>0</v>
      </c>
      <c r="R600" s="7">
        <f t="shared" si="149"/>
        <v>1894.7600000000002</v>
      </c>
      <c r="S600" s="7">
        <f t="shared" si="150"/>
        <v>1894.7600000000002</v>
      </c>
      <c r="T600" s="9">
        <f t="shared" si="151"/>
        <v>0</v>
      </c>
      <c r="U600" s="7">
        <f t="shared" si="152"/>
        <v>1894.7600000000002</v>
      </c>
      <c r="V600" s="10">
        <f t="shared" si="153"/>
        <v>0</v>
      </c>
      <c r="W600" s="7">
        <f t="shared" si="154"/>
        <v>0</v>
      </c>
      <c r="X600" s="7">
        <f t="shared" si="155"/>
        <v>0</v>
      </c>
      <c r="Y600" s="7">
        <f t="shared" si="156"/>
        <v>0</v>
      </c>
    </row>
    <row r="601" spans="1:25" x14ac:dyDescent="0.3">
      <c r="A601" s="224">
        <v>41907</v>
      </c>
      <c r="B601" s="223" t="s">
        <v>88</v>
      </c>
      <c r="C601" s="222">
        <v>24</v>
      </c>
      <c r="D601" s="222">
        <v>18760</v>
      </c>
      <c r="E601" s="5">
        <v>0</v>
      </c>
      <c r="F601" s="5">
        <v>0</v>
      </c>
      <c r="G601" s="98">
        <v>0.10100000000000001</v>
      </c>
      <c r="H601" s="6">
        <v>0</v>
      </c>
      <c r="I601" s="7">
        <v>0</v>
      </c>
      <c r="J601" s="7">
        <v>0</v>
      </c>
      <c r="K601" s="8">
        <f t="shared" si="145"/>
        <v>0</v>
      </c>
      <c r="L601" s="8">
        <f t="shared" si="146"/>
        <v>0</v>
      </c>
      <c r="M601" s="9">
        <v>0</v>
      </c>
      <c r="N601" s="7">
        <f t="shared" si="147"/>
        <v>0</v>
      </c>
      <c r="O601" s="179">
        <v>0</v>
      </c>
      <c r="P601" s="10">
        <f t="shared" si="157"/>
        <v>0</v>
      </c>
      <c r="Q601" s="7">
        <f t="shared" si="148"/>
        <v>0</v>
      </c>
      <c r="R601" s="7">
        <f t="shared" si="149"/>
        <v>1894.7600000000002</v>
      </c>
      <c r="S601" s="7">
        <f t="shared" si="150"/>
        <v>1894.7600000000002</v>
      </c>
      <c r="T601" s="9">
        <f t="shared" si="151"/>
        <v>0</v>
      </c>
      <c r="U601" s="7">
        <f t="shared" si="152"/>
        <v>1894.7600000000002</v>
      </c>
      <c r="V601" s="10">
        <f t="shared" si="153"/>
        <v>0</v>
      </c>
      <c r="W601" s="7">
        <f t="shared" si="154"/>
        <v>0</v>
      </c>
      <c r="X601" s="7">
        <f t="shared" si="155"/>
        <v>0</v>
      </c>
      <c r="Y601" s="7">
        <f t="shared" si="156"/>
        <v>0</v>
      </c>
    </row>
    <row r="602" spans="1:25" x14ac:dyDescent="0.3">
      <c r="A602" s="224">
        <v>41908</v>
      </c>
      <c r="B602" s="223" t="s">
        <v>88</v>
      </c>
      <c r="C602" s="222">
        <v>1</v>
      </c>
      <c r="D602" s="222">
        <v>19600</v>
      </c>
      <c r="E602" s="5">
        <v>0</v>
      </c>
      <c r="F602" s="5">
        <v>0</v>
      </c>
      <c r="G602" s="98">
        <v>0.10100000000000001</v>
      </c>
      <c r="H602" s="6">
        <v>0</v>
      </c>
      <c r="I602" s="7">
        <v>0</v>
      </c>
      <c r="J602" s="7">
        <v>0</v>
      </c>
      <c r="K602" s="8">
        <f t="shared" si="145"/>
        <v>0</v>
      </c>
      <c r="L602" s="8">
        <f t="shared" si="146"/>
        <v>0</v>
      </c>
      <c r="M602" s="9">
        <v>0</v>
      </c>
      <c r="N602" s="7">
        <f t="shared" si="147"/>
        <v>0</v>
      </c>
      <c r="O602" s="179">
        <v>0</v>
      </c>
      <c r="P602" s="10">
        <f t="shared" si="157"/>
        <v>0</v>
      </c>
      <c r="Q602" s="7">
        <f t="shared" si="148"/>
        <v>0</v>
      </c>
      <c r="R602" s="7">
        <f t="shared" si="149"/>
        <v>1979.6000000000001</v>
      </c>
      <c r="S602" s="7">
        <f t="shared" si="150"/>
        <v>1979.6000000000001</v>
      </c>
      <c r="T602" s="9">
        <f t="shared" si="151"/>
        <v>0</v>
      </c>
      <c r="U602" s="7">
        <f t="shared" si="152"/>
        <v>1979.6000000000001</v>
      </c>
      <c r="V602" s="10">
        <f t="shared" si="153"/>
        <v>0</v>
      </c>
      <c r="W602" s="7">
        <f t="shared" si="154"/>
        <v>0</v>
      </c>
      <c r="X602" s="7">
        <f t="shared" si="155"/>
        <v>0</v>
      </c>
      <c r="Y602" s="7">
        <f t="shared" si="156"/>
        <v>0</v>
      </c>
    </row>
    <row r="603" spans="1:25" x14ac:dyDescent="0.3">
      <c r="A603" s="224">
        <v>41908</v>
      </c>
      <c r="B603" s="223" t="s">
        <v>88</v>
      </c>
      <c r="C603" s="222">
        <v>2</v>
      </c>
      <c r="D603" s="222">
        <v>18620</v>
      </c>
      <c r="E603" s="5">
        <v>0</v>
      </c>
      <c r="F603" s="5">
        <v>0</v>
      </c>
      <c r="G603" s="98">
        <v>0.10100000000000001</v>
      </c>
      <c r="H603" s="6">
        <v>0</v>
      </c>
      <c r="I603" s="7">
        <v>0</v>
      </c>
      <c r="J603" s="7">
        <v>0</v>
      </c>
      <c r="K603" s="8">
        <f t="shared" si="145"/>
        <v>0</v>
      </c>
      <c r="L603" s="8">
        <f t="shared" si="146"/>
        <v>0</v>
      </c>
      <c r="M603" s="9">
        <v>0</v>
      </c>
      <c r="N603" s="7">
        <f t="shared" si="147"/>
        <v>0</v>
      </c>
      <c r="O603" s="179">
        <v>0</v>
      </c>
      <c r="P603" s="10">
        <f t="shared" si="157"/>
        <v>0</v>
      </c>
      <c r="Q603" s="7">
        <f t="shared" si="148"/>
        <v>0</v>
      </c>
      <c r="R603" s="7">
        <f t="shared" si="149"/>
        <v>1880.6200000000001</v>
      </c>
      <c r="S603" s="7">
        <f t="shared" si="150"/>
        <v>1880.6200000000001</v>
      </c>
      <c r="T603" s="9">
        <f t="shared" si="151"/>
        <v>0</v>
      </c>
      <c r="U603" s="7">
        <f t="shared" si="152"/>
        <v>1880.6200000000001</v>
      </c>
      <c r="V603" s="10">
        <f t="shared" si="153"/>
        <v>0</v>
      </c>
      <c r="W603" s="7">
        <f t="shared" si="154"/>
        <v>0</v>
      </c>
      <c r="X603" s="7">
        <f t="shared" si="155"/>
        <v>0</v>
      </c>
      <c r="Y603" s="7">
        <f t="shared" si="156"/>
        <v>0</v>
      </c>
    </row>
    <row r="604" spans="1:25" x14ac:dyDescent="0.3">
      <c r="A604" s="224">
        <v>41908</v>
      </c>
      <c r="B604" s="223" t="s">
        <v>88</v>
      </c>
      <c r="C604" s="222">
        <v>3</v>
      </c>
      <c r="D604" s="222">
        <v>19520</v>
      </c>
      <c r="E604" s="5">
        <v>0</v>
      </c>
      <c r="F604" s="5">
        <v>0</v>
      </c>
      <c r="G604" s="98">
        <v>0.10100000000000001</v>
      </c>
      <c r="H604" s="6">
        <v>0</v>
      </c>
      <c r="I604" s="7">
        <v>0</v>
      </c>
      <c r="J604" s="7">
        <v>0</v>
      </c>
      <c r="K604" s="8">
        <f t="shared" si="145"/>
        <v>0</v>
      </c>
      <c r="L604" s="8">
        <f t="shared" si="146"/>
        <v>0</v>
      </c>
      <c r="M604" s="9">
        <v>0</v>
      </c>
      <c r="N604" s="7">
        <f t="shared" si="147"/>
        <v>0</v>
      </c>
      <c r="O604" s="179">
        <v>0</v>
      </c>
      <c r="P604" s="10">
        <f t="shared" si="157"/>
        <v>0</v>
      </c>
      <c r="Q604" s="7">
        <f t="shared" si="148"/>
        <v>0</v>
      </c>
      <c r="R604" s="7">
        <f t="shared" si="149"/>
        <v>1971.5200000000002</v>
      </c>
      <c r="S604" s="7">
        <f t="shared" si="150"/>
        <v>1971.5200000000002</v>
      </c>
      <c r="T604" s="9">
        <f t="shared" si="151"/>
        <v>0</v>
      </c>
      <c r="U604" s="7">
        <f t="shared" si="152"/>
        <v>1971.5200000000002</v>
      </c>
      <c r="V604" s="10">
        <f t="shared" si="153"/>
        <v>0</v>
      </c>
      <c r="W604" s="7">
        <f t="shared" si="154"/>
        <v>0</v>
      </c>
      <c r="X604" s="7">
        <f t="shared" si="155"/>
        <v>0</v>
      </c>
      <c r="Y604" s="7">
        <f t="shared" si="156"/>
        <v>0</v>
      </c>
    </row>
    <row r="605" spans="1:25" x14ac:dyDescent="0.3">
      <c r="A605" s="224">
        <v>41908</v>
      </c>
      <c r="B605" s="223" t="s">
        <v>88</v>
      </c>
      <c r="C605" s="222">
        <v>4</v>
      </c>
      <c r="D605" s="222">
        <v>19540</v>
      </c>
      <c r="E605" s="5">
        <v>0</v>
      </c>
      <c r="F605" s="5">
        <v>0</v>
      </c>
      <c r="G605" s="98">
        <v>0.10100000000000001</v>
      </c>
      <c r="H605" s="6">
        <v>0</v>
      </c>
      <c r="I605" s="7">
        <v>0</v>
      </c>
      <c r="J605" s="7">
        <v>0</v>
      </c>
      <c r="K605" s="8">
        <f t="shared" si="145"/>
        <v>0</v>
      </c>
      <c r="L605" s="8">
        <f t="shared" si="146"/>
        <v>0</v>
      </c>
      <c r="M605" s="9">
        <v>0</v>
      </c>
      <c r="N605" s="7">
        <f t="shared" si="147"/>
        <v>0</v>
      </c>
      <c r="O605" s="179">
        <v>0</v>
      </c>
      <c r="P605" s="10">
        <f t="shared" si="157"/>
        <v>0</v>
      </c>
      <c r="Q605" s="7">
        <f t="shared" si="148"/>
        <v>0</v>
      </c>
      <c r="R605" s="7">
        <f t="shared" si="149"/>
        <v>1973.5400000000002</v>
      </c>
      <c r="S605" s="7">
        <f t="shared" si="150"/>
        <v>1973.5400000000002</v>
      </c>
      <c r="T605" s="9">
        <f t="shared" si="151"/>
        <v>0</v>
      </c>
      <c r="U605" s="7">
        <f t="shared" si="152"/>
        <v>1973.5400000000002</v>
      </c>
      <c r="V605" s="10">
        <f t="shared" si="153"/>
        <v>0</v>
      </c>
      <c r="W605" s="7">
        <f t="shared" si="154"/>
        <v>0</v>
      </c>
      <c r="X605" s="7">
        <f t="shared" si="155"/>
        <v>0</v>
      </c>
      <c r="Y605" s="7">
        <f t="shared" si="156"/>
        <v>0</v>
      </c>
    </row>
    <row r="606" spans="1:25" x14ac:dyDescent="0.3">
      <c r="A606" s="224">
        <v>41908</v>
      </c>
      <c r="B606" s="223" t="s">
        <v>88</v>
      </c>
      <c r="C606" s="222">
        <v>5</v>
      </c>
      <c r="D606" s="222">
        <v>19660</v>
      </c>
      <c r="E606" s="5">
        <v>0</v>
      </c>
      <c r="F606" s="5">
        <v>0</v>
      </c>
      <c r="G606" s="98">
        <v>0.10100000000000001</v>
      </c>
      <c r="H606" s="6">
        <v>0</v>
      </c>
      <c r="I606" s="7">
        <v>0</v>
      </c>
      <c r="J606" s="7">
        <v>0</v>
      </c>
      <c r="K606" s="8">
        <f t="shared" si="145"/>
        <v>0</v>
      </c>
      <c r="L606" s="8">
        <f t="shared" si="146"/>
        <v>0</v>
      </c>
      <c r="M606" s="9">
        <v>0</v>
      </c>
      <c r="N606" s="7">
        <f t="shared" si="147"/>
        <v>0</v>
      </c>
      <c r="O606" s="179">
        <v>0</v>
      </c>
      <c r="P606" s="10">
        <f t="shared" si="157"/>
        <v>0</v>
      </c>
      <c r="Q606" s="7">
        <f t="shared" si="148"/>
        <v>0</v>
      </c>
      <c r="R606" s="7">
        <f t="shared" si="149"/>
        <v>1985.66</v>
      </c>
      <c r="S606" s="7">
        <f t="shared" si="150"/>
        <v>1985.66</v>
      </c>
      <c r="T606" s="9">
        <f t="shared" si="151"/>
        <v>0</v>
      </c>
      <c r="U606" s="7">
        <f t="shared" si="152"/>
        <v>1985.66</v>
      </c>
      <c r="V606" s="10">
        <f t="shared" si="153"/>
        <v>0</v>
      </c>
      <c r="W606" s="7">
        <f t="shared" si="154"/>
        <v>0</v>
      </c>
      <c r="X606" s="7">
        <f t="shared" si="155"/>
        <v>0</v>
      </c>
      <c r="Y606" s="7">
        <f t="shared" si="156"/>
        <v>0</v>
      </c>
    </row>
    <row r="607" spans="1:25" x14ac:dyDescent="0.3">
      <c r="A607" s="224">
        <v>41908</v>
      </c>
      <c r="B607" s="223" t="s">
        <v>88</v>
      </c>
      <c r="C607" s="222">
        <v>6</v>
      </c>
      <c r="D607" s="222">
        <v>19580</v>
      </c>
      <c r="E607" s="5">
        <v>0</v>
      </c>
      <c r="F607" s="5">
        <v>0</v>
      </c>
      <c r="G607" s="98">
        <v>0.10100000000000001</v>
      </c>
      <c r="H607" s="6">
        <v>0</v>
      </c>
      <c r="I607" s="7">
        <v>0</v>
      </c>
      <c r="J607" s="7">
        <v>0</v>
      </c>
      <c r="K607" s="8">
        <f t="shared" si="145"/>
        <v>0</v>
      </c>
      <c r="L607" s="8">
        <f t="shared" si="146"/>
        <v>0</v>
      </c>
      <c r="M607" s="9">
        <v>0</v>
      </c>
      <c r="N607" s="7">
        <f t="shared" si="147"/>
        <v>0</v>
      </c>
      <c r="O607" s="179">
        <v>0</v>
      </c>
      <c r="P607" s="10">
        <f t="shared" si="157"/>
        <v>0</v>
      </c>
      <c r="Q607" s="7">
        <f t="shared" si="148"/>
        <v>0</v>
      </c>
      <c r="R607" s="7">
        <f t="shared" si="149"/>
        <v>1977.5800000000002</v>
      </c>
      <c r="S607" s="7">
        <f t="shared" si="150"/>
        <v>1977.5800000000002</v>
      </c>
      <c r="T607" s="9">
        <f t="shared" si="151"/>
        <v>0</v>
      </c>
      <c r="U607" s="7">
        <f t="shared" si="152"/>
        <v>1977.5800000000002</v>
      </c>
      <c r="V607" s="10">
        <f t="shared" si="153"/>
        <v>0</v>
      </c>
      <c r="W607" s="7">
        <f t="shared" si="154"/>
        <v>0</v>
      </c>
      <c r="X607" s="7">
        <f t="shared" si="155"/>
        <v>0</v>
      </c>
      <c r="Y607" s="7">
        <f t="shared" si="156"/>
        <v>0</v>
      </c>
    </row>
    <row r="608" spans="1:25" x14ac:dyDescent="0.3">
      <c r="A608" s="224">
        <v>41908</v>
      </c>
      <c r="B608" s="223" t="s">
        <v>88</v>
      </c>
      <c r="C608" s="222">
        <v>7</v>
      </c>
      <c r="D608" s="222">
        <v>19940</v>
      </c>
      <c r="E608" s="5">
        <v>0</v>
      </c>
      <c r="F608" s="5">
        <v>0</v>
      </c>
      <c r="G608" s="98">
        <v>0.10100000000000001</v>
      </c>
      <c r="H608" s="6">
        <v>0</v>
      </c>
      <c r="I608" s="7">
        <v>0</v>
      </c>
      <c r="J608" s="7">
        <v>0</v>
      </c>
      <c r="K608" s="8">
        <f t="shared" si="145"/>
        <v>0</v>
      </c>
      <c r="L608" s="8">
        <f t="shared" si="146"/>
        <v>0</v>
      </c>
      <c r="M608" s="9">
        <v>0</v>
      </c>
      <c r="N608" s="7">
        <f t="shared" si="147"/>
        <v>0</v>
      </c>
      <c r="O608" s="179">
        <v>0</v>
      </c>
      <c r="P608" s="10">
        <f t="shared" si="157"/>
        <v>0</v>
      </c>
      <c r="Q608" s="7">
        <f t="shared" si="148"/>
        <v>0</v>
      </c>
      <c r="R608" s="7">
        <f t="shared" si="149"/>
        <v>2013.94</v>
      </c>
      <c r="S608" s="7">
        <f t="shared" si="150"/>
        <v>2013.94</v>
      </c>
      <c r="T608" s="9">
        <f t="shared" si="151"/>
        <v>0</v>
      </c>
      <c r="U608" s="7">
        <f t="shared" si="152"/>
        <v>2013.94</v>
      </c>
      <c r="V608" s="10">
        <f t="shared" si="153"/>
        <v>0</v>
      </c>
      <c r="W608" s="7">
        <f t="shared" si="154"/>
        <v>0</v>
      </c>
      <c r="X608" s="7">
        <f t="shared" si="155"/>
        <v>0</v>
      </c>
      <c r="Y608" s="7">
        <f t="shared" si="156"/>
        <v>0</v>
      </c>
    </row>
    <row r="609" spans="1:25" x14ac:dyDescent="0.3">
      <c r="A609" s="224">
        <v>41908</v>
      </c>
      <c r="B609" s="223" t="s">
        <v>88</v>
      </c>
      <c r="C609" s="222">
        <v>8</v>
      </c>
      <c r="D609" s="222">
        <v>19560</v>
      </c>
      <c r="E609" s="5">
        <v>0</v>
      </c>
      <c r="F609" s="5">
        <v>0</v>
      </c>
      <c r="G609" s="98">
        <v>0.10100000000000001</v>
      </c>
      <c r="H609" s="6">
        <v>0</v>
      </c>
      <c r="I609" s="7">
        <v>0</v>
      </c>
      <c r="J609" s="7">
        <v>0</v>
      </c>
      <c r="K609" s="8">
        <f t="shared" si="145"/>
        <v>0</v>
      </c>
      <c r="L609" s="8">
        <f t="shared" si="146"/>
        <v>0</v>
      </c>
      <c r="M609" s="9">
        <v>0</v>
      </c>
      <c r="N609" s="7">
        <f t="shared" si="147"/>
        <v>0</v>
      </c>
      <c r="O609" s="179">
        <v>0</v>
      </c>
      <c r="P609" s="10">
        <f t="shared" si="157"/>
        <v>0</v>
      </c>
      <c r="Q609" s="7">
        <f t="shared" si="148"/>
        <v>0</v>
      </c>
      <c r="R609" s="7">
        <f t="shared" si="149"/>
        <v>1975.5600000000002</v>
      </c>
      <c r="S609" s="7">
        <f t="shared" si="150"/>
        <v>1975.5600000000002</v>
      </c>
      <c r="T609" s="9">
        <f t="shared" si="151"/>
        <v>0</v>
      </c>
      <c r="U609" s="7">
        <f t="shared" si="152"/>
        <v>1975.5600000000002</v>
      </c>
      <c r="V609" s="10">
        <f t="shared" si="153"/>
        <v>0</v>
      </c>
      <c r="W609" s="7">
        <f t="shared" si="154"/>
        <v>0</v>
      </c>
      <c r="X609" s="7">
        <f t="shared" si="155"/>
        <v>0</v>
      </c>
      <c r="Y609" s="7">
        <f t="shared" si="156"/>
        <v>0</v>
      </c>
    </row>
    <row r="610" spans="1:25" x14ac:dyDescent="0.3">
      <c r="A610" s="224">
        <v>41908</v>
      </c>
      <c r="B610" s="223" t="s">
        <v>88</v>
      </c>
      <c r="C610" s="222">
        <v>9</v>
      </c>
      <c r="D610" s="222">
        <v>18680</v>
      </c>
      <c r="E610" s="5">
        <v>0</v>
      </c>
      <c r="F610" s="5">
        <v>0</v>
      </c>
      <c r="G610" s="98">
        <v>0.10100000000000001</v>
      </c>
      <c r="H610" s="6">
        <v>0</v>
      </c>
      <c r="I610" s="7">
        <v>0</v>
      </c>
      <c r="J610" s="7">
        <v>0</v>
      </c>
      <c r="K610" s="8">
        <f t="shared" si="145"/>
        <v>0</v>
      </c>
      <c r="L610" s="8">
        <f t="shared" si="146"/>
        <v>0</v>
      </c>
      <c r="M610" s="9">
        <v>0</v>
      </c>
      <c r="N610" s="7">
        <f t="shared" si="147"/>
        <v>0</v>
      </c>
      <c r="O610" s="179">
        <v>0</v>
      </c>
      <c r="P610" s="10">
        <f t="shared" si="157"/>
        <v>0</v>
      </c>
      <c r="Q610" s="7">
        <f t="shared" si="148"/>
        <v>0</v>
      </c>
      <c r="R610" s="7">
        <f t="shared" si="149"/>
        <v>1886.68</v>
      </c>
      <c r="S610" s="7">
        <f t="shared" si="150"/>
        <v>1886.68</v>
      </c>
      <c r="T610" s="9">
        <f t="shared" si="151"/>
        <v>0</v>
      </c>
      <c r="U610" s="7">
        <f t="shared" si="152"/>
        <v>1886.68</v>
      </c>
      <c r="V610" s="10">
        <f t="shared" si="153"/>
        <v>0</v>
      </c>
      <c r="W610" s="7">
        <f t="shared" si="154"/>
        <v>0</v>
      </c>
      <c r="X610" s="7">
        <f t="shared" si="155"/>
        <v>0</v>
      </c>
      <c r="Y610" s="7">
        <f t="shared" si="156"/>
        <v>0</v>
      </c>
    </row>
    <row r="611" spans="1:25" x14ac:dyDescent="0.3">
      <c r="A611" s="224">
        <v>41908</v>
      </c>
      <c r="B611" s="223" t="s">
        <v>88</v>
      </c>
      <c r="C611" s="222">
        <v>10</v>
      </c>
      <c r="D611" s="222">
        <v>19900</v>
      </c>
      <c r="E611" s="5">
        <v>0</v>
      </c>
      <c r="F611" s="5">
        <v>0</v>
      </c>
      <c r="G611" s="98">
        <v>0.10100000000000001</v>
      </c>
      <c r="H611" s="6">
        <v>0</v>
      </c>
      <c r="I611" s="7">
        <v>0</v>
      </c>
      <c r="J611" s="7">
        <v>0</v>
      </c>
      <c r="K611" s="8">
        <f t="shared" si="145"/>
        <v>0</v>
      </c>
      <c r="L611" s="8">
        <f t="shared" si="146"/>
        <v>0</v>
      </c>
      <c r="M611" s="9">
        <v>0</v>
      </c>
      <c r="N611" s="7">
        <f t="shared" si="147"/>
        <v>0</v>
      </c>
      <c r="O611" s="179">
        <v>0</v>
      </c>
      <c r="P611" s="10">
        <f t="shared" si="157"/>
        <v>0</v>
      </c>
      <c r="Q611" s="7">
        <f t="shared" si="148"/>
        <v>0</v>
      </c>
      <c r="R611" s="7">
        <f t="shared" si="149"/>
        <v>2009.9</v>
      </c>
      <c r="S611" s="7">
        <f t="shared" si="150"/>
        <v>2009.9</v>
      </c>
      <c r="T611" s="9">
        <f t="shared" si="151"/>
        <v>0</v>
      </c>
      <c r="U611" s="7">
        <f t="shared" si="152"/>
        <v>2009.9</v>
      </c>
      <c r="V611" s="10">
        <f t="shared" si="153"/>
        <v>0</v>
      </c>
      <c r="W611" s="7">
        <f t="shared" si="154"/>
        <v>0</v>
      </c>
      <c r="X611" s="7">
        <f t="shared" si="155"/>
        <v>0</v>
      </c>
      <c r="Y611" s="7">
        <f t="shared" si="156"/>
        <v>0</v>
      </c>
    </row>
    <row r="612" spans="1:25" x14ac:dyDescent="0.3">
      <c r="A612" s="224">
        <v>41908</v>
      </c>
      <c r="B612" s="223" t="s">
        <v>88</v>
      </c>
      <c r="C612" s="222">
        <v>11</v>
      </c>
      <c r="D612" s="222">
        <v>19740</v>
      </c>
      <c r="E612" s="5">
        <v>0</v>
      </c>
      <c r="F612" s="5">
        <v>0</v>
      </c>
      <c r="G612" s="98">
        <v>0.10100000000000001</v>
      </c>
      <c r="H612" s="6">
        <v>0</v>
      </c>
      <c r="I612" s="7">
        <v>0</v>
      </c>
      <c r="J612" s="7">
        <v>0</v>
      </c>
      <c r="K612" s="8">
        <f t="shared" si="145"/>
        <v>0</v>
      </c>
      <c r="L612" s="8">
        <f t="shared" si="146"/>
        <v>0</v>
      </c>
      <c r="M612" s="9">
        <v>0</v>
      </c>
      <c r="N612" s="7">
        <f t="shared" si="147"/>
        <v>0</v>
      </c>
      <c r="O612" s="179">
        <v>0</v>
      </c>
      <c r="P612" s="10">
        <f t="shared" si="157"/>
        <v>0</v>
      </c>
      <c r="Q612" s="7">
        <f t="shared" si="148"/>
        <v>0</v>
      </c>
      <c r="R612" s="7">
        <f t="shared" si="149"/>
        <v>1993.7400000000002</v>
      </c>
      <c r="S612" s="7">
        <f t="shared" si="150"/>
        <v>1993.7400000000002</v>
      </c>
      <c r="T612" s="9">
        <f t="shared" si="151"/>
        <v>0</v>
      </c>
      <c r="U612" s="7">
        <f t="shared" si="152"/>
        <v>1993.7400000000002</v>
      </c>
      <c r="V612" s="10">
        <f t="shared" si="153"/>
        <v>0</v>
      </c>
      <c r="W612" s="7">
        <f t="shared" si="154"/>
        <v>0</v>
      </c>
      <c r="X612" s="7">
        <f t="shared" si="155"/>
        <v>0</v>
      </c>
      <c r="Y612" s="7">
        <f t="shared" si="156"/>
        <v>0</v>
      </c>
    </row>
    <row r="613" spans="1:25" x14ac:dyDescent="0.3">
      <c r="A613" s="224">
        <v>41908</v>
      </c>
      <c r="B613" s="223" t="s">
        <v>88</v>
      </c>
      <c r="C613" s="222">
        <v>12</v>
      </c>
      <c r="D613" s="222">
        <v>19420</v>
      </c>
      <c r="E613" s="5">
        <v>0</v>
      </c>
      <c r="F613" s="5">
        <v>0</v>
      </c>
      <c r="G613" s="98">
        <v>0.10100000000000001</v>
      </c>
      <c r="H613" s="6">
        <v>0</v>
      </c>
      <c r="I613" s="7">
        <v>0</v>
      </c>
      <c r="J613" s="7">
        <v>0</v>
      </c>
      <c r="K613" s="8">
        <f t="shared" si="145"/>
        <v>0</v>
      </c>
      <c r="L613" s="8">
        <f t="shared" si="146"/>
        <v>0</v>
      </c>
      <c r="M613" s="9">
        <v>0</v>
      </c>
      <c r="N613" s="7">
        <f t="shared" si="147"/>
        <v>0</v>
      </c>
      <c r="O613" s="179">
        <v>0</v>
      </c>
      <c r="P613" s="10">
        <f t="shared" si="157"/>
        <v>0</v>
      </c>
      <c r="Q613" s="7">
        <f t="shared" si="148"/>
        <v>0</v>
      </c>
      <c r="R613" s="7">
        <f t="shared" si="149"/>
        <v>1961.42</v>
      </c>
      <c r="S613" s="7">
        <f t="shared" si="150"/>
        <v>1961.42</v>
      </c>
      <c r="T613" s="9">
        <f t="shared" si="151"/>
        <v>0</v>
      </c>
      <c r="U613" s="7">
        <f t="shared" si="152"/>
        <v>1961.42</v>
      </c>
      <c r="V613" s="10">
        <f t="shared" si="153"/>
        <v>0</v>
      </c>
      <c r="W613" s="7">
        <f t="shared" si="154"/>
        <v>0</v>
      </c>
      <c r="X613" s="7">
        <f t="shared" si="155"/>
        <v>0</v>
      </c>
      <c r="Y613" s="7">
        <f t="shared" si="156"/>
        <v>0</v>
      </c>
    </row>
    <row r="614" spans="1:25" x14ac:dyDescent="0.3">
      <c r="A614" s="224">
        <v>41908</v>
      </c>
      <c r="B614" s="223" t="s">
        <v>88</v>
      </c>
      <c r="C614" s="222">
        <v>13</v>
      </c>
      <c r="D614" s="222">
        <v>19880</v>
      </c>
      <c r="E614" s="5">
        <v>0</v>
      </c>
      <c r="F614" s="5">
        <v>0</v>
      </c>
      <c r="G614" s="98">
        <v>0.10100000000000001</v>
      </c>
      <c r="H614" s="6">
        <v>0</v>
      </c>
      <c r="I614" s="7">
        <v>0</v>
      </c>
      <c r="J614" s="7">
        <v>0</v>
      </c>
      <c r="K614" s="8">
        <f t="shared" si="145"/>
        <v>0</v>
      </c>
      <c r="L614" s="8">
        <f t="shared" si="146"/>
        <v>0</v>
      </c>
      <c r="M614" s="9">
        <v>0</v>
      </c>
      <c r="N614" s="7">
        <f t="shared" si="147"/>
        <v>0</v>
      </c>
      <c r="O614" s="179">
        <v>0</v>
      </c>
      <c r="P614" s="10">
        <f t="shared" si="157"/>
        <v>0</v>
      </c>
      <c r="Q614" s="7">
        <f t="shared" si="148"/>
        <v>0</v>
      </c>
      <c r="R614" s="7">
        <f t="shared" si="149"/>
        <v>2007.88</v>
      </c>
      <c r="S614" s="7">
        <f t="shared" si="150"/>
        <v>2007.88</v>
      </c>
      <c r="T614" s="9">
        <f t="shared" si="151"/>
        <v>0</v>
      </c>
      <c r="U614" s="7">
        <f t="shared" si="152"/>
        <v>2007.88</v>
      </c>
      <c r="V614" s="10">
        <f t="shared" si="153"/>
        <v>0</v>
      </c>
      <c r="W614" s="7">
        <f t="shared" si="154"/>
        <v>0</v>
      </c>
      <c r="X614" s="7">
        <f t="shared" si="155"/>
        <v>0</v>
      </c>
      <c r="Y614" s="7">
        <f t="shared" si="156"/>
        <v>0</v>
      </c>
    </row>
    <row r="615" spans="1:25" x14ac:dyDescent="0.3">
      <c r="A615" s="224">
        <v>41908</v>
      </c>
      <c r="B615" s="223" t="s">
        <v>88</v>
      </c>
      <c r="C615" s="222">
        <v>14</v>
      </c>
      <c r="D615" s="222">
        <v>19740</v>
      </c>
      <c r="E615" s="5">
        <v>0</v>
      </c>
      <c r="F615" s="5">
        <v>0</v>
      </c>
      <c r="G615" s="98">
        <v>0.10100000000000001</v>
      </c>
      <c r="H615" s="6">
        <v>0</v>
      </c>
      <c r="I615" s="7">
        <v>0</v>
      </c>
      <c r="J615" s="7">
        <v>0</v>
      </c>
      <c r="K615" s="8">
        <f t="shared" si="145"/>
        <v>0</v>
      </c>
      <c r="L615" s="8">
        <f t="shared" si="146"/>
        <v>0</v>
      </c>
      <c r="M615" s="9">
        <v>0</v>
      </c>
      <c r="N615" s="7">
        <f t="shared" si="147"/>
        <v>0</v>
      </c>
      <c r="O615" s="179">
        <v>0</v>
      </c>
      <c r="P615" s="10">
        <f t="shared" si="157"/>
        <v>0</v>
      </c>
      <c r="Q615" s="7">
        <f t="shared" si="148"/>
        <v>0</v>
      </c>
      <c r="R615" s="7">
        <f t="shared" si="149"/>
        <v>1993.7400000000002</v>
      </c>
      <c r="S615" s="7">
        <f t="shared" si="150"/>
        <v>1993.7400000000002</v>
      </c>
      <c r="T615" s="9">
        <f t="shared" si="151"/>
        <v>0</v>
      </c>
      <c r="U615" s="7">
        <f t="shared" si="152"/>
        <v>1993.7400000000002</v>
      </c>
      <c r="V615" s="10">
        <f t="shared" si="153"/>
        <v>0</v>
      </c>
      <c r="W615" s="7">
        <f t="shared" si="154"/>
        <v>0</v>
      </c>
      <c r="X615" s="7">
        <f t="shared" si="155"/>
        <v>0</v>
      </c>
      <c r="Y615" s="7">
        <f t="shared" si="156"/>
        <v>0</v>
      </c>
    </row>
    <row r="616" spans="1:25" x14ac:dyDescent="0.3">
      <c r="A616" s="224">
        <v>41908</v>
      </c>
      <c r="B616" s="223" t="s">
        <v>88</v>
      </c>
      <c r="C616" s="222">
        <v>15</v>
      </c>
      <c r="D616" s="222">
        <v>20040</v>
      </c>
      <c r="E616" s="5">
        <v>0</v>
      </c>
      <c r="F616" s="5">
        <v>0</v>
      </c>
      <c r="G616" s="98">
        <v>0.10100000000000001</v>
      </c>
      <c r="H616" s="6">
        <v>0</v>
      </c>
      <c r="I616" s="7">
        <v>0</v>
      </c>
      <c r="J616" s="7">
        <v>0</v>
      </c>
      <c r="K616" s="8">
        <f t="shared" si="145"/>
        <v>0</v>
      </c>
      <c r="L616" s="8">
        <f t="shared" si="146"/>
        <v>0</v>
      </c>
      <c r="M616" s="9">
        <v>0</v>
      </c>
      <c r="N616" s="7">
        <f t="shared" si="147"/>
        <v>0</v>
      </c>
      <c r="O616" s="179">
        <v>0</v>
      </c>
      <c r="P616" s="10">
        <f t="shared" si="157"/>
        <v>0</v>
      </c>
      <c r="Q616" s="7">
        <f t="shared" si="148"/>
        <v>0</v>
      </c>
      <c r="R616" s="7">
        <f t="shared" si="149"/>
        <v>2024.0400000000002</v>
      </c>
      <c r="S616" s="7">
        <f t="shared" si="150"/>
        <v>2024.0400000000002</v>
      </c>
      <c r="T616" s="9">
        <f t="shared" si="151"/>
        <v>0</v>
      </c>
      <c r="U616" s="7">
        <f t="shared" si="152"/>
        <v>2024.0400000000002</v>
      </c>
      <c r="V616" s="10">
        <f t="shared" si="153"/>
        <v>0</v>
      </c>
      <c r="W616" s="7">
        <f t="shared" si="154"/>
        <v>0</v>
      </c>
      <c r="X616" s="7">
        <f t="shared" si="155"/>
        <v>0</v>
      </c>
      <c r="Y616" s="7">
        <f t="shared" si="156"/>
        <v>0</v>
      </c>
    </row>
    <row r="617" spans="1:25" x14ac:dyDescent="0.3">
      <c r="A617" s="224">
        <v>41908</v>
      </c>
      <c r="B617" s="223" t="s">
        <v>88</v>
      </c>
      <c r="C617" s="222">
        <v>16</v>
      </c>
      <c r="D617" s="222">
        <v>19780</v>
      </c>
      <c r="E617" s="5">
        <v>0</v>
      </c>
      <c r="F617" s="5">
        <v>0</v>
      </c>
      <c r="G617" s="98">
        <v>0.10100000000000001</v>
      </c>
      <c r="H617" s="6">
        <v>0</v>
      </c>
      <c r="I617" s="7">
        <v>0</v>
      </c>
      <c r="J617" s="7">
        <v>0</v>
      </c>
      <c r="K617" s="8">
        <f t="shared" si="145"/>
        <v>0</v>
      </c>
      <c r="L617" s="8">
        <f t="shared" si="146"/>
        <v>0</v>
      </c>
      <c r="M617" s="9">
        <v>0</v>
      </c>
      <c r="N617" s="7">
        <f t="shared" si="147"/>
        <v>0</v>
      </c>
      <c r="O617" s="179">
        <v>0</v>
      </c>
      <c r="P617" s="10">
        <f t="shared" si="157"/>
        <v>0</v>
      </c>
      <c r="Q617" s="7">
        <f t="shared" si="148"/>
        <v>0</v>
      </c>
      <c r="R617" s="7">
        <f t="shared" si="149"/>
        <v>1997.7800000000002</v>
      </c>
      <c r="S617" s="7">
        <f t="shared" si="150"/>
        <v>1997.7800000000002</v>
      </c>
      <c r="T617" s="9">
        <f t="shared" si="151"/>
        <v>0</v>
      </c>
      <c r="U617" s="7">
        <f t="shared" si="152"/>
        <v>1997.7800000000002</v>
      </c>
      <c r="V617" s="10">
        <f t="shared" si="153"/>
        <v>0</v>
      </c>
      <c r="W617" s="7">
        <f t="shared" si="154"/>
        <v>0</v>
      </c>
      <c r="X617" s="7">
        <f t="shared" si="155"/>
        <v>0</v>
      </c>
      <c r="Y617" s="7">
        <f t="shared" si="156"/>
        <v>0</v>
      </c>
    </row>
    <row r="618" spans="1:25" x14ac:dyDescent="0.3">
      <c r="A618" s="224">
        <v>41908</v>
      </c>
      <c r="B618" s="223" t="s">
        <v>88</v>
      </c>
      <c r="C618" s="222">
        <v>17</v>
      </c>
      <c r="D618" s="222">
        <v>19900</v>
      </c>
      <c r="E618" s="5">
        <v>0</v>
      </c>
      <c r="F618" s="5">
        <v>0</v>
      </c>
      <c r="G618" s="98">
        <v>0.10100000000000001</v>
      </c>
      <c r="H618" s="6">
        <v>0</v>
      </c>
      <c r="I618" s="7">
        <v>0</v>
      </c>
      <c r="J618" s="7">
        <v>0</v>
      </c>
      <c r="K618" s="8">
        <f t="shared" si="145"/>
        <v>0</v>
      </c>
      <c r="L618" s="8">
        <f t="shared" si="146"/>
        <v>0</v>
      </c>
      <c r="M618" s="9">
        <v>0</v>
      </c>
      <c r="N618" s="7">
        <f t="shared" si="147"/>
        <v>0</v>
      </c>
      <c r="O618" s="179">
        <v>0</v>
      </c>
      <c r="P618" s="10">
        <f t="shared" si="157"/>
        <v>0</v>
      </c>
      <c r="Q618" s="7">
        <f t="shared" si="148"/>
        <v>0</v>
      </c>
      <c r="R618" s="7">
        <f t="shared" si="149"/>
        <v>2009.9</v>
      </c>
      <c r="S618" s="7">
        <f t="shared" si="150"/>
        <v>2009.9</v>
      </c>
      <c r="T618" s="9">
        <f t="shared" si="151"/>
        <v>0</v>
      </c>
      <c r="U618" s="7">
        <f t="shared" si="152"/>
        <v>2009.9</v>
      </c>
      <c r="V618" s="10">
        <f t="shared" si="153"/>
        <v>0</v>
      </c>
      <c r="W618" s="7">
        <f t="shared" si="154"/>
        <v>0</v>
      </c>
      <c r="X618" s="7">
        <f t="shared" si="155"/>
        <v>0</v>
      </c>
      <c r="Y618" s="7">
        <f t="shared" si="156"/>
        <v>0</v>
      </c>
    </row>
    <row r="619" spans="1:25" x14ac:dyDescent="0.3">
      <c r="A619" s="224">
        <v>41908</v>
      </c>
      <c r="B619" s="223" t="s">
        <v>88</v>
      </c>
      <c r="C619" s="222">
        <v>18</v>
      </c>
      <c r="D619" s="222">
        <v>19700</v>
      </c>
      <c r="E619" s="5">
        <v>0</v>
      </c>
      <c r="F619" s="5">
        <v>0</v>
      </c>
      <c r="G619" s="98">
        <v>0.10100000000000001</v>
      </c>
      <c r="H619" s="6">
        <v>0</v>
      </c>
      <c r="I619" s="7">
        <v>0</v>
      </c>
      <c r="J619" s="7">
        <v>0</v>
      </c>
      <c r="K619" s="8">
        <f t="shared" si="145"/>
        <v>0</v>
      </c>
      <c r="L619" s="8">
        <f t="shared" si="146"/>
        <v>0</v>
      </c>
      <c r="M619" s="9">
        <v>0</v>
      </c>
      <c r="N619" s="7">
        <f t="shared" si="147"/>
        <v>0</v>
      </c>
      <c r="O619" s="179">
        <v>0</v>
      </c>
      <c r="P619" s="10">
        <f t="shared" si="157"/>
        <v>0</v>
      </c>
      <c r="Q619" s="7">
        <f t="shared" si="148"/>
        <v>0</v>
      </c>
      <c r="R619" s="7">
        <f t="shared" si="149"/>
        <v>1989.7</v>
      </c>
      <c r="S619" s="7">
        <f t="shared" si="150"/>
        <v>1989.7</v>
      </c>
      <c r="T619" s="9">
        <f t="shared" si="151"/>
        <v>0</v>
      </c>
      <c r="U619" s="7">
        <f t="shared" si="152"/>
        <v>1989.7</v>
      </c>
      <c r="V619" s="10">
        <f t="shared" si="153"/>
        <v>0</v>
      </c>
      <c r="W619" s="7">
        <f t="shared" si="154"/>
        <v>0</v>
      </c>
      <c r="X619" s="7">
        <f t="shared" si="155"/>
        <v>0</v>
      </c>
      <c r="Y619" s="7">
        <f t="shared" si="156"/>
        <v>0</v>
      </c>
    </row>
    <row r="620" spans="1:25" x14ac:dyDescent="0.3">
      <c r="A620" s="224">
        <v>41908</v>
      </c>
      <c r="B620" s="223" t="s">
        <v>88</v>
      </c>
      <c r="C620" s="222">
        <v>19</v>
      </c>
      <c r="D620" s="222">
        <v>19640</v>
      </c>
      <c r="E620" s="5">
        <v>0</v>
      </c>
      <c r="F620" s="5">
        <v>0</v>
      </c>
      <c r="G620" s="98">
        <v>0.10100000000000001</v>
      </c>
      <c r="H620" s="6">
        <v>0</v>
      </c>
      <c r="I620" s="7">
        <v>0</v>
      </c>
      <c r="J620" s="7">
        <v>0</v>
      </c>
      <c r="K620" s="8">
        <f t="shared" si="145"/>
        <v>0</v>
      </c>
      <c r="L620" s="8">
        <f t="shared" si="146"/>
        <v>0</v>
      </c>
      <c r="M620" s="9">
        <v>0</v>
      </c>
      <c r="N620" s="7">
        <f t="shared" si="147"/>
        <v>0</v>
      </c>
      <c r="O620" s="179">
        <v>0</v>
      </c>
      <c r="P620" s="10">
        <f t="shared" si="157"/>
        <v>0</v>
      </c>
      <c r="Q620" s="7">
        <f t="shared" si="148"/>
        <v>0</v>
      </c>
      <c r="R620" s="7">
        <f t="shared" si="149"/>
        <v>1983.64</v>
      </c>
      <c r="S620" s="7">
        <f t="shared" si="150"/>
        <v>1983.64</v>
      </c>
      <c r="T620" s="9">
        <f t="shared" si="151"/>
        <v>0</v>
      </c>
      <c r="U620" s="7">
        <f t="shared" si="152"/>
        <v>1983.64</v>
      </c>
      <c r="V620" s="10">
        <f t="shared" si="153"/>
        <v>0</v>
      </c>
      <c r="W620" s="7">
        <f t="shared" si="154"/>
        <v>0</v>
      </c>
      <c r="X620" s="7">
        <f t="shared" si="155"/>
        <v>0</v>
      </c>
      <c r="Y620" s="7">
        <f t="shared" si="156"/>
        <v>0</v>
      </c>
    </row>
    <row r="621" spans="1:25" x14ac:dyDescent="0.3">
      <c r="A621" s="224">
        <v>41908</v>
      </c>
      <c r="B621" s="223" t="s">
        <v>88</v>
      </c>
      <c r="C621" s="222">
        <v>20</v>
      </c>
      <c r="D621" s="222">
        <v>19800</v>
      </c>
      <c r="E621" s="5">
        <v>0</v>
      </c>
      <c r="F621" s="5">
        <v>0</v>
      </c>
      <c r="G621" s="98">
        <v>0.10100000000000001</v>
      </c>
      <c r="H621" s="6">
        <v>0</v>
      </c>
      <c r="I621" s="7">
        <v>0</v>
      </c>
      <c r="J621" s="7">
        <v>0</v>
      </c>
      <c r="K621" s="8">
        <f t="shared" si="145"/>
        <v>0</v>
      </c>
      <c r="L621" s="8">
        <f t="shared" si="146"/>
        <v>0</v>
      </c>
      <c r="M621" s="9">
        <v>0</v>
      </c>
      <c r="N621" s="7">
        <f t="shared" si="147"/>
        <v>0</v>
      </c>
      <c r="O621" s="179">
        <v>0</v>
      </c>
      <c r="P621" s="10">
        <f t="shared" si="157"/>
        <v>0</v>
      </c>
      <c r="Q621" s="7">
        <f t="shared" si="148"/>
        <v>0</v>
      </c>
      <c r="R621" s="7">
        <f t="shared" si="149"/>
        <v>1999.8000000000002</v>
      </c>
      <c r="S621" s="7">
        <f t="shared" si="150"/>
        <v>1999.8000000000002</v>
      </c>
      <c r="T621" s="9">
        <f t="shared" si="151"/>
        <v>0</v>
      </c>
      <c r="U621" s="7">
        <f t="shared" si="152"/>
        <v>1999.8000000000002</v>
      </c>
      <c r="V621" s="10">
        <f t="shared" si="153"/>
        <v>0</v>
      </c>
      <c r="W621" s="7">
        <f t="shared" si="154"/>
        <v>0</v>
      </c>
      <c r="X621" s="7">
        <f t="shared" si="155"/>
        <v>0</v>
      </c>
      <c r="Y621" s="7">
        <f t="shared" si="156"/>
        <v>0</v>
      </c>
    </row>
    <row r="622" spans="1:25" x14ac:dyDescent="0.3">
      <c r="A622" s="224">
        <v>41908</v>
      </c>
      <c r="B622" s="223" t="s">
        <v>88</v>
      </c>
      <c r="C622" s="222">
        <v>21</v>
      </c>
      <c r="D622" s="222">
        <v>19920</v>
      </c>
      <c r="E622" s="5">
        <v>0</v>
      </c>
      <c r="F622" s="5">
        <v>0</v>
      </c>
      <c r="G622" s="98">
        <v>0.10100000000000001</v>
      </c>
      <c r="H622" s="6">
        <v>0</v>
      </c>
      <c r="I622" s="7">
        <v>0</v>
      </c>
      <c r="J622" s="7">
        <v>0</v>
      </c>
      <c r="K622" s="8">
        <f t="shared" si="145"/>
        <v>0</v>
      </c>
      <c r="L622" s="8">
        <f t="shared" si="146"/>
        <v>0</v>
      </c>
      <c r="M622" s="9">
        <v>0</v>
      </c>
      <c r="N622" s="7">
        <f t="shared" si="147"/>
        <v>0</v>
      </c>
      <c r="O622" s="179">
        <v>0</v>
      </c>
      <c r="P622" s="10">
        <f t="shared" si="157"/>
        <v>0</v>
      </c>
      <c r="Q622" s="7">
        <f t="shared" si="148"/>
        <v>0</v>
      </c>
      <c r="R622" s="7">
        <f t="shared" si="149"/>
        <v>2011.92</v>
      </c>
      <c r="S622" s="7">
        <f t="shared" si="150"/>
        <v>2011.92</v>
      </c>
      <c r="T622" s="9">
        <f t="shared" si="151"/>
        <v>0</v>
      </c>
      <c r="U622" s="7">
        <f t="shared" si="152"/>
        <v>2011.92</v>
      </c>
      <c r="V622" s="10">
        <f t="shared" si="153"/>
        <v>0</v>
      </c>
      <c r="W622" s="7">
        <f t="shared" si="154"/>
        <v>0</v>
      </c>
      <c r="X622" s="7">
        <f t="shared" si="155"/>
        <v>0</v>
      </c>
      <c r="Y622" s="7">
        <f t="shared" si="156"/>
        <v>0</v>
      </c>
    </row>
    <row r="623" spans="1:25" x14ac:dyDescent="0.3">
      <c r="A623" s="224">
        <v>41908</v>
      </c>
      <c r="B623" s="223" t="s">
        <v>88</v>
      </c>
      <c r="C623" s="222">
        <v>22</v>
      </c>
      <c r="D623" s="222">
        <v>20180</v>
      </c>
      <c r="E623" s="5">
        <v>0</v>
      </c>
      <c r="F623" s="5">
        <v>0</v>
      </c>
      <c r="G623" s="98">
        <v>0.10100000000000001</v>
      </c>
      <c r="H623" s="6">
        <v>0</v>
      </c>
      <c r="I623" s="7">
        <v>0</v>
      </c>
      <c r="J623" s="7">
        <v>0</v>
      </c>
      <c r="K623" s="8">
        <f t="shared" si="145"/>
        <v>0</v>
      </c>
      <c r="L623" s="8">
        <f t="shared" si="146"/>
        <v>0</v>
      </c>
      <c r="M623" s="9">
        <v>0</v>
      </c>
      <c r="N623" s="7">
        <f t="shared" si="147"/>
        <v>0</v>
      </c>
      <c r="O623" s="179">
        <v>0</v>
      </c>
      <c r="P623" s="10">
        <f t="shared" si="157"/>
        <v>0</v>
      </c>
      <c r="Q623" s="7">
        <f t="shared" si="148"/>
        <v>0</v>
      </c>
      <c r="R623" s="7">
        <f t="shared" si="149"/>
        <v>2038.18</v>
      </c>
      <c r="S623" s="7">
        <f t="shared" si="150"/>
        <v>2038.18</v>
      </c>
      <c r="T623" s="9">
        <f t="shared" si="151"/>
        <v>0</v>
      </c>
      <c r="U623" s="7">
        <f t="shared" si="152"/>
        <v>2038.18</v>
      </c>
      <c r="V623" s="10">
        <f t="shared" si="153"/>
        <v>0</v>
      </c>
      <c r="W623" s="7">
        <f t="shared" si="154"/>
        <v>0</v>
      </c>
      <c r="X623" s="7">
        <f t="shared" si="155"/>
        <v>0</v>
      </c>
      <c r="Y623" s="7">
        <f t="shared" si="156"/>
        <v>0</v>
      </c>
    </row>
    <row r="624" spans="1:25" x14ac:dyDescent="0.3">
      <c r="A624" s="224">
        <v>41908</v>
      </c>
      <c r="B624" s="223" t="s">
        <v>88</v>
      </c>
      <c r="C624" s="222">
        <v>23</v>
      </c>
      <c r="D624" s="222">
        <v>20160</v>
      </c>
      <c r="E624" s="5">
        <v>0</v>
      </c>
      <c r="F624" s="5">
        <v>0</v>
      </c>
      <c r="G624" s="98">
        <v>0.10100000000000001</v>
      </c>
      <c r="H624" s="6">
        <v>0</v>
      </c>
      <c r="I624" s="7">
        <v>0</v>
      </c>
      <c r="J624" s="7">
        <v>0</v>
      </c>
      <c r="K624" s="8">
        <f t="shared" si="145"/>
        <v>0</v>
      </c>
      <c r="L624" s="8">
        <f t="shared" si="146"/>
        <v>0</v>
      </c>
      <c r="M624" s="9">
        <v>0</v>
      </c>
      <c r="N624" s="7">
        <f t="shared" si="147"/>
        <v>0</v>
      </c>
      <c r="O624" s="179">
        <v>0</v>
      </c>
      <c r="P624" s="10">
        <f t="shared" si="157"/>
        <v>0</v>
      </c>
      <c r="Q624" s="7">
        <f t="shared" si="148"/>
        <v>0</v>
      </c>
      <c r="R624" s="7">
        <f t="shared" si="149"/>
        <v>2036.16</v>
      </c>
      <c r="S624" s="7">
        <f t="shared" si="150"/>
        <v>2036.16</v>
      </c>
      <c r="T624" s="9">
        <f t="shared" si="151"/>
        <v>0</v>
      </c>
      <c r="U624" s="7">
        <f t="shared" si="152"/>
        <v>2036.16</v>
      </c>
      <c r="V624" s="10">
        <f t="shared" si="153"/>
        <v>0</v>
      </c>
      <c r="W624" s="7">
        <f t="shared" si="154"/>
        <v>0</v>
      </c>
      <c r="X624" s="7">
        <f t="shared" si="155"/>
        <v>0</v>
      </c>
      <c r="Y624" s="7">
        <f t="shared" si="156"/>
        <v>0</v>
      </c>
    </row>
    <row r="625" spans="1:25" x14ac:dyDescent="0.3">
      <c r="A625" s="224">
        <v>41908</v>
      </c>
      <c r="B625" s="223" t="s">
        <v>88</v>
      </c>
      <c r="C625" s="222">
        <v>24</v>
      </c>
      <c r="D625" s="222">
        <v>20560</v>
      </c>
      <c r="E625" s="5">
        <v>0</v>
      </c>
      <c r="F625" s="5">
        <v>0</v>
      </c>
      <c r="G625" s="98">
        <v>0.10100000000000001</v>
      </c>
      <c r="H625" s="6">
        <v>0</v>
      </c>
      <c r="I625" s="7">
        <v>0</v>
      </c>
      <c r="J625" s="7">
        <v>0</v>
      </c>
      <c r="K625" s="8">
        <f t="shared" si="145"/>
        <v>0</v>
      </c>
      <c r="L625" s="8">
        <f t="shared" si="146"/>
        <v>0</v>
      </c>
      <c r="M625" s="9">
        <v>0</v>
      </c>
      <c r="N625" s="7">
        <f t="shared" si="147"/>
        <v>0</v>
      </c>
      <c r="O625" s="179">
        <v>0</v>
      </c>
      <c r="P625" s="10">
        <f t="shared" si="157"/>
        <v>0</v>
      </c>
      <c r="Q625" s="7">
        <f t="shared" si="148"/>
        <v>0</v>
      </c>
      <c r="R625" s="7">
        <f t="shared" si="149"/>
        <v>2076.56</v>
      </c>
      <c r="S625" s="7">
        <f t="shared" si="150"/>
        <v>2076.56</v>
      </c>
      <c r="T625" s="9">
        <f t="shared" si="151"/>
        <v>0</v>
      </c>
      <c r="U625" s="7">
        <f t="shared" si="152"/>
        <v>2076.56</v>
      </c>
      <c r="V625" s="10">
        <f t="shared" si="153"/>
        <v>0</v>
      </c>
      <c r="W625" s="7">
        <f t="shared" si="154"/>
        <v>0</v>
      </c>
      <c r="X625" s="7">
        <f t="shared" si="155"/>
        <v>0</v>
      </c>
      <c r="Y625" s="7">
        <f t="shared" si="156"/>
        <v>0</v>
      </c>
    </row>
    <row r="626" spans="1:25" x14ac:dyDescent="0.3">
      <c r="A626" s="224">
        <v>41909</v>
      </c>
      <c r="B626" s="223" t="s">
        <v>88</v>
      </c>
      <c r="C626" s="222">
        <v>1</v>
      </c>
      <c r="D626" s="222">
        <v>20340</v>
      </c>
      <c r="E626" s="5">
        <v>0</v>
      </c>
      <c r="F626" s="5">
        <v>0</v>
      </c>
      <c r="G626" s="98">
        <v>0.10100000000000001</v>
      </c>
      <c r="H626" s="6">
        <v>0</v>
      </c>
      <c r="I626" s="7">
        <v>0</v>
      </c>
      <c r="J626" s="7">
        <v>0</v>
      </c>
      <c r="K626" s="8">
        <f t="shared" si="145"/>
        <v>0</v>
      </c>
      <c r="L626" s="8">
        <f t="shared" si="146"/>
        <v>0</v>
      </c>
      <c r="M626" s="9">
        <v>0</v>
      </c>
      <c r="N626" s="7">
        <f t="shared" si="147"/>
        <v>0</v>
      </c>
      <c r="O626" s="179">
        <v>0</v>
      </c>
      <c r="P626" s="10">
        <f t="shared" si="157"/>
        <v>0</v>
      </c>
      <c r="Q626" s="7">
        <f t="shared" si="148"/>
        <v>0</v>
      </c>
      <c r="R626" s="7">
        <f t="shared" si="149"/>
        <v>2054.34</v>
      </c>
      <c r="S626" s="7">
        <f t="shared" si="150"/>
        <v>2054.34</v>
      </c>
      <c r="T626" s="9">
        <f t="shared" si="151"/>
        <v>0</v>
      </c>
      <c r="U626" s="7">
        <f t="shared" si="152"/>
        <v>2054.34</v>
      </c>
      <c r="V626" s="10">
        <f t="shared" si="153"/>
        <v>0</v>
      </c>
      <c r="W626" s="7">
        <f t="shared" si="154"/>
        <v>0</v>
      </c>
      <c r="X626" s="7">
        <f t="shared" si="155"/>
        <v>0</v>
      </c>
      <c r="Y626" s="7">
        <f t="shared" si="156"/>
        <v>0</v>
      </c>
    </row>
    <row r="627" spans="1:25" x14ac:dyDescent="0.3">
      <c r="A627" s="224">
        <v>41909</v>
      </c>
      <c r="B627" s="223" t="s">
        <v>88</v>
      </c>
      <c r="C627" s="222">
        <v>2</v>
      </c>
      <c r="D627" s="222">
        <v>19960</v>
      </c>
      <c r="E627" s="5">
        <v>0</v>
      </c>
      <c r="F627" s="5">
        <v>0</v>
      </c>
      <c r="G627" s="98">
        <v>0.10100000000000001</v>
      </c>
      <c r="H627" s="6">
        <v>0</v>
      </c>
      <c r="I627" s="7">
        <v>0</v>
      </c>
      <c r="J627" s="7">
        <v>0</v>
      </c>
      <c r="K627" s="8">
        <f t="shared" si="145"/>
        <v>0</v>
      </c>
      <c r="L627" s="8">
        <f t="shared" si="146"/>
        <v>0</v>
      </c>
      <c r="M627" s="9">
        <v>0</v>
      </c>
      <c r="N627" s="7">
        <f t="shared" si="147"/>
        <v>0</v>
      </c>
      <c r="O627" s="179">
        <v>0</v>
      </c>
      <c r="P627" s="10">
        <f t="shared" si="157"/>
        <v>0</v>
      </c>
      <c r="Q627" s="7">
        <f t="shared" si="148"/>
        <v>0</v>
      </c>
      <c r="R627" s="7">
        <f t="shared" si="149"/>
        <v>2015.96</v>
      </c>
      <c r="S627" s="7">
        <f t="shared" si="150"/>
        <v>2015.96</v>
      </c>
      <c r="T627" s="9">
        <f t="shared" si="151"/>
        <v>0</v>
      </c>
      <c r="U627" s="7">
        <f t="shared" si="152"/>
        <v>2015.96</v>
      </c>
      <c r="V627" s="10">
        <f t="shared" si="153"/>
        <v>0</v>
      </c>
      <c r="W627" s="7">
        <f t="shared" si="154"/>
        <v>0</v>
      </c>
      <c r="X627" s="7">
        <f t="shared" si="155"/>
        <v>0</v>
      </c>
      <c r="Y627" s="7">
        <f t="shared" si="156"/>
        <v>0</v>
      </c>
    </row>
    <row r="628" spans="1:25" x14ac:dyDescent="0.3">
      <c r="A628" s="224">
        <v>41909</v>
      </c>
      <c r="B628" s="223" t="s">
        <v>88</v>
      </c>
      <c r="C628" s="222">
        <v>3</v>
      </c>
      <c r="D628" s="222">
        <v>19940</v>
      </c>
      <c r="E628" s="5">
        <v>0</v>
      </c>
      <c r="F628" s="5">
        <v>0</v>
      </c>
      <c r="G628" s="98">
        <v>0.10100000000000001</v>
      </c>
      <c r="H628" s="6">
        <v>0</v>
      </c>
      <c r="I628" s="7">
        <v>0</v>
      </c>
      <c r="J628" s="7">
        <v>0</v>
      </c>
      <c r="K628" s="8">
        <f t="shared" si="145"/>
        <v>0</v>
      </c>
      <c r="L628" s="8">
        <f t="shared" si="146"/>
        <v>0</v>
      </c>
      <c r="M628" s="9">
        <v>0</v>
      </c>
      <c r="N628" s="7">
        <f t="shared" si="147"/>
        <v>0</v>
      </c>
      <c r="O628" s="179">
        <v>0</v>
      </c>
      <c r="P628" s="10">
        <f t="shared" si="157"/>
        <v>0</v>
      </c>
      <c r="Q628" s="7">
        <f t="shared" si="148"/>
        <v>0</v>
      </c>
      <c r="R628" s="7">
        <f t="shared" si="149"/>
        <v>2013.94</v>
      </c>
      <c r="S628" s="7">
        <f t="shared" si="150"/>
        <v>2013.94</v>
      </c>
      <c r="T628" s="9">
        <f t="shared" si="151"/>
        <v>0</v>
      </c>
      <c r="U628" s="7">
        <f t="shared" si="152"/>
        <v>2013.94</v>
      </c>
      <c r="V628" s="10">
        <f t="shared" si="153"/>
        <v>0</v>
      </c>
      <c r="W628" s="7">
        <f t="shared" si="154"/>
        <v>0</v>
      </c>
      <c r="X628" s="7">
        <f t="shared" si="155"/>
        <v>0</v>
      </c>
      <c r="Y628" s="7">
        <f t="shared" si="156"/>
        <v>0</v>
      </c>
    </row>
    <row r="629" spans="1:25" x14ac:dyDescent="0.3">
      <c r="A629" s="224">
        <v>41909</v>
      </c>
      <c r="B629" s="223" t="s">
        <v>88</v>
      </c>
      <c r="C629" s="222">
        <v>4</v>
      </c>
      <c r="D629" s="222">
        <v>19800</v>
      </c>
      <c r="E629" s="5">
        <v>0</v>
      </c>
      <c r="F629" s="5">
        <v>0</v>
      </c>
      <c r="G629" s="98">
        <v>0.10100000000000001</v>
      </c>
      <c r="H629" s="6">
        <v>0</v>
      </c>
      <c r="I629" s="7">
        <v>0</v>
      </c>
      <c r="J629" s="7">
        <v>0</v>
      </c>
      <c r="K629" s="8">
        <f t="shared" si="145"/>
        <v>0</v>
      </c>
      <c r="L629" s="8">
        <f t="shared" si="146"/>
        <v>0</v>
      </c>
      <c r="M629" s="9">
        <v>0</v>
      </c>
      <c r="N629" s="7">
        <f t="shared" si="147"/>
        <v>0</v>
      </c>
      <c r="O629" s="179">
        <v>0</v>
      </c>
      <c r="P629" s="10">
        <f t="shared" si="157"/>
        <v>0</v>
      </c>
      <c r="Q629" s="7">
        <f t="shared" si="148"/>
        <v>0</v>
      </c>
      <c r="R629" s="7">
        <f t="shared" si="149"/>
        <v>1999.8000000000002</v>
      </c>
      <c r="S629" s="7">
        <f t="shared" si="150"/>
        <v>1999.8000000000002</v>
      </c>
      <c r="T629" s="9">
        <f t="shared" si="151"/>
        <v>0</v>
      </c>
      <c r="U629" s="7">
        <f t="shared" si="152"/>
        <v>1999.8000000000002</v>
      </c>
      <c r="V629" s="10">
        <f t="shared" si="153"/>
        <v>0</v>
      </c>
      <c r="W629" s="7">
        <f t="shared" si="154"/>
        <v>0</v>
      </c>
      <c r="X629" s="7">
        <f t="shared" si="155"/>
        <v>0</v>
      </c>
      <c r="Y629" s="7">
        <f t="shared" si="156"/>
        <v>0</v>
      </c>
    </row>
    <row r="630" spans="1:25" x14ac:dyDescent="0.3">
      <c r="A630" s="224">
        <v>41909</v>
      </c>
      <c r="B630" s="223" t="s">
        <v>88</v>
      </c>
      <c r="C630" s="222">
        <v>5</v>
      </c>
      <c r="D630" s="222">
        <v>19560</v>
      </c>
      <c r="E630" s="5">
        <v>0</v>
      </c>
      <c r="F630" s="5">
        <v>0</v>
      </c>
      <c r="G630" s="98">
        <v>0.10100000000000001</v>
      </c>
      <c r="H630" s="6">
        <v>0</v>
      </c>
      <c r="I630" s="7">
        <v>0</v>
      </c>
      <c r="J630" s="7">
        <v>0</v>
      </c>
      <c r="K630" s="8">
        <f t="shared" si="145"/>
        <v>0</v>
      </c>
      <c r="L630" s="8">
        <f t="shared" si="146"/>
        <v>0</v>
      </c>
      <c r="M630" s="9">
        <v>0</v>
      </c>
      <c r="N630" s="7">
        <f t="shared" si="147"/>
        <v>0</v>
      </c>
      <c r="O630" s="179">
        <v>0</v>
      </c>
      <c r="P630" s="10">
        <f t="shared" si="157"/>
        <v>0</v>
      </c>
      <c r="Q630" s="7">
        <f t="shared" si="148"/>
        <v>0</v>
      </c>
      <c r="R630" s="7">
        <f t="shared" si="149"/>
        <v>1975.5600000000002</v>
      </c>
      <c r="S630" s="7">
        <f t="shared" si="150"/>
        <v>1975.5600000000002</v>
      </c>
      <c r="T630" s="9">
        <f t="shared" si="151"/>
        <v>0</v>
      </c>
      <c r="U630" s="7">
        <f t="shared" si="152"/>
        <v>1975.5600000000002</v>
      </c>
      <c r="V630" s="10">
        <f t="shared" si="153"/>
        <v>0</v>
      </c>
      <c r="W630" s="7">
        <f t="shared" si="154"/>
        <v>0</v>
      </c>
      <c r="X630" s="7">
        <f t="shared" si="155"/>
        <v>0</v>
      </c>
      <c r="Y630" s="7">
        <f t="shared" si="156"/>
        <v>0</v>
      </c>
    </row>
    <row r="631" spans="1:25" x14ac:dyDescent="0.3">
      <c r="A631" s="224">
        <v>41909</v>
      </c>
      <c r="B631" s="223" t="s">
        <v>88</v>
      </c>
      <c r="C631" s="222">
        <v>6</v>
      </c>
      <c r="D631" s="222">
        <v>19640</v>
      </c>
      <c r="E631" s="5">
        <v>0</v>
      </c>
      <c r="F631" s="5">
        <v>0</v>
      </c>
      <c r="G631" s="98">
        <v>0.10100000000000001</v>
      </c>
      <c r="H631" s="6">
        <v>0</v>
      </c>
      <c r="I631" s="7">
        <v>0</v>
      </c>
      <c r="J631" s="7">
        <v>0</v>
      </c>
      <c r="K631" s="8">
        <f t="shared" si="145"/>
        <v>0</v>
      </c>
      <c r="L631" s="8">
        <f t="shared" si="146"/>
        <v>0</v>
      </c>
      <c r="M631" s="9">
        <v>0</v>
      </c>
      <c r="N631" s="7">
        <f t="shared" si="147"/>
        <v>0</v>
      </c>
      <c r="O631" s="179">
        <v>0</v>
      </c>
      <c r="P631" s="10">
        <f t="shared" si="157"/>
        <v>0</v>
      </c>
      <c r="Q631" s="7">
        <f t="shared" si="148"/>
        <v>0</v>
      </c>
      <c r="R631" s="7">
        <f t="shared" si="149"/>
        <v>1983.64</v>
      </c>
      <c r="S631" s="7">
        <f t="shared" si="150"/>
        <v>1983.64</v>
      </c>
      <c r="T631" s="9">
        <f t="shared" si="151"/>
        <v>0</v>
      </c>
      <c r="U631" s="7">
        <f t="shared" si="152"/>
        <v>1983.64</v>
      </c>
      <c r="V631" s="10">
        <f t="shared" si="153"/>
        <v>0</v>
      </c>
      <c r="W631" s="7">
        <f t="shared" si="154"/>
        <v>0</v>
      </c>
      <c r="X631" s="7">
        <f t="shared" si="155"/>
        <v>0</v>
      </c>
      <c r="Y631" s="7">
        <f t="shared" si="156"/>
        <v>0</v>
      </c>
    </row>
    <row r="632" spans="1:25" x14ac:dyDescent="0.3">
      <c r="A632" s="224">
        <v>41909</v>
      </c>
      <c r="B632" s="223" t="s">
        <v>88</v>
      </c>
      <c r="C632" s="222">
        <v>7</v>
      </c>
      <c r="D632" s="222">
        <v>19560</v>
      </c>
      <c r="E632" s="5">
        <v>0</v>
      </c>
      <c r="F632" s="5">
        <v>0</v>
      </c>
      <c r="G632" s="98">
        <v>0.10100000000000001</v>
      </c>
      <c r="H632" s="6">
        <v>0</v>
      </c>
      <c r="I632" s="7">
        <v>0</v>
      </c>
      <c r="J632" s="7">
        <v>0</v>
      </c>
      <c r="K632" s="8">
        <f t="shared" si="145"/>
        <v>0</v>
      </c>
      <c r="L632" s="8">
        <f t="shared" si="146"/>
        <v>0</v>
      </c>
      <c r="M632" s="9">
        <v>0</v>
      </c>
      <c r="N632" s="7">
        <f t="shared" si="147"/>
        <v>0</v>
      </c>
      <c r="O632" s="179">
        <v>0</v>
      </c>
      <c r="P632" s="10">
        <f t="shared" si="157"/>
        <v>0</v>
      </c>
      <c r="Q632" s="7">
        <f t="shared" si="148"/>
        <v>0</v>
      </c>
      <c r="R632" s="7">
        <f t="shared" si="149"/>
        <v>1975.5600000000002</v>
      </c>
      <c r="S632" s="7">
        <f t="shared" si="150"/>
        <v>1975.5600000000002</v>
      </c>
      <c r="T632" s="9">
        <f t="shared" si="151"/>
        <v>0</v>
      </c>
      <c r="U632" s="7">
        <f t="shared" si="152"/>
        <v>1975.5600000000002</v>
      </c>
      <c r="V632" s="10">
        <f t="shared" si="153"/>
        <v>0</v>
      </c>
      <c r="W632" s="7">
        <f t="shared" si="154"/>
        <v>0</v>
      </c>
      <c r="X632" s="7">
        <f t="shared" si="155"/>
        <v>0</v>
      </c>
      <c r="Y632" s="7">
        <f t="shared" si="156"/>
        <v>0</v>
      </c>
    </row>
    <row r="633" spans="1:25" x14ac:dyDescent="0.3">
      <c r="A633" s="224">
        <v>41909</v>
      </c>
      <c r="B633" s="223" t="s">
        <v>88</v>
      </c>
      <c r="C633" s="222">
        <v>8</v>
      </c>
      <c r="D633" s="222">
        <v>20000</v>
      </c>
      <c r="E633" s="5">
        <v>0</v>
      </c>
      <c r="F633" s="5">
        <v>0</v>
      </c>
      <c r="G633" s="98">
        <v>0.10100000000000001</v>
      </c>
      <c r="H633" s="6">
        <v>0</v>
      </c>
      <c r="I633" s="7">
        <v>0</v>
      </c>
      <c r="J633" s="7">
        <v>0</v>
      </c>
      <c r="K633" s="8">
        <f t="shared" si="145"/>
        <v>0</v>
      </c>
      <c r="L633" s="8">
        <f t="shared" si="146"/>
        <v>0</v>
      </c>
      <c r="M633" s="9">
        <v>0</v>
      </c>
      <c r="N633" s="7">
        <f t="shared" si="147"/>
        <v>0</v>
      </c>
      <c r="O633" s="179">
        <v>0</v>
      </c>
      <c r="P633" s="10">
        <f t="shared" si="157"/>
        <v>0</v>
      </c>
      <c r="Q633" s="7">
        <f t="shared" si="148"/>
        <v>0</v>
      </c>
      <c r="R633" s="7">
        <f t="shared" si="149"/>
        <v>2020.0000000000002</v>
      </c>
      <c r="S633" s="7">
        <f t="shared" si="150"/>
        <v>2020.0000000000002</v>
      </c>
      <c r="T633" s="9">
        <f t="shared" si="151"/>
        <v>0</v>
      </c>
      <c r="U633" s="7">
        <f t="shared" si="152"/>
        <v>2020.0000000000002</v>
      </c>
      <c r="V633" s="10">
        <f t="shared" si="153"/>
        <v>0</v>
      </c>
      <c r="W633" s="7">
        <f t="shared" si="154"/>
        <v>0</v>
      </c>
      <c r="X633" s="7">
        <f t="shared" si="155"/>
        <v>0</v>
      </c>
      <c r="Y633" s="7">
        <f t="shared" si="156"/>
        <v>0</v>
      </c>
    </row>
    <row r="634" spans="1:25" x14ac:dyDescent="0.3">
      <c r="A634" s="224">
        <v>41909</v>
      </c>
      <c r="B634" s="223" t="s">
        <v>88</v>
      </c>
      <c r="C634" s="222">
        <v>9</v>
      </c>
      <c r="D634" s="222">
        <v>19620</v>
      </c>
      <c r="E634" s="5">
        <v>0</v>
      </c>
      <c r="F634" s="5">
        <v>0</v>
      </c>
      <c r="G634" s="98">
        <v>0.10100000000000001</v>
      </c>
      <c r="H634" s="6">
        <v>0</v>
      </c>
      <c r="I634" s="7">
        <v>0</v>
      </c>
      <c r="J634" s="7">
        <v>0</v>
      </c>
      <c r="K634" s="8">
        <f t="shared" si="145"/>
        <v>0</v>
      </c>
      <c r="L634" s="8">
        <f t="shared" si="146"/>
        <v>0</v>
      </c>
      <c r="M634" s="9">
        <v>0</v>
      </c>
      <c r="N634" s="7">
        <f t="shared" si="147"/>
        <v>0</v>
      </c>
      <c r="O634" s="179">
        <v>0</v>
      </c>
      <c r="P634" s="10">
        <f t="shared" si="157"/>
        <v>0</v>
      </c>
      <c r="Q634" s="7">
        <f t="shared" si="148"/>
        <v>0</v>
      </c>
      <c r="R634" s="7">
        <f t="shared" si="149"/>
        <v>1981.6200000000001</v>
      </c>
      <c r="S634" s="7">
        <f t="shared" si="150"/>
        <v>1981.6200000000001</v>
      </c>
      <c r="T634" s="9">
        <f t="shared" si="151"/>
        <v>0</v>
      </c>
      <c r="U634" s="7">
        <f t="shared" si="152"/>
        <v>1981.6200000000001</v>
      </c>
      <c r="V634" s="10">
        <f t="shared" si="153"/>
        <v>0</v>
      </c>
      <c r="W634" s="7">
        <f t="shared" si="154"/>
        <v>0</v>
      </c>
      <c r="X634" s="7">
        <f t="shared" si="155"/>
        <v>0</v>
      </c>
      <c r="Y634" s="7">
        <f t="shared" si="156"/>
        <v>0</v>
      </c>
    </row>
    <row r="635" spans="1:25" x14ac:dyDescent="0.3">
      <c r="A635" s="224">
        <v>41909</v>
      </c>
      <c r="B635" s="223" t="s">
        <v>88</v>
      </c>
      <c r="C635" s="222">
        <v>10</v>
      </c>
      <c r="D635" s="222">
        <v>19980</v>
      </c>
      <c r="E635" s="5">
        <v>0</v>
      </c>
      <c r="F635" s="5">
        <v>0</v>
      </c>
      <c r="G635" s="98">
        <v>0.10100000000000001</v>
      </c>
      <c r="H635" s="6">
        <v>0</v>
      </c>
      <c r="I635" s="7">
        <v>0</v>
      </c>
      <c r="J635" s="7">
        <v>0</v>
      </c>
      <c r="K635" s="8">
        <f t="shared" ref="K635:K686" si="158">(E635/1000)*H635*I635</f>
        <v>0</v>
      </c>
      <c r="L635" s="8">
        <f t="shared" ref="L635:L686" si="159">(D635/1000)*J635</f>
        <v>0</v>
      </c>
      <c r="M635" s="9">
        <v>0</v>
      </c>
      <c r="N635" s="7">
        <f t="shared" ref="N635:N686" si="160">K635-L635</f>
        <v>0</v>
      </c>
      <c r="O635" s="179">
        <v>0</v>
      </c>
      <c r="P635" s="10">
        <f t="shared" si="157"/>
        <v>0</v>
      </c>
      <c r="Q635" s="7">
        <f t="shared" si="148"/>
        <v>0</v>
      </c>
      <c r="R635" s="7">
        <f t="shared" si="149"/>
        <v>2017.98</v>
      </c>
      <c r="S635" s="7">
        <f t="shared" si="150"/>
        <v>2017.98</v>
      </c>
      <c r="T635" s="9">
        <f t="shared" si="151"/>
        <v>0</v>
      </c>
      <c r="U635" s="7">
        <f t="shared" si="152"/>
        <v>2017.98</v>
      </c>
      <c r="V635" s="10">
        <f t="shared" si="153"/>
        <v>0</v>
      </c>
      <c r="W635" s="7">
        <f t="shared" si="154"/>
        <v>0</v>
      </c>
      <c r="X635" s="7">
        <f t="shared" si="155"/>
        <v>0</v>
      </c>
      <c r="Y635" s="7">
        <f t="shared" si="156"/>
        <v>0</v>
      </c>
    </row>
    <row r="636" spans="1:25" x14ac:dyDescent="0.3">
      <c r="A636" s="224">
        <v>41909</v>
      </c>
      <c r="B636" s="223" t="s">
        <v>88</v>
      </c>
      <c r="C636" s="222">
        <v>11</v>
      </c>
      <c r="D636" s="222">
        <v>19380</v>
      </c>
      <c r="E636" s="5">
        <v>0</v>
      </c>
      <c r="F636" s="5">
        <v>0</v>
      </c>
      <c r="G636" s="98">
        <v>0.10100000000000001</v>
      </c>
      <c r="H636" s="6">
        <v>0</v>
      </c>
      <c r="I636" s="7">
        <v>0</v>
      </c>
      <c r="J636" s="7">
        <v>0</v>
      </c>
      <c r="K636" s="8">
        <f t="shared" si="158"/>
        <v>0</v>
      </c>
      <c r="L636" s="8">
        <f t="shared" si="159"/>
        <v>0</v>
      </c>
      <c r="M636" s="9">
        <v>0</v>
      </c>
      <c r="N636" s="7">
        <f t="shared" si="160"/>
        <v>0</v>
      </c>
      <c r="O636" s="179">
        <v>0</v>
      </c>
      <c r="P636" s="10">
        <f t="shared" si="157"/>
        <v>0</v>
      </c>
      <c r="Q636" s="7">
        <f t="shared" si="148"/>
        <v>0</v>
      </c>
      <c r="R636" s="7">
        <f t="shared" si="149"/>
        <v>1957.38</v>
      </c>
      <c r="S636" s="7">
        <f t="shared" si="150"/>
        <v>1957.38</v>
      </c>
      <c r="T636" s="9">
        <f t="shared" si="151"/>
        <v>0</v>
      </c>
      <c r="U636" s="7">
        <f t="shared" si="152"/>
        <v>1957.38</v>
      </c>
      <c r="V636" s="10">
        <f t="shared" si="153"/>
        <v>0</v>
      </c>
      <c r="W636" s="7">
        <f t="shared" si="154"/>
        <v>0</v>
      </c>
      <c r="X636" s="7">
        <f t="shared" si="155"/>
        <v>0</v>
      </c>
      <c r="Y636" s="7">
        <f t="shared" si="156"/>
        <v>0</v>
      </c>
    </row>
    <row r="637" spans="1:25" x14ac:dyDescent="0.3">
      <c r="A637" s="224">
        <v>41909</v>
      </c>
      <c r="B637" s="223" t="s">
        <v>88</v>
      </c>
      <c r="C637" s="222">
        <v>12</v>
      </c>
      <c r="D637" s="222">
        <v>19880</v>
      </c>
      <c r="E637" s="5">
        <v>0</v>
      </c>
      <c r="F637" s="5">
        <v>0</v>
      </c>
      <c r="G637" s="98">
        <v>0.10100000000000001</v>
      </c>
      <c r="H637" s="6">
        <v>0</v>
      </c>
      <c r="I637" s="7">
        <v>0</v>
      </c>
      <c r="J637" s="7">
        <v>0</v>
      </c>
      <c r="K637" s="8">
        <f t="shared" si="158"/>
        <v>0</v>
      </c>
      <c r="L637" s="8">
        <f t="shared" si="159"/>
        <v>0</v>
      </c>
      <c r="M637" s="9">
        <v>0</v>
      </c>
      <c r="N637" s="7">
        <f t="shared" si="160"/>
        <v>0</v>
      </c>
      <c r="O637" s="179">
        <v>0</v>
      </c>
      <c r="P637" s="10">
        <f t="shared" si="157"/>
        <v>0</v>
      </c>
      <c r="Q637" s="7">
        <f t="shared" si="148"/>
        <v>0</v>
      </c>
      <c r="R637" s="7">
        <f t="shared" si="149"/>
        <v>2007.88</v>
      </c>
      <c r="S637" s="7">
        <f t="shared" si="150"/>
        <v>2007.88</v>
      </c>
      <c r="T637" s="9">
        <f t="shared" si="151"/>
        <v>0</v>
      </c>
      <c r="U637" s="7">
        <f t="shared" si="152"/>
        <v>2007.88</v>
      </c>
      <c r="V637" s="10">
        <f t="shared" si="153"/>
        <v>0</v>
      </c>
      <c r="W637" s="7">
        <f t="shared" si="154"/>
        <v>0</v>
      </c>
      <c r="X637" s="7">
        <f t="shared" si="155"/>
        <v>0</v>
      </c>
      <c r="Y637" s="7">
        <f t="shared" si="156"/>
        <v>0</v>
      </c>
    </row>
    <row r="638" spans="1:25" x14ac:dyDescent="0.3">
      <c r="A638" s="224">
        <v>41909</v>
      </c>
      <c r="B638" s="223" t="s">
        <v>88</v>
      </c>
      <c r="C638" s="222">
        <v>13</v>
      </c>
      <c r="D638" s="222">
        <v>19740</v>
      </c>
      <c r="E638" s="5">
        <v>0</v>
      </c>
      <c r="F638" s="5">
        <v>0</v>
      </c>
      <c r="G638" s="98">
        <v>0.10100000000000001</v>
      </c>
      <c r="H638" s="6">
        <v>0</v>
      </c>
      <c r="I638" s="7">
        <v>0</v>
      </c>
      <c r="J638" s="7">
        <v>0</v>
      </c>
      <c r="K638" s="8">
        <f t="shared" si="158"/>
        <v>0</v>
      </c>
      <c r="L638" s="8">
        <f t="shared" si="159"/>
        <v>0</v>
      </c>
      <c r="M638" s="9">
        <v>0</v>
      </c>
      <c r="N638" s="7">
        <f t="shared" si="160"/>
        <v>0</v>
      </c>
      <c r="O638" s="179">
        <v>0</v>
      </c>
      <c r="P638" s="10">
        <f t="shared" si="157"/>
        <v>0</v>
      </c>
      <c r="Q638" s="7">
        <f t="shared" ref="Q638:Q701" si="161">N638-P638</f>
        <v>0</v>
      </c>
      <c r="R638" s="7">
        <f t="shared" ref="R638:R701" si="162">D638*G638</f>
        <v>1993.7400000000002</v>
      </c>
      <c r="S638" s="7">
        <f t="shared" ref="S638:S701" si="163">+D638*G638</f>
        <v>1993.7400000000002</v>
      </c>
      <c r="T638" s="9">
        <f t="shared" ref="T638:T701" si="164">(F638/1000)*((G638*1000)-M638+(0.4*(M638-O638)))</f>
        <v>0</v>
      </c>
      <c r="U638" s="7">
        <f t="shared" ref="U638:U701" si="165">+T638+R638</f>
        <v>1993.7400000000002</v>
      </c>
      <c r="V638" s="10">
        <f t="shared" ref="V638:V701" si="166">E638*G638</f>
        <v>0</v>
      </c>
      <c r="W638" s="7">
        <f t="shared" ref="W638:W701" si="167">V638-N638+P638+Y638</f>
        <v>0</v>
      </c>
      <c r="X638" s="7">
        <f t="shared" ref="X638:X701" si="168">V638-W638</f>
        <v>0</v>
      </c>
      <c r="Y638" s="7">
        <f t="shared" ref="Y638:Y701" si="169">Q638*0.4</f>
        <v>0</v>
      </c>
    </row>
    <row r="639" spans="1:25" x14ac:dyDescent="0.3">
      <c r="A639" s="224">
        <v>41909</v>
      </c>
      <c r="B639" s="223" t="s">
        <v>88</v>
      </c>
      <c r="C639" s="222">
        <v>14</v>
      </c>
      <c r="D639" s="222">
        <v>20300</v>
      </c>
      <c r="E639" s="5">
        <v>0</v>
      </c>
      <c r="F639" s="5">
        <v>0</v>
      </c>
      <c r="G639" s="98">
        <v>0.10100000000000001</v>
      </c>
      <c r="H639" s="6">
        <v>0</v>
      </c>
      <c r="I639" s="7">
        <v>0</v>
      </c>
      <c r="J639" s="7">
        <v>0</v>
      </c>
      <c r="K639" s="8">
        <f t="shared" si="158"/>
        <v>0</v>
      </c>
      <c r="L639" s="8">
        <f t="shared" si="159"/>
        <v>0</v>
      </c>
      <c r="M639" s="9">
        <v>0</v>
      </c>
      <c r="N639" s="7">
        <f t="shared" si="160"/>
        <v>0</v>
      </c>
      <c r="O639" s="179">
        <v>0</v>
      </c>
      <c r="P639" s="10">
        <f t="shared" si="157"/>
        <v>0</v>
      </c>
      <c r="Q639" s="7">
        <f t="shared" si="161"/>
        <v>0</v>
      </c>
      <c r="R639" s="7">
        <f t="shared" si="162"/>
        <v>2050.3000000000002</v>
      </c>
      <c r="S639" s="7">
        <f t="shared" si="163"/>
        <v>2050.3000000000002</v>
      </c>
      <c r="T639" s="9">
        <f t="shared" si="164"/>
        <v>0</v>
      </c>
      <c r="U639" s="7">
        <f t="shared" si="165"/>
        <v>2050.3000000000002</v>
      </c>
      <c r="V639" s="10">
        <f t="shared" si="166"/>
        <v>0</v>
      </c>
      <c r="W639" s="7">
        <f t="shared" si="167"/>
        <v>0</v>
      </c>
      <c r="X639" s="7">
        <f t="shared" si="168"/>
        <v>0</v>
      </c>
      <c r="Y639" s="7">
        <f t="shared" si="169"/>
        <v>0</v>
      </c>
    </row>
    <row r="640" spans="1:25" x14ac:dyDescent="0.3">
      <c r="A640" s="224">
        <v>41909</v>
      </c>
      <c r="B640" s="223" t="s">
        <v>88</v>
      </c>
      <c r="C640" s="222">
        <v>15</v>
      </c>
      <c r="D640" s="222">
        <v>20060</v>
      </c>
      <c r="E640" s="5">
        <v>0</v>
      </c>
      <c r="F640" s="5">
        <v>0</v>
      </c>
      <c r="G640" s="98">
        <v>0.10100000000000001</v>
      </c>
      <c r="H640" s="6">
        <v>0</v>
      </c>
      <c r="I640" s="7">
        <v>0</v>
      </c>
      <c r="J640" s="7">
        <v>0</v>
      </c>
      <c r="K640" s="8">
        <f t="shared" si="158"/>
        <v>0</v>
      </c>
      <c r="L640" s="8">
        <f t="shared" si="159"/>
        <v>0</v>
      </c>
      <c r="M640" s="9">
        <v>0</v>
      </c>
      <c r="N640" s="7">
        <f t="shared" si="160"/>
        <v>0</v>
      </c>
      <c r="O640" s="179">
        <v>0</v>
      </c>
      <c r="P640" s="10">
        <f t="shared" si="157"/>
        <v>0</v>
      </c>
      <c r="Q640" s="7">
        <f t="shared" si="161"/>
        <v>0</v>
      </c>
      <c r="R640" s="7">
        <f t="shared" si="162"/>
        <v>2026.0600000000002</v>
      </c>
      <c r="S640" s="7">
        <f t="shared" si="163"/>
        <v>2026.0600000000002</v>
      </c>
      <c r="T640" s="9">
        <f t="shared" si="164"/>
        <v>0</v>
      </c>
      <c r="U640" s="7">
        <f t="shared" si="165"/>
        <v>2026.0600000000002</v>
      </c>
      <c r="V640" s="10">
        <f t="shared" si="166"/>
        <v>0</v>
      </c>
      <c r="W640" s="7">
        <f t="shared" si="167"/>
        <v>0</v>
      </c>
      <c r="X640" s="7">
        <f t="shared" si="168"/>
        <v>0</v>
      </c>
      <c r="Y640" s="7">
        <f t="shared" si="169"/>
        <v>0</v>
      </c>
    </row>
    <row r="641" spans="1:25" x14ac:dyDescent="0.3">
      <c r="A641" s="224">
        <v>41909</v>
      </c>
      <c r="B641" s="223" t="s">
        <v>88</v>
      </c>
      <c r="C641" s="222">
        <v>16</v>
      </c>
      <c r="D641" s="222">
        <v>19560</v>
      </c>
      <c r="E641" s="5">
        <v>0</v>
      </c>
      <c r="F641" s="5">
        <v>0</v>
      </c>
      <c r="G641" s="98">
        <v>0.10100000000000001</v>
      </c>
      <c r="H641" s="6">
        <v>0</v>
      </c>
      <c r="I641" s="7">
        <v>0</v>
      </c>
      <c r="J641" s="7">
        <v>0</v>
      </c>
      <c r="K641" s="8">
        <f t="shared" si="158"/>
        <v>0</v>
      </c>
      <c r="L641" s="8">
        <f t="shared" si="159"/>
        <v>0</v>
      </c>
      <c r="M641" s="9">
        <v>0</v>
      </c>
      <c r="N641" s="7">
        <f t="shared" si="160"/>
        <v>0</v>
      </c>
      <c r="O641" s="179">
        <v>0</v>
      </c>
      <c r="P641" s="10">
        <f t="shared" si="157"/>
        <v>0</v>
      </c>
      <c r="Q641" s="7">
        <f t="shared" si="161"/>
        <v>0</v>
      </c>
      <c r="R641" s="7">
        <f t="shared" si="162"/>
        <v>1975.5600000000002</v>
      </c>
      <c r="S641" s="7">
        <f t="shared" si="163"/>
        <v>1975.5600000000002</v>
      </c>
      <c r="T641" s="9">
        <f t="shared" si="164"/>
        <v>0</v>
      </c>
      <c r="U641" s="7">
        <f t="shared" si="165"/>
        <v>1975.5600000000002</v>
      </c>
      <c r="V641" s="10">
        <f t="shared" si="166"/>
        <v>0</v>
      </c>
      <c r="W641" s="7">
        <f t="shared" si="167"/>
        <v>0</v>
      </c>
      <c r="X641" s="7">
        <f t="shared" si="168"/>
        <v>0</v>
      </c>
      <c r="Y641" s="7">
        <f t="shared" si="169"/>
        <v>0</v>
      </c>
    </row>
    <row r="642" spans="1:25" x14ac:dyDescent="0.3">
      <c r="A642" s="224">
        <v>41909</v>
      </c>
      <c r="B642" s="223" t="s">
        <v>88</v>
      </c>
      <c r="C642" s="222">
        <v>17</v>
      </c>
      <c r="D642" s="222">
        <v>19260</v>
      </c>
      <c r="E642" s="5">
        <v>0</v>
      </c>
      <c r="F642" s="5">
        <v>0</v>
      </c>
      <c r="G642" s="98">
        <v>0.10100000000000001</v>
      </c>
      <c r="H642" s="6">
        <v>0</v>
      </c>
      <c r="I642" s="7">
        <v>0</v>
      </c>
      <c r="J642" s="7">
        <v>0</v>
      </c>
      <c r="K642" s="8">
        <f t="shared" si="158"/>
        <v>0</v>
      </c>
      <c r="L642" s="8">
        <f t="shared" si="159"/>
        <v>0</v>
      </c>
      <c r="M642" s="9">
        <v>0</v>
      </c>
      <c r="N642" s="7">
        <f t="shared" si="160"/>
        <v>0</v>
      </c>
      <c r="O642" s="179">
        <v>0</v>
      </c>
      <c r="P642" s="10">
        <f t="shared" si="157"/>
        <v>0</v>
      </c>
      <c r="Q642" s="7">
        <f t="shared" si="161"/>
        <v>0</v>
      </c>
      <c r="R642" s="7">
        <f t="shared" si="162"/>
        <v>1945.2600000000002</v>
      </c>
      <c r="S642" s="7">
        <f t="shared" si="163"/>
        <v>1945.2600000000002</v>
      </c>
      <c r="T642" s="9">
        <f t="shared" si="164"/>
        <v>0</v>
      </c>
      <c r="U642" s="7">
        <f t="shared" si="165"/>
        <v>1945.2600000000002</v>
      </c>
      <c r="V642" s="10">
        <f t="shared" si="166"/>
        <v>0</v>
      </c>
      <c r="W642" s="7">
        <f t="shared" si="167"/>
        <v>0</v>
      </c>
      <c r="X642" s="7">
        <f t="shared" si="168"/>
        <v>0</v>
      </c>
      <c r="Y642" s="7">
        <f t="shared" si="169"/>
        <v>0</v>
      </c>
    </row>
    <row r="643" spans="1:25" x14ac:dyDescent="0.3">
      <c r="A643" s="224">
        <v>41909</v>
      </c>
      <c r="B643" s="223" t="s">
        <v>88</v>
      </c>
      <c r="C643" s="222">
        <v>18</v>
      </c>
      <c r="D643" s="222">
        <v>18100</v>
      </c>
      <c r="E643" s="5">
        <v>0</v>
      </c>
      <c r="F643" s="5">
        <v>0</v>
      </c>
      <c r="G643" s="98">
        <v>0.10100000000000001</v>
      </c>
      <c r="H643" s="6">
        <v>0</v>
      </c>
      <c r="I643" s="7">
        <v>0</v>
      </c>
      <c r="J643" s="7">
        <v>0</v>
      </c>
      <c r="K643" s="8">
        <f t="shared" si="158"/>
        <v>0</v>
      </c>
      <c r="L643" s="8">
        <f t="shared" si="159"/>
        <v>0</v>
      </c>
      <c r="M643" s="9">
        <v>0</v>
      </c>
      <c r="N643" s="7">
        <f t="shared" si="160"/>
        <v>0</v>
      </c>
      <c r="O643" s="179">
        <v>0</v>
      </c>
      <c r="P643" s="10">
        <f t="shared" si="157"/>
        <v>0</v>
      </c>
      <c r="Q643" s="7">
        <f t="shared" si="161"/>
        <v>0</v>
      </c>
      <c r="R643" s="7">
        <f t="shared" si="162"/>
        <v>1828.1000000000001</v>
      </c>
      <c r="S643" s="7">
        <f t="shared" si="163"/>
        <v>1828.1000000000001</v>
      </c>
      <c r="T643" s="9">
        <f t="shared" si="164"/>
        <v>0</v>
      </c>
      <c r="U643" s="7">
        <f t="shared" si="165"/>
        <v>1828.1000000000001</v>
      </c>
      <c r="V643" s="10">
        <f t="shared" si="166"/>
        <v>0</v>
      </c>
      <c r="W643" s="7">
        <f t="shared" si="167"/>
        <v>0</v>
      </c>
      <c r="X643" s="7">
        <f t="shared" si="168"/>
        <v>0</v>
      </c>
      <c r="Y643" s="7">
        <f t="shared" si="169"/>
        <v>0</v>
      </c>
    </row>
    <row r="644" spans="1:25" x14ac:dyDescent="0.3">
      <c r="A644" s="224">
        <v>41909</v>
      </c>
      <c r="B644" s="223" t="s">
        <v>88</v>
      </c>
      <c r="C644" s="222">
        <v>19</v>
      </c>
      <c r="D644" s="222">
        <v>18040</v>
      </c>
      <c r="E644" s="5">
        <v>0</v>
      </c>
      <c r="F644" s="5">
        <v>0</v>
      </c>
      <c r="G644" s="98">
        <v>0.10100000000000001</v>
      </c>
      <c r="H644" s="6">
        <v>0</v>
      </c>
      <c r="I644" s="7">
        <v>0</v>
      </c>
      <c r="J644" s="7">
        <v>0</v>
      </c>
      <c r="K644" s="8">
        <f t="shared" si="158"/>
        <v>0</v>
      </c>
      <c r="L644" s="8">
        <f t="shared" si="159"/>
        <v>0</v>
      </c>
      <c r="M644" s="9">
        <v>0</v>
      </c>
      <c r="N644" s="7">
        <f t="shared" si="160"/>
        <v>0</v>
      </c>
      <c r="O644" s="179">
        <v>0</v>
      </c>
      <c r="P644" s="10">
        <f t="shared" si="157"/>
        <v>0</v>
      </c>
      <c r="Q644" s="7">
        <f t="shared" si="161"/>
        <v>0</v>
      </c>
      <c r="R644" s="7">
        <f t="shared" si="162"/>
        <v>1822.0400000000002</v>
      </c>
      <c r="S644" s="7">
        <f t="shared" si="163"/>
        <v>1822.0400000000002</v>
      </c>
      <c r="T644" s="9">
        <f t="shared" si="164"/>
        <v>0</v>
      </c>
      <c r="U644" s="7">
        <f t="shared" si="165"/>
        <v>1822.0400000000002</v>
      </c>
      <c r="V644" s="10">
        <f t="shared" si="166"/>
        <v>0</v>
      </c>
      <c r="W644" s="7">
        <f t="shared" si="167"/>
        <v>0</v>
      </c>
      <c r="X644" s="7">
        <f t="shared" si="168"/>
        <v>0</v>
      </c>
      <c r="Y644" s="7">
        <f t="shared" si="169"/>
        <v>0</v>
      </c>
    </row>
    <row r="645" spans="1:25" x14ac:dyDescent="0.3">
      <c r="A645" s="224">
        <v>41909</v>
      </c>
      <c r="B645" s="223" t="s">
        <v>88</v>
      </c>
      <c r="C645" s="222">
        <v>20</v>
      </c>
      <c r="D645" s="222">
        <v>18580</v>
      </c>
      <c r="E645" s="5">
        <v>0</v>
      </c>
      <c r="F645" s="5">
        <v>0</v>
      </c>
      <c r="G645" s="98">
        <v>0.10100000000000001</v>
      </c>
      <c r="H645" s="6">
        <v>0</v>
      </c>
      <c r="I645" s="7">
        <v>0</v>
      </c>
      <c r="J645" s="7">
        <v>0</v>
      </c>
      <c r="K645" s="8">
        <f t="shared" si="158"/>
        <v>0</v>
      </c>
      <c r="L645" s="8">
        <f t="shared" si="159"/>
        <v>0</v>
      </c>
      <c r="M645" s="9">
        <v>0</v>
      </c>
      <c r="N645" s="7">
        <f t="shared" si="160"/>
        <v>0</v>
      </c>
      <c r="O645" s="179">
        <v>0</v>
      </c>
      <c r="P645" s="10">
        <f t="shared" si="157"/>
        <v>0</v>
      </c>
      <c r="Q645" s="7">
        <f t="shared" si="161"/>
        <v>0</v>
      </c>
      <c r="R645" s="7">
        <f t="shared" si="162"/>
        <v>1876.5800000000002</v>
      </c>
      <c r="S645" s="7">
        <f t="shared" si="163"/>
        <v>1876.5800000000002</v>
      </c>
      <c r="T645" s="9">
        <f t="shared" si="164"/>
        <v>0</v>
      </c>
      <c r="U645" s="7">
        <f t="shared" si="165"/>
        <v>1876.5800000000002</v>
      </c>
      <c r="V645" s="10">
        <f t="shared" si="166"/>
        <v>0</v>
      </c>
      <c r="W645" s="7">
        <f t="shared" si="167"/>
        <v>0</v>
      </c>
      <c r="X645" s="7">
        <f t="shared" si="168"/>
        <v>0</v>
      </c>
      <c r="Y645" s="7">
        <f t="shared" si="169"/>
        <v>0</v>
      </c>
    </row>
    <row r="646" spans="1:25" x14ac:dyDescent="0.3">
      <c r="A646" s="224">
        <v>41909</v>
      </c>
      <c r="B646" s="223" t="s">
        <v>88</v>
      </c>
      <c r="C646" s="222">
        <v>21</v>
      </c>
      <c r="D646" s="222">
        <v>18660</v>
      </c>
      <c r="E646" s="5">
        <v>0</v>
      </c>
      <c r="F646" s="5">
        <v>0</v>
      </c>
      <c r="G646" s="98">
        <v>0.10100000000000001</v>
      </c>
      <c r="H646" s="6">
        <v>0</v>
      </c>
      <c r="I646" s="7">
        <v>0</v>
      </c>
      <c r="J646" s="7">
        <v>0</v>
      </c>
      <c r="K646" s="8">
        <f t="shared" si="158"/>
        <v>0</v>
      </c>
      <c r="L646" s="8">
        <f t="shared" si="159"/>
        <v>0</v>
      </c>
      <c r="M646" s="9">
        <v>0</v>
      </c>
      <c r="N646" s="7">
        <f t="shared" si="160"/>
        <v>0</v>
      </c>
      <c r="O646" s="179">
        <v>0</v>
      </c>
      <c r="P646" s="10">
        <f t="shared" si="157"/>
        <v>0</v>
      </c>
      <c r="Q646" s="7">
        <f t="shared" si="161"/>
        <v>0</v>
      </c>
      <c r="R646" s="7">
        <f t="shared" si="162"/>
        <v>1884.66</v>
      </c>
      <c r="S646" s="7">
        <f t="shared" si="163"/>
        <v>1884.66</v>
      </c>
      <c r="T646" s="9">
        <f t="shared" si="164"/>
        <v>0</v>
      </c>
      <c r="U646" s="7">
        <f t="shared" si="165"/>
        <v>1884.66</v>
      </c>
      <c r="V646" s="10">
        <f t="shared" si="166"/>
        <v>0</v>
      </c>
      <c r="W646" s="7">
        <f t="shared" si="167"/>
        <v>0</v>
      </c>
      <c r="X646" s="7">
        <f t="shared" si="168"/>
        <v>0</v>
      </c>
      <c r="Y646" s="7">
        <f t="shared" si="169"/>
        <v>0</v>
      </c>
    </row>
    <row r="647" spans="1:25" x14ac:dyDescent="0.3">
      <c r="A647" s="224">
        <v>41909</v>
      </c>
      <c r="B647" s="223" t="s">
        <v>88</v>
      </c>
      <c r="C647" s="222">
        <v>22</v>
      </c>
      <c r="D647" s="222">
        <v>18360</v>
      </c>
      <c r="E647" s="5">
        <v>0</v>
      </c>
      <c r="F647" s="5">
        <v>0</v>
      </c>
      <c r="G647" s="98">
        <v>0.10100000000000001</v>
      </c>
      <c r="H647" s="6">
        <v>0</v>
      </c>
      <c r="I647" s="7">
        <v>0</v>
      </c>
      <c r="J647" s="7">
        <v>0</v>
      </c>
      <c r="K647" s="8">
        <f t="shared" si="158"/>
        <v>0</v>
      </c>
      <c r="L647" s="8">
        <f t="shared" si="159"/>
        <v>0</v>
      </c>
      <c r="M647" s="9">
        <v>0</v>
      </c>
      <c r="N647" s="7">
        <f t="shared" si="160"/>
        <v>0</v>
      </c>
      <c r="O647" s="179">
        <v>0</v>
      </c>
      <c r="P647" s="10">
        <f t="shared" si="157"/>
        <v>0</v>
      </c>
      <c r="Q647" s="7">
        <f t="shared" si="161"/>
        <v>0</v>
      </c>
      <c r="R647" s="7">
        <f t="shared" si="162"/>
        <v>1854.3600000000001</v>
      </c>
      <c r="S647" s="7">
        <f t="shared" si="163"/>
        <v>1854.3600000000001</v>
      </c>
      <c r="T647" s="9">
        <f t="shared" si="164"/>
        <v>0</v>
      </c>
      <c r="U647" s="7">
        <f t="shared" si="165"/>
        <v>1854.3600000000001</v>
      </c>
      <c r="V647" s="10">
        <f t="shared" si="166"/>
        <v>0</v>
      </c>
      <c r="W647" s="7">
        <f t="shared" si="167"/>
        <v>0</v>
      </c>
      <c r="X647" s="7">
        <f t="shared" si="168"/>
        <v>0</v>
      </c>
      <c r="Y647" s="7">
        <f t="shared" si="169"/>
        <v>0</v>
      </c>
    </row>
    <row r="648" spans="1:25" x14ac:dyDescent="0.3">
      <c r="A648" s="224">
        <v>41909</v>
      </c>
      <c r="B648" s="223" t="s">
        <v>88</v>
      </c>
      <c r="C648" s="222">
        <v>23</v>
      </c>
      <c r="D648" s="222">
        <v>18540</v>
      </c>
      <c r="E648" s="5">
        <v>0</v>
      </c>
      <c r="F648" s="5">
        <v>0</v>
      </c>
      <c r="G648" s="98">
        <v>0.10100000000000001</v>
      </c>
      <c r="H648" s="6">
        <v>0</v>
      </c>
      <c r="I648" s="7">
        <v>0</v>
      </c>
      <c r="J648" s="7">
        <v>0</v>
      </c>
      <c r="K648" s="8">
        <f t="shared" si="158"/>
        <v>0</v>
      </c>
      <c r="L648" s="8">
        <f t="shared" si="159"/>
        <v>0</v>
      </c>
      <c r="M648" s="9">
        <v>0</v>
      </c>
      <c r="N648" s="7">
        <f t="shared" si="160"/>
        <v>0</v>
      </c>
      <c r="O648" s="179">
        <v>0</v>
      </c>
      <c r="P648" s="10">
        <f t="shared" ref="P648:P711" si="170">+O648*(F648/1000)</f>
        <v>0</v>
      </c>
      <c r="Q648" s="7">
        <f t="shared" si="161"/>
        <v>0</v>
      </c>
      <c r="R648" s="7">
        <f t="shared" si="162"/>
        <v>1872.5400000000002</v>
      </c>
      <c r="S648" s="7">
        <f t="shared" si="163"/>
        <v>1872.5400000000002</v>
      </c>
      <c r="T648" s="9">
        <f t="shared" si="164"/>
        <v>0</v>
      </c>
      <c r="U648" s="7">
        <f t="shared" si="165"/>
        <v>1872.5400000000002</v>
      </c>
      <c r="V648" s="10">
        <f t="shared" si="166"/>
        <v>0</v>
      </c>
      <c r="W648" s="7">
        <f t="shared" si="167"/>
        <v>0</v>
      </c>
      <c r="X648" s="7">
        <f t="shared" si="168"/>
        <v>0</v>
      </c>
      <c r="Y648" s="7">
        <f t="shared" si="169"/>
        <v>0</v>
      </c>
    </row>
    <row r="649" spans="1:25" x14ac:dyDescent="0.3">
      <c r="A649" s="224">
        <v>41909</v>
      </c>
      <c r="B649" s="223" t="s">
        <v>88</v>
      </c>
      <c r="C649" s="222">
        <v>24</v>
      </c>
      <c r="D649" s="222">
        <v>18620</v>
      </c>
      <c r="E649" s="5">
        <v>0</v>
      </c>
      <c r="F649" s="5">
        <v>0</v>
      </c>
      <c r="G649" s="98">
        <v>0.10100000000000001</v>
      </c>
      <c r="H649" s="6">
        <v>0</v>
      </c>
      <c r="I649" s="7">
        <v>0</v>
      </c>
      <c r="J649" s="7">
        <v>0</v>
      </c>
      <c r="K649" s="8">
        <f t="shared" si="158"/>
        <v>0</v>
      </c>
      <c r="L649" s="8">
        <f t="shared" si="159"/>
        <v>0</v>
      </c>
      <c r="M649" s="9">
        <v>0</v>
      </c>
      <c r="N649" s="7">
        <f t="shared" si="160"/>
        <v>0</v>
      </c>
      <c r="O649" s="179">
        <v>0</v>
      </c>
      <c r="P649" s="10">
        <f t="shared" si="170"/>
        <v>0</v>
      </c>
      <c r="Q649" s="7">
        <f t="shared" si="161"/>
        <v>0</v>
      </c>
      <c r="R649" s="7">
        <f t="shared" si="162"/>
        <v>1880.6200000000001</v>
      </c>
      <c r="S649" s="7">
        <f t="shared" si="163"/>
        <v>1880.6200000000001</v>
      </c>
      <c r="T649" s="9">
        <f t="shared" si="164"/>
        <v>0</v>
      </c>
      <c r="U649" s="7">
        <f t="shared" si="165"/>
        <v>1880.6200000000001</v>
      </c>
      <c r="V649" s="10">
        <f t="shared" si="166"/>
        <v>0</v>
      </c>
      <c r="W649" s="7">
        <f t="shared" si="167"/>
        <v>0</v>
      </c>
      <c r="X649" s="7">
        <f t="shared" si="168"/>
        <v>0</v>
      </c>
      <c r="Y649" s="7">
        <f t="shared" si="169"/>
        <v>0</v>
      </c>
    </row>
    <row r="650" spans="1:25" x14ac:dyDescent="0.3">
      <c r="A650" s="224">
        <v>41910</v>
      </c>
      <c r="B650" s="223" t="s">
        <v>88</v>
      </c>
      <c r="C650" s="222">
        <v>1</v>
      </c>
      <c r="D650" s="222">
        <v>19200</v>
      </c>
      <c r="E650" s="5">
        <v>0</v>
      </c>
      <c r="F650" s="5">
        <v>0</v>
      </c>
      <c r="G650" s="98">
        <v>0.10100000000000001</v>
      </c>
      <c r="H650" s="6">
        <v>0</v>
      </c>
      <c r="I650" s="7">
        <v>0</v>
      </c>
      <c r="J650" s="7">
        <v>0</v>
      </c>
      <c r="K650" s="8">
        <f t="shared" si="158"/>
        <v>0</v>
      </c>
      <c r="L650" s="8">
        <f t="shared" si="159"/>
        <v>0</v>
      </c>
      <c r="M650" s="9">
        <v>0</v>
      </c>
      <c r="N650" s="7">
        <f t="shared" si="160"/>
        <v>0</v>
      </c>
      <c r="O650" s="179">
        <v>0</v>
      </c>
      <c r="P650" s="10">
        <f t="shared" si="170"/>
        <v>0</v>
      </c>
      <c r="Q650" s="7">
        <f t="shared" si="161"/>
        <v>0</v>
      </c>
      <c r="R650" s="7">
        <f t="shared" si="162"/>
        <v>1939.2</v>
      </c>
      <c r="S650" s="7">
        <f t="shared" si="163"/>
        <v>1939.2</v>
      </c>
      <c r="T650" s="9">
        <f t="shared" si="164"/>
        <v>0</v>
      </c>
      <c r="U650" s="7">
        <f t="shared" si="165"/>
        <v>1939.2</v>
      </c>
      <c r="V650" s="10">
        <f t="shared" si="166"/>
        <v>0</v>
      </c>
      <c r="W650" s="7">
        <f t="shared" si="167"/>
        <v>0</v>
      </c>
      <c r="X650" s="7">
        <f t="shared" si="168"/>
        <v>0</v>
      </c>
      <c r="Y650" s="7">
        <f t="shared" si="169"/>
        <v>0</v>
      </c>
    </row>
    <row r="651" spans="1:25" x14ac:dyDescent="0.3">
      <c r="A651" s="224">
        <v>41910</v>
      </c>
      <c r="B651" s="223" t="s">
        <v>88</v>
      </c>
      <c r="C651" s="222">
        <v>2</v>
      </c>
      <c r="D651" s="222">
        <v>19040</v>
      </c>
      <c r="E651" s="5">
        <v>0</v>
      </c>
      <c r="F651" s="5">
        <v>0</v>
      </c>
      <c r="G651" s="98">
        <v>0.10100000000000001</v>
      </c>
      <c r="H651" s="6">
        <v>0</v>
      </c>
      <c r="I651" s="7">
        <v>0</v>
      </c>
      <c r="J651" s="7">
        <v>0</v>
      </c>
      <c r="K651" s="8">
        <f t="shared" si="158"/>
        <v>0</v>
      </c>
      <c r="L651" s="8">
        <f t="shared" si="159"/>
        <v>0</v>
      </c>
      <c r="M651" s="9">
        <v>0</v>
      </c>
      <c r="N651" s="7">
        <f t="shared" si="160"/>
        <v>0</v>
      </c>
      <c r="O651" s="179">
        <v>0</v>
      </c>
      <c r="P651" s="10">
        <f t="shared" si="170"/>
        <v>0</v>
      </c>
      <c r="Q651" s="7">
        <f t="shared" si="161"/>
        <v>0</v>
      </c>
      <c r="R651" s="7">
        <f t="shared" si="162"/>
        <v>1923.0400000000002</v>
      </c>
      <c r="S651" s="7">
        <f t="shared" si="163"/>
        <v>1923.0400000000002</v>
      </c>
      <c r="T651" s="9">
        <f t="shared" si="164"/>
        <v>0</v>
      </c>
      <c r="U651" s="7">
        <f t="shared" si="165"/>
        <v>1923.0400000000002</v>
      </c>
      <c r="V651" s="10">
        <f t="shared" si="166"/>
        <v>0</v>
      </c>
      <c r="W651" s="7">
        <f t="shared" si="167"/>
        <v>0</v>
      </c>
      <c r="X651" s="7">
        <f t="shared" si="168"/>
        <v>0</v>
      </c>
      <c r="Y651" s="7">
        <f t="shared" si="169"/>
        <v>0</v>
      </c>
    </row>
    <row r="652" spans="1:25" x14ac:dyDescent="0.3">
      <c r="A652" s="224">
        <v>41910</v>
      </c>
      <c r="B652" s="223" t="s">
        <v>88</v>
      </c>
      <c r="C652" s="222">
        <v>3</v>
      </c>
      <c r="D652" s="222">
        <v>19240</v>
      </c>
      <c r="E652" s="5">
        <v>0</v>
      </c>
      <c r="F652" s="5">
        <v>0</v>
      </c>
      <c r="G652" s="98">
        <v>0.10100000000000001</v>
      </c>
      <c r="H652" s="6">
        <v>0</v>
      </c>
      <c r="I652" s="7">
        <v>0</v>
      </c>
      <c r="J652" s="7">
        <v>0</v>
      </c>
      <c r="K652" s="8">
        <f t="shared" si="158"/>
        <v>0</v>
      </c>
      <c r="L652" s="8">
        <f t="shared" si="159"/>
        <v>0</v>
      </c>
      <c r="M652" s="9">
        <v>0</v>
      </c>
      <c r="N652" s="7">
        <f t="shared" si="160"/>
        <v>0</v>
      </c>
      <c r="O652" s="179">
        <v>0</v>
      </c>
      <c r="P652" s="10">
        <f t="shared" si="170"/>
        <v>0</v>
      </c>
      <c r="Q652" s="7">
        <f t="shared" si="161"/>
        <v>0</v>
      </c>
      <c r="R652" s="7">
        <f t="shared" si="162"/>
        <v>1943.2400000000002</v>
      </c>
      <c r="S652" s="7">
        <f t="shared" si="163"/>
        <v>1943.2400000000002</v>
      </c>
      <c r="T652" s="9">
        <f t="shared" si="164"/>
        <v>0</v>
      </c>
      <c r="U652" s="7">
        <f t="shared" si="165"/>
        <v>1943.2400000000002</v>
      </c>
      <c r="V652" s="10">
        <f t="shared" si="166"/>
        <v>0</v>
      </c>
      <c r="W652" s="7">
        <f t="shared" si="167"/>
        <v>0</v>
      </c>
      <c r="X652" s="7">
        <f t="shared" si="168"/>
        <v>0</v>
      </c>
      <c r="Y652" s="7">
        <f t="shared" si="169"/>
        <v>0</v>
      </c>
    </row>
    <row r="653" spans="1:25" x14ac:dyDescent="0.3">
      <c r="A653" s="224">
        <v>41910</v>
      </c>
      <c r="B653" s="223" t="s">
        <v>88</v>
      </c>
      <c r="C653" s="222">
        <v>4</v>
      </c>
      <c r="D653" s="222">
        <v>19240</v>
      </c>
      <c r="E653" s="5">
        <v>0</v>
      </c>
      <c r="F653" s="5">
        <v>0</v>
      </c>
      <c r="G653" s="98">
        <v>0.10100000000000001</v>
      </c>
      <c r="H653" s="6">
        <v>0</v>
      </c>
      <c r="I653" s="7">
        <v>0</v>
      </c>
      <c r="J653" s="7">
        <v>0</v>
      </c>
      <c r="K653" s="8">
        <f t="shared" si="158"/>
        <v>0</v>
      </c>
      <c r="L653" s="8">
        <f t="shared" si="159"/>
        <v>0</v>
      </c>
      <c r="M653" s="9">
        <v>0</v>
      </c>
      <c r="N653" s="7">
        <f t="shared" si="160"/>
        <v>0</v>
      </c>
      <c r="O653" s="179">
        <v>0</v>
      </c>
      <c r="P653" s="10">
        <f t="shared" si="170"/>
        <v>0</v>
      </c>
      <c r="Q653" s="7">
        <f t="shared" si="161"/>
        <v>0</v>
      </c>
      <c r="R653" s="7">
        <f t="shared" si="162"/>
        <v>1943.2400000000002</v>
      </c>
      <c r="S653" s="7">
        <f t="shared" si="163"/>
        <v>1943.2400000000002</v>
      </c>
      <c r="T653" s="9">
        <f t="shared" si="164"/>
        <v>0</v>
      </c>
      <c r="U653" s="7">
        <f t="shared" si="165"/>
        <v>1943.2400000000002</v>
      </c>
      <c r="V653" s="10">
        <f t="shared" si="166"/>
        <v>0</v>
      </c>
      <c r="W653" s="7">
        <f t="shared" si="167"/>
        <v>0</v>
      </c>
      <c r="X653" s="7">
        <f t="shared" si="168"/>
        <v>0</v>
      </c>
      <c r="Y653" s="7">
        <f t="shared" si="169"/>
        <v>0</v>
      </c>
    </row>
    <row r="654" spans="1:25" x14ac:dyDescent="0.3">
      <c r="A654" s="224">
        <v>41910</v>
      </c>
      <c r="B654" s="223" t="s">
        <v>88</v>
      </c>
      <c r="C654" s="222">
        <v>5</v>
      </c>
      <c r="D654" s="222">
        <v>19340</v>
      </c>
      <c r="E654" s="5">
        <v>0</v>
      </c>
      <c r="F654" s="5">
        <v>0</v>
      </c>
      <c r="G654" s="98">
        <v>0.10100000000000001</v>
      </c>
      <c r="H654" s="6">
        <v>0</v>
      </c>
      <c r="I654" s="7">
        <v>0</v>
      </c>
      <c r="J654" s="7">
        <v>0</v>
      </c>
      <c r="K654" s="8">
        <f t="shared" si="158"/>
        <v>0</v>
      </c>
      <c r="L654" s="8">
        <f t="shared" si="159"/>
        <v>0</v>
      </c>
      <c r="M654" s="9">
        <v>0</v>
      </c>
      <c r="N654" s="7">
        <f t="shared" si="160"/>
        <v>0</v>
      </c>
      <c r="O654" s="179">
        <v>0</v>
      </c>
      <c r="P654" s="10">
        <f t="shared" si="170"/>
        <v>0</v>
      </c>
      <c r="Q654" s="7">
        <f t="shared" si="161"/>
        <v>0</v>
      </c>
      <c r="R654" s="7">
        <f t="shared" si="162"/>
        <v>1953.3400000000001</v>
      </c>
      <c r="S654" s="7">
        <f t="shared" si="163"/>
        <v>1953.3400000000001</v>
      </c>
      <c r="T654" s="9">
        <f t="shared" si="164"/>
        <v>0</v>
      </c>
      <c r="U654" s="7">
        <f t="shared" si="165"/>
        <v>1953.3400000000001</v>
      </c>
      <c r="V654" s="10">
        <f t="shared" si="166"/>
        <v>0</v>
      </c>
      <c r="W654" s="7">
        <f t="shared" si="167"/>
        <v>0</v>
      </c>
      <c r="X654" s="7">
        <f t="shared" si="168"/>
        <v>0</v>
      </c>
      <c r="Y654" s="7">
        <f t="shared" si="169"/>
        <v>0</v>
      </c>
    </row>
    <row r="655" spans="1:25" x14ac:dyDescent="0.3">
      <c r="A655" s="224">
        <v>41910</v>
      </c>
      <c r="B655" s="223" t="s">
        <v>88</v>
      </c>
      <c r="C655" s="222">
        <v>6</v>
      </c>
      <c r="D655" s="222">
        <v>19060</v>
      </c>
      <c r="E655" s="5">
        <v>0</v>
      </c>
      <c r="F655" s="5">
        <v>0</v>
      </c>
      <c r="G655" s="98">
        <v>0.10100000000000001</v>
      </c>
      <c r="H655" s="6">
        <v>0</v>
      </c>
      <c r="I655" s="7">
        <v>0</v>
      </c>
      <c r="J655" s="7">
        <v>0</v>
      </c>
      <c r="K655" s="8">
        <f t="shared" si="158"/>
        <v>0</v>
      </c>
      <c r="L655" s="8">
        <f t="shared" si="159"/>
        <v>0</v>
      </c>
      <c r="M655" s="9">
        <v>0</v>
      </c>
      <c r="N655" s="7">
        <f t="shared" si="160"/>
        <v>0</v>
      </c>
      <c r="O655" s="179">
        <v>0</v>
      </c>
      <c r="P655" s="10">
        <f t="shared" si="170"/>
        <v>0</v>
      </c>
      <c r="Q655" s="7">
        <f t="shared" si="161"/>
        <v>0</v>
      </c>
      <c r="R655" s="7">
        <f t="shared" si="162"/>
        <v>1925.0600000000002</v>
      </c>
      <c r="S655" s="7">
        <f t="shared" si="163"/>
        <v>1925.0600000000002</v>
      </c>
      <c r="T655" s="9">
        <f t="shared" si="164"/>
        <v>0</v>
      </c>
      <c r="U655" s="7">
        <f t="shared" si="165"/>
        <v>1925.0600000000002</v>
      </c>
      <c r="V655" s="10">
        <f t="shared" si="166"/>
        <v>0</v>
      </c>
      <c r="W655" s="7">
        <f t="shared" si="167"/>
        <v>0</v>
      </c>
      <c r="X655" s="7">
        <f t="shared" si="168"/>
        <v>0</v>
      </c>
      <c r="Y655" s="7">
        <f t="shared" si="169"/>
        <v>0</v>
      </c>
    </row>
    <row r="656" spans="1:25" x14ac:dyDescent="0.3">
      <c r="A656" s="224">
        <v>41910</v>
      </c>
      <c r="B656" s="223" t="s">
        <v>88</v>
      </c>
      <c r="C656" s="222">
        <v>7</v>
      </c>
      <c r="D656" s="222">
        <v>19420</v>
      </c>
      <c r="E656" s="5">
        <v>0</v>
      </c>
      <c r="F656" s="5">
        <v>0</v>
      </c>
      <c r="G656" s="98">
        <v>0.10100000000000001</v>
      </c>
      <c r="H656" s="6">
        <v>0</v>
      </c>
      <c r="I656" s="7">
        <v>0</v>
      </c>
      <c r="J656" s="7">
        <v>0</v>
      </c>
      <c r="K656" s="8">
        <f t="shared" si="158"/>
        <v>0</v>
      </c>
      <c r="L656" s="8">
        <f t="shared" si="159"/>
        <v>0</v>
      </c>
      <c r="M656" s="9">
        <v>0</v>
      </c>
      <c r="N656" s="7">
        <f t="shared" si="160"/>
        <v>0</v>
      </c>
      <c r="O656" s="179">
        <v>0</v>
      </c>
      <c r="P656" s="10">
        <f t="shared" si="170"/>
        <v>0</v>
      </c>
      <c r="Q656" s="7">
        <f t="shared" si="161"/>
        <v>0</v>
      </c>
      <c r="R656" s="7">
        <f t="shared" si="162"/>
        <v>1961.42</v>
      </c>
      <c r="S656" s="7">
        <f t="shared" si="163"/>
        <v>1961.42</v>
      </c>
      <c r="T656" s="9">
        <f t="shared" si="164"/>
        <v>0</v>
      </c>
      <c r="U656" s="7">
        <f t="shared" si="165"/>
        <v>1961.42</v>
      </c>
      <c r="V656" s="10">
        <f t="shared" si="166"/>
        <v>0</v>
      </c>
      <c r="W656" s="7">
        <f t="shared" si="167"/>
        <v>0</v>
      </c>
      <c r="X656" s="7">
        <f t="shared" si="168"/>
        <v>0</v>
      </c>
      <c r="Y656" s="7">
        <f t="shared" si="169"/>
        <v>0</v>
      </c>
    </row>
    <row r="657" spans="1:25" x14ac:dyDescent="0.3">
      <c r="A657" s="224">
        <v>41910</v>
      </c>
      <c r="B657" s="223" t="s">
        <v>88</v>
      </c>
      <c r="C657" s="222">
        <v>8</v>
      </c>
      <c r="D657" s="222">
        <v>19200</v>
      </c>
      <c r="E657" s="5">
        <v>0</v>
      </c>
      <c r="F657" s="5">
        <v>0</v>
      </c>
      <c r="G657" s="98">
        <v>0.10100000000000001</v>
      </c>
      <c r="H657" s="6">
        <v>0</v>
      </c>
      <c r="I657" s="7">
        <v>0</v>
      </c>
      <c r="J657" s="7">
        <v>0</v>
      </c>
      <c r="K657" s="8">
        <f t="shared" si="158"/>
        <v>0</v>
      </c>
      <c r="L657" s="8">
        <f t="shared" si="159"/>
        <v>0</v>
      </c>
      <c r="M657" s="9">
        <v>0</v>
      </c>
      <c r="N657" s="7">
        <f t="shared" si="160"/>
        <v>0</v>
      </c>
      <c r="O657" s="179">
        <v>0</v>
      </c>
      <c r="P657" s="10">
        <f t="shared" si="170"/>
        <v>0</v>
      </c>
      <c r="Q657" s="7">
        <f t="shared" si="161"/>
        <v>0</v>
      </c>
      <c r="R657" s="7">
        <f t="shared" si="162"/>
        <v>1939.2</v>
      </c>
      <c r="S657" s="7">
        <f t="shared" si="163"/>
        <v>1939.2</v>
      </c>
      <c r="T657" s="9">
        <f t="shared" si="164"/>
        <v>0</v>
      </c>
      <c r="U657" s="7">
        <f t="shared" si="165"/>
        <v>1939.2</v>
      </c>
      <c r="V657" s="10">
        <f t="shared" si="166"/>
        <v>0</v>
      </c>
      <c r="W657" s="7">
        <f t="shared" si="167"/>
        <v>0</v>
      </c>
      <c r="X657" s="7">
        <f t="shared" si="168"/>
        <v>0</v>
      </c>
      <c r="Y657" s="7">
        <f t="shared" si="169"/>
        <v>0</v>
      </c>
    </row>
    <row r="658" spans="1:25" x14ac:dyDescent="0.3">
      <c r="A658" s="224">
        <v>41910</v>
      </c>
      <c r="B658" s="223" t="s">
        <v>88</v>
      </c>
      <c r="C658" s="222">
        <v>9</v>
      </c>
      <c r="D658" s="222">
        <v>18140</v>
      </c>
      <c r="E658" s="5">
        <v>0</v>
      </c>
      <c r="F658" s="5">
        <v>0</v>
      </c>
      <c r="G658" s="98">
        <v>0.10100000000000001</v>
      </c>
      <c r="H658" s="6">
        <v>0</v>
      </c>
      <c r="I658" s="7">
        <v>0</v>
      </c>
      <c r="J658" s="7">
        <v>0</v>
      </c>
      <c r="K658" s="8">
        <f t="shared" si="158"/>
        <v>0</v>
      </c>
      <c r="L658" s="8">
        <f t="shared" si="159"/>
        <v>0</v>
      </c>
      <c r="M658" s="9">
        <v>0</v>
      </c>
      <c r="N658" s="7">
        <f t="shared" si="160"/>
        <v>0</v>
      </c>
      <c r="O658" s="179">
        <v>0</v>
      </c>
      <c r="P658" s="10">
        <f t="shared" si="170"/>
        <v>0</v>
      </c>
      <c r="Q658" s="7">
        <f t="shared" si="161"/>
        <v>0</v>
      </c>
      <c r="R658" s="7">
        <f t="shared" si="162"/>
        <v>1832.14</v>
      </c>
      <c r="S658" s="7">
        <f t="shared" si="163"/>
        <v>1832.14</v>
      </c>
      <c r="T658" s="9">
        <f t="shared" si="164"/>
        <v>0</v>
      </c>
      <c r="U658" s="7">
        <f t="shared" si="165"/>
        <v>1832.14</v>
      </c>
      <c r="V658" s="10">
        <f t="shared" si="166"/>
        <v>0</v>
      </c>
      <c r="W658" s="7">
        <f t="shared" si="167"/>
        <v>0</v>
      </c>
      <c r="X658" s="7">
        <f t="shared" si="168"/>
        <v>0</v>
      </c>
      <c r="Y658" s="7">
        <f t="shared" si="169"/>
        <v>0</v>
      </c>
    </row>
    <row r="659" spans="1:25" x14ac:dyDescent="0.3">
      <c r="A659" s="224">
        <v>41910</v>
      </c>
      <c r="B659" s="223" t="s">
        <v>88</v>
      </c>
      <c r="C659" s="222">
        <v>10</v>
      </c>
      <c r="D659" s="222">
        <v>19380</v>
      </c>
      <c r="E659" s="5">
        <v>0</v>
      </c>
      <c r="F659" s="5">
        <v>0</v>
      </c>
      <c r="G659" s="98">
        <v>0.10100000000000001</v>
      </c>
      <c r="H659" s="6">
        <v>0</v>
      </c>
      <c r="I659" s="7">
        <v>0</v>
      </c>
      <c r="J659" s="7">
        <v>0</v>
      </c>
      <c r="K659" s="8">
        <f t="shared" si="158"/>
        <v>0</v>
      </c>
      <c r="L659" s="8">
        <f t="shared" si="159"/>
        <v>0</v>
      </c>
      <c r="M659" s="9">
        <v>0</v>
      </c>
      <c r="N659" s="7">
        <f t="shared" si="160"/>
        <v>0</v>
      </c>
      <c r="O659" s="179">
        <v>0</v>
      </c>
      <c r="P659" s="10">
        <f t="shared" si="170"/>
        <v>0</v>
      </c>
      <c r="Q659" s="7">
        <f t="shared" si="161"/>
        <v>0</v>
      </c>
      <c r="R659" s="7">
        <f t="shared" si="162"/>
        <v>1957.38</v>
      </c>
      <c r="S659" s="7">
        <f t="shared" si="163"/>
        <v>1957.38</v>
      </c>
      <c r="T659" s="9">
        <f t="shared" si="164"/>
        <v>0</v>
      </c>
      <c r="U659" s="7">
        <f t="shared" si="165"/>
        <v>1957.38</v>
      </c>
      <c r="V659" s="10">
        <f t="shared" si="166"/>
        <v>0</v>
      </c>
      <c r="W659" s="7">
        <f t="shared" si="167"/>
        <v>0</v>
      </c>
      <c r="X659" s="7">
        <f t="shared" si="168"/>
        <v>0</v>
      </c>
      <c r="Y659" s="7">
        <f t="shared" si="169"/>
        <v>0</v>
      </c>
    </row>
    <row r="660" spans="1:25" x14ac:dyDescent="0.3">
      <c r="A660" s="224">
        <v>41910</v>
      </c>
      <c r="B660" s="223" t="s">
        <v>88</v>
      </c>
      <c r="C660" s="222">
        <v>11</v>
      </c>
      <c r="D660" s="222">
        <v>19040</v>
      </c>
      <c r="E660" s="5">
        <v>0</v>
      </c>
      <c r="F660" s="5">
        <v>0</v>
      </c>
      <c r="G660" s="98">
        <v>0.10100000000000001</v>
      </c>
      <c r="H660" s="6">
        <v>0</v>
      </c>
      <c r="I660" s="7">
        <v>0</v>
      </c>
      <c r="J660" s="7">
        <v>0</v>
      </c>
      <c r="K660" s="8">
        <f t="shared" si="158"/>
        <v>0</v>
      </c>
      <c r="L660" s="8">
        <f t="shared" si="159"/>
        <v>0</v>
      </c>
      <c r="M660" s="9">
        <v>0</v>
      </c>
      <c r="N660" s="7">
        <f t="shared" si="160"/>
        <v>0</v>
      </c>
      <c r="O660" s="179">
        <v>0</v>
      </c>
      <c r="P660" s="10">
        <f t="shared" si="170"/>
        <v>0</v>
      </c>
      <c r="Q660" s="7">
        <f t="shared" si="161"/>
        <v>0</v>
      </c>
      <c r="R660" s="7">
        <f t="shared" si="162"/>
        <v>1923.0400000000002</v>
      </c>
      <c r="S660" s="7">
        <f t="shared" si="163"/>
        <v>1923.0400000000002</v>
      </c>
      <c r="T660" s="9">
        <f t="shared" si="164"/>
        <v>0</v>
      </c>
      <c r="U660" s="7">
        <f t="shared" si="165"/>
        <v>1923.0400000000002</v>
      </c>
      <c r="V660" s="10">
        <f t="shared" si="166"/>
        <v>0</v>
      </c>
      <c r="W660" s="7">
        <f t="shared" si="167"/>
        <v>0</v>
      </c>
      <c r="X660" s="7">
        <f t="shared" si="168"/>
        <v>0</v>
      </c>
      <c r="Y660" s="7">
        <f t="shared" si="169"/>
        <v>0</v>
      </c>
    </row>
    <row r="661" spans="1:25" x14ac:dyDescent="0.3">
      <c r="A661" s="224">
        <v>41910</v>
      </c>
      <c r="B661" s="223" t="s">
        <v>88</v>
      </c>
      <c r="C661" s="222">
        <v>12</v>
      </c>
      <c r="D661" s="222">
        <v>20000</v>
      </c>
      <c r="E661" s="5">
        <v>0</v>
      </c>
      <c r="F661" s="5">
        <v>0</v>
      </c>
      <c r="G661" s="98">
        <v>0.10100000000000001</v>
      </c>
      <c r="H661" s="6">
        <v>0</v>
      </c>
      <c r="I661" s="7">
        <v>0</v>
      </c>
      <c r="J661" s="7">
        <v>0</v>
      </c>
      <c r="K661" s="8">
        <f t="shared" si="158"/>
        <v>0</v>
      </c>
      <c r="L661" s="8">
        <f t="shared" si="159"/>
        <v>0</v>
      </c>
      <c r="M661" s="9">
        <v>0</v>
      </c>
      <c r="N661" s="7">
        <f t="shared" si="160"/>
        <v>0</v>
      </c>
      <c r="O661" s="179">
        <v>0</v>
      </c>
      <c r="P661" s="10">
        <f t="shared" si="170"/>
        <v>0</v>
      </c>
      <c r="Q661" s="7">
        <f t="shared" si="161"/>
        <v>0</v>
      </c>
      <c r="R661" s="7">
        <f t="shared" si="162"/>
        <v>2020.0000000000002</v>
      </c>
      <c r="S661" s="7">
        <f t="shared" si="163"/>
        <v>2020.0000000000002</v>
      </c>
      <c r="T661" s="9">
        <f t="shared" si="164"/>
        <v>0</v>
      </c>
      <c r="U661" s="7">
        <f t="shared" si="165"/>
        <v>2020.0000000000002</v>
      </c>
      <c r="V661" s="10">
        <f t="shared" si="166"/>
        <v>0</v>
      </c>
      <c r="W661" s="7">
        <f t="shared" si="167"/>
        <v>0</v>
      </c>
      <c r="X661" s="7">
        <f t="shared" si="168"/>
        <v>0</v>
      </c>
      <c r="Y661" s="7">
        <f t="shared" si="169"/>
        <v>0</v>
      </c>
    </row>
    <row r="662" spans="1:25" x14ac:dyDescent="0.3">
      <c r="A662" s="224">
        <v>41910</v>
      </c>
      <c r="B662" s="223" t="s">
        <v>88</v>
      </c>
      <c r="C662" s="222">
        <v>13</v>
      </c>
      <c r="D662" s="222">
        <v>19720</v>
      </c>
      <c r="E662" s="5">
        <v>0</v>
      </c>
      <c r="F662" s="5">
        <v>0</v>
      </c>
      <c r="G662" s="98">
        <v>0.10100000000000001</v>
      </c>
      <c r="H662" s="6">
        <v>0</v>
      </c>
      <c r="I662" s="7">
        <v>0</v>
      </c>
      <c r="J662" s="7">
        <v>0</v>
      </c>
      <c r="K662" s="8">
        <f t="shared" si="158"/>
        <v>0</v>
      </c>
      <c r="L662" s="8">
        <f t="shared" si="159"/>
        <v>0</v>
      </c>
      <c r="M662" s="9">
        <v>0</v>
      </c>
      <c r="N662" s="7">
        <f t="shared" si="160"/>
        <v>0</v>
      </c>
      <c r="O662" s="179">
        <v>0</v>
      </c>
      <c r="P662" s="10">
        <f t="shared" si="170"/>
        <v>0</v>
      </c>
      <c r="Q662" s="7">
        <f t="shared" si="161"/>
        <v>0</v>
      </c>
      <c r="R662" s="7">
        <f t="shared" si="162"/>
        <v>1991.72</v>
      </c>
      <c r="S662" s="7">
        <f t="shared" si="163"/>
        <v>1991.72</v>
      </c>
      <c r="T662" s="9">
        <f t="shared" si="164"/>
        <v>0</v>
      </c>
      <c r="U662" s="7">
        <f t="shared" si="165"/>
        <v>1991.72</v>
      </c>
      <c r="V662" s="10">
        <f t="shared" si="166"/>
        <v>0</v>
      </c>
      <c r="W662" s="7">
        <f t="shared" si="167"/>
        <v>0</v>
      </c>
      <c r="X662" s="7">
        <f t="shared" si="168"/>
        <v>0</v>
      </c>
      <c r="Y662" s="7">
        <f t="shared" si="169"/>
        <v>0</v>
      </c>
    </row>
    <row r="663" spans="1:25" x14ac:dyDescent="0.3">
      <c r="A663" s="224">
        <v>41910</v>
      </c>
      <c r="B663" s="223" t="s">
        <v>88</v>
      </c>
      <c r="C663" s="222">
        <v>14</v>
      </c>
      <c r="D663" s="222">
        <v>19380</v>
      </c>
      <c r="E663" s="5">
        <v>0</v>
      </c>
      <c r="F663" s="5">
        <v>0</v>
      </c>
      <c r="G663" s="98">
        <v>0.10100000000000001</v>
      </c>
      <c r="H663" s="6">
        <v>0</v>
      </c>
      <c r="I663" s="7">
        <v>0</v>
      </c>
      <c r="J663" s="7">
        <v>0</v>
      </c>
      <c r="K663" s="8">
        <f t="shared" si="158"/>
        <v>0</v>
      </c>
      <c r="L663" s="8">
        <f t="shared" si="159"/>
        <v>0</v>
      </c>
      <c r="M663" s="9">
        <v>0</v>
      </c>
      <c r="N663" s="7">
        <f t="shared" si="160"/>
        <v>0</v>
      </c>
      <c r="O663" s="179">
        <v>0</v>
      </c>
      <c r="P663" s="10">
        <f t="shared" si="170"/>
        <v>0</v>
      </c>
      <c r="Q663" s="7">
        <f t="shared" si="161"/>
        <v>0</v>
      </c>
      <c r="R663" s="7">
        <f t="shared" si="162"/>
        <v>1957.38</v>
      </c>
      <c r="S663" s="7">
        <f t="shared" si="163"/>
        <v>1957.38</v>
      </c>
      <c r="T663" s="9">
        <f t="shared" si="164"/>
        <v>0</v>
      </c>
      <c r="U663" s="7">
        <f t="shared" si="165"/>
        <v>1957.38</v>
      </c>
      <c r="V663" s="10">
        <f t="shared" si="166"/>
        <v>0</v>
      </c>
      <c r="W663" s="7">
        <f t="shared" si="167"/>
        <v>0</v>
      </c>
      <c r="X663" s="7">
        <f t="shared" si="168"/>
        <v>0</v>
      </c>
      <c r="Y663" s="7">
        <f t="shared" si="169"/>
        <v>0</v>
      </c>
    </row>
    <row r="664" spans="1:25" x14ac:dyDescent="0.3">
      <c r="A664" s="224">
        <v>41910</v>
      </c>
      <c r="B664" s="223" t="s">
        <v>88</v>
      </c>
      <c r="C664" s="222">
        <v>15</v>
      </c>
      <c r="D664" s="222">
        <v>19920</v>
      </c>
      <c r="E664" s="5">
        <v>0</v>
      </c>
      <c r="F664" s="5">
        <v>0</v>
      </c>
      <c r="G664" s="98">
        <v>0.10100000000000001</v>
      </c>
      <c r="H664" s="6">
        <v>0</v>
      </c>
      <c r="I664" s="7">
        <v>0</v>
      </c>
      <c r="J664" s="7">
        <v>0</v>
      </c>
      <c r="K664" s="8">
        <f t="shared" si="158"/>
        <v>0</v>
      </c>
      <c r="L664" s="8">
        <f t="shared" si="159"/>
        <v>0</v>
      </c>
      <c r="M664" s="9">
        <v>0</v>
      </c>
      <c r="N664" s="7">
        <f t="shared" si="160"/>
        <v>0</v>
      </c>
      <c r="O664" s="179">
        <v>0</v>
      </c>
      <c r="P664" s="10">
        <f t="shared" si="170"/>
        <v>0</v>
      </c>
      <c r="Q664" s="7">
        <f t="shared" si="161"/>
        <v>0</v>
      </c>
      <c r="R664" s="7">
        <f t="shared" si="162"/>
        <v>2011.92</v>
      </c>
      <c r="S664" s="7">
        <f t="shared" si="163"/>
        <v>2011.92</v>
      </c>
      <c r="T664" s="9">
        <f t="shared" si="164"/>
        <v>0</v>
      </c>
      <c r="U664" s="7">
        <f t="shared" si="165"/>
        <v>2011.92</v>
      </c>
      <c r="V664" s="10">
        <f t="shared" si="166"/>
        <v>0</v>
      </c>
      <c r="W664" s="7">
        <f t="shared" si="167"/>
        <v>0</v>
      </c>
      <c r="X664" s="7">
        <f t="shared" si="168"/>
        <v>0</v>
      </c>
      <c r="Y664" s="7">
        <f t="shared" si="169"/>
        <v>0</v>
      </c>
    </row>
    <row r="665" spans="1:25" x14ac:dyDescent="0.3">
      <c r="A665" s="224">
        <v>41910</v>
      </c>
      <c r="B665" s="223" t="s">
        <v>88</v>
      </c>
      <c r="C665" s="222">
        <v>16</v>
      </c>
      <c r="D665" s="222">
        <v>19820</v>
      </c>
      <c r="E665" s="5">
        <v>0</v>
      </c>
      <c r="F665" s="5">
        <v>0</v>
      </c>
      <c r="G665" s="98">
        <v>0.10100000000000001</v>
      </c>
      <c r="H665" s="6">
        <v>0</v>
      </c>
      <c r="I665" s="7">
        <v>0</v>
      </c>
      <c r="J665" s="7">
        <v>0</v>
      </c>
      <c r="K665" s="8">
        <f t="shared" si="158"/>
        <v>0</v>
      </c>
      <c r="L665" s="8">
        <f t="shared" si="159"/>
        <v>0</v>
      </c>
      <c r="M665" s="9">
        <v>0</v>
      </c>
      <c r="N665" s="7">
        <f t="shared" si="160"/>
        <v>0</v>
      </c>
      <c r="O665" s="179">
        <v>0</v>
      </c>
      <c r="P665" s="10">
        <f t="shared" si="170"/>
        <v>0</v>
      </c>
      <c r="Q665" s="7">
        <f t="shared" si="161"/>
        <v>0</v>
      </c>
      <c r="R665" s="7">
        <f t="shared" si="162"/>
        <v>2001.8200000000002</v>
      </c>
      <c r="S665" s="7">
        <f t="shared" si="163"/>
        <v>2001.8200000000002</v>
      </c>
      <c r="T665" s="9">
        <f t="shared" si="164"/>
        <v>0</v>
      </c>
      <c r="U665" s="7">
        <f t="shared" si="165"/>
        <v>2001.8200000000002</v>
      </c>
      <c r="V665" s="10">
        <f t="shared" si="166"/>
        <v>0</v>
      </c>
      <c r="W665" s="7">
        <f t="shared" si="167"/>
        <v>0</v>
      </c>
      <c r="X665" s="7">
        <f t="shared" si="168"/>
        <v>0</v>
      </c>
      <c r="Y665" s="7">
        <f t="shared" si="169"/>
        <v>0</v>
      </c>
    </row>
    <row r="666" spans="1:25" x14ac:dyDescent="0.3">
      <c r="A666" s="224">
        <v>41910</v>
      </c>
      <c r="B666" s="223" t="s">
        <v>88</v>
      </c>
      <c r="C666" s="222">
        <v>17</v>
      </c>
      <c r="D666" s="222">
        <v>19820</v>
      </c>
      <c r="E666" s="5">
        <v>0</v>
      </c>
      <c r="F666" s="5">
        <v>0</v>
      </c>
      <c r="G666" s="98">
        <v>0.10100000000000001</v>
      </c>
      <c r="H666" s="6">
        <v>0</v>
      </c>
      <c r="I666" s="7">
        <v>0</v>
      </c>
      <c r="J666" s="7">
        <v>0</v>
      </c>
      <c r="K666" s="8">
        <f t="shared" si="158"/>
        <v>0</v>
      </c>
      <c r="L666" s="8">
        <f t="shared" si="159"/>
        <v>0</v>
      </c>
      <c r="M666" s="9">
        <v>0</v>
      </c>
      <c r="N666" s="7">
        <f t="shared" si="160"/>
        <v>0</v>
      </c>
      <c r="O666" s="179">
        <v>0</v>
      </c>
      <c r="P666" s="10">
        <f t="shared" si="170"/>
        <v>0</v>
      </c>
      <c r="Q666" s="7">
        <f t="shared" si="161"/>
        <v>0</v>
      </c>
      <c r="R666" s="7">
        <f t="shared" si="162"/>
        <v>2001.8200000000002</v>
      </c>
      <c r="S666" s="7">
        <f t="shared" si="163"/>
        <v>2001.8200000000002</v>
      </c>
      <c r="T666" s="9">
        <f t="shared" si="164"/>
        <v>0</v>
      </c>
      <c r="U666" s="7">
        <f t="shared" si="165"/>
        <v>2001.8200000000002</v>
      </c>
      <c r="V666" s="10">
        <f t="shared" si="166"/>
        <v>0</v>
      </c>
      <c r="W666" s="7">
        <f t="shared" si="167"/>
        <v>0</v>
      </c>
      <c r="X666" s="7">
        <f t="shared" si="168"/>
        <v>0</v>
      </c>
      <c r="Y666" s="7">
        <f t="shared" si="169"/>
        <v>0</v>
      </c>
    </row>
    <row r="667" spans="1:25" x14ac:dyDescent="0.3">
      <c r="A667" s="224">
        <v>41910</v>
      </c>
      <c r="B667" s="223" t="s">
        <v>88</v>
      </c>
      <c r="C667" s="222">
        <v>18</v>
      </c>
      <c r="D667" s="222">
        <v>19660</v>
      </c>
      <c r="E667" s="5">
        <v>0</v>
      </c>
      <c r="F667" s="5">
        <v>0</v>
      </c>
      <c r="G667" s="98">
        <v>0.10100000000000001</v>
      </c>
      <c r="H667" s="6">
        <v>0</v>
      </c>
      <c r="I667" s="7">
        <v>0</v>
      </c>
      <c r="J667" s="7">
        <v>0</v>
      </c>
      <c r="K667" s="8">
        <f t="shared" si="158"/>
        <v>0</v>
      </c>
      <c r="L667" s="8">
        <f t="shared" si="159"/>
        <v>0</v>
      </c>
      <c r="M667" s="9">
        <v>0</v>
      </c>
      <c r="N667" s="7">
        <f t="shared" si="160"/>
        <v>0</v>
      </c>
      <c r="O667" s="179">
        <v>0</v>
      </c>
      <c r="P667" s="10">
        <f t="shared" si="170"/>
        <v>0</v>
      </c>
      <c r="Q667" s="7">
        <f t="shared" si="161"/>
        <v>0</v>
      </c>
      <c r="R667" s="7">
        <f t="shared" si="162"/>
        <v>1985.66</v>
      </c>
      <c r="S667" s="7">
        <f t="shared" si="163"/>
        <v>1985.66</v>
      </c>
      <c r="T667" s="9">
        <f t="shared" si="164"/>
        <v>0</v>
      </c>
      <c r="U667" s="7">
        <f t="shared" si="165"/>
        <v>1985.66</v>
      </c>
      <c r="V667" s="10">
        <f t="shared" si="166"/>
        <v>0</v>
      </c>
      <c r="W667" s="7">
        <f t="shared" si="167"/>
        <v>0</v>
      </c>
      <c r="X667" s="7">
        <f t="shared" si="168"/>
        <v>0</v>
      </c>
      <c r="Y667" s="7">
        <f t="shared" si="169"/>
        <v>0</v>
      </c>
    </row>
    <row r="668" spans="1:25" x14ac:dyDescent="0.3">
      <c r="A668" s="224">
        <v>41910</v>
      </c>
      <c r="B668" s="223" t="s">
        <v>88</v>
      </c>
      <c r="C668" s="222">
        <v>19</v>
      </c>
      <c r="D668" s="222">
        <v>19800</v>
      </c>
      <c r="E668" s="5">
        <v>0</v>
      </c>
      <c r="F668" s="5">
        <v>0</v>
      </c>
      <c r="G668" s="98">
        <v>0.10100000000000001</v>
      </c>
      <c r="H668" s="6">
        <v>0</v>
      </c>
      <c r="I668" s="7">
        <v>0</v>
      </c>
      <c r="J668" s="7">
        <v>0</v>
      </c>
      <c r="K668" s="8">
        <f t="shared" si="158"/>
        <v>0</v>
      </c>
      <c r="L668" s="8">
        <f t="shared" si="159"/>
        <v>0</v>
      </c>
      <c r="M668" s="9">
        <v>0</v>
      </c>
      <c r="N668" s="7">
        <f t="shared" si="160"/>
        <v>0</v>
      </c>
      <c r="O668" s="179">
        <v>0</v>
      </c>
      <c r="P668" s="10">
        <f t="shared" si="170"/>
        <v>0</v>
      </c>
      <c r="Q668" s="7">
        <f t="shared" si="161"/>
        <v>0</v>
      </c>
      <c r="R668" s="7">
        <f t="shared" si="162"/>
        <v>1999.8000000000002</v>
      </c>
      <c r="S668" s="7">
        <f t="shared" si="163"/>
        <v>1999.8000000000002</v>
      </c>
      <c r="T668" s="9">
        <f t="shared" si="164"/>
        <v>0</v>
      </c>
      <c r="U668" s="7">
        <f t="shared" si="165"/>
        <v>1999.8000000000002</v>
      </c>
      <c r="V668" s="10">
        <f t="shared" si="166"/>
        <v>0</v>
      </c>
      <c r="W668" s="7">
        <f t="shared" si="167"/>
        <v>0</v>
      </c>
      <c r="X668" s="7">
        <f t="shared" si="168"/>
        <v>0</v>
      </c>
      <c r="Y668" s="7">
        <f t="shared" si="169"/>
        <v>0</v>
      </c>
    </row>
    <row r="669" spans="1:25" x14ac:dyDescent="0.3">
      <c r="A669" s="224">
        <v>41910</v>
      </c>
      <c r="B669" s="223" t="s">
        <v>88</v>
      </c>
      <c r="C669" s="222">
        <v>20</v>
      </c>
      <c r="D669" s="222">
        <v>19260</v>
      </c>
      <c r="E669" s="5">
        <v>0</v>
      </c>
      <c r="F669" s="5">
        <v>0</v>
      </c>
      <c r="G669" s="98">
        <v>0.10100000000000001</v>
      </c>
      <c r="H669" s="6">
        <v>0</v>
      </c>
      <c r="I669" s="7">
        <v>0</v>
      </c>
      <c r="J669" s="7">
        <v>0</v>
      </c>
      <c r="K669" s="8">
        <f t="shared" si="158"/>
        <v>0</v>
      </c>
      <c r="L669" s="8">
        <f t="shared" si="159"/>
        <v>0</v>
      </c>
      <c r="M669" s="9">
        <v>0</v>
      </c>
      <c r="N669" s="7">
        <f t="shared" si="160"/>
        <v>0</v>
      </c>
      <c r="O669" s="179">
        <v>0</v>
      </c>
      <c r="P669" s="10">
        <f t="shared" si="170"/>
        <v>0</v>
      </c>
      <c r="Q669" s="7">
        <f t="shared" si="161"/>
        <v>0</v>
      </c>
      <c r="R669" s="7">
        <f t="shared" si="162"/>
        <v>1945.2600000000002</v>
      </c>
      <c r="S669" s="7">
        <f t="shared" si="163"/>
        <v>1945.2600000000002</v>
      </c>
      <c r="T669" s="9">
        <f t="shared" si="164"/>
        <v>0</v>
      </c>
      <c r="U669" s="7">
        <f t="shared" si="165"/>
        <v>1945.2600000000002</v>
      </c>
      <c r="V669" s="10">
        <f t="shared" si="166"/>
        <v>0</v>
      </c>
      <c r="W669" s="7">
        <f t="shared" si="167"/>
        <v>0</v>
      </c>
      <c r="X669" s="7">
        <f t="shared" si="168"/>
        <v>0</v>
      </c>
      <c r="Y669" s="7">
        <f t="shared" si="169"/>
        <v>0</v>
      </c>
    </row>
    <row r="670" spans="1:25" x14ac:dyDescent="0.3">
      <c r="A670" s="224">
        <v>41910</v>
      </c>
      <c r="B670" s="223" t="s">
        <v>88</v>
      </c>
      <c r="C670" s="222">
        <v>21</v>
      </c>
      <c r="D670" s="222">
        <v>19240</v>
      </c>
      <c r="E670" s="5">
        <v>0</v>
      </c>
      <c r="F670" s="5">
        <v>0</v>
      </c>
      <c r="G670" s="98">
        <v>0.10100000000000001</v>
      </c>
      <c r="H670" s="6">
        <v>0</v>
      </c>
      <c r="I670" s="7">
        <v>0</v>
      </c>
      <c r="J670" s="7">
        <v>0</v>
      </c>
      <c r="K670" s="8">
        <f t="shared" si="158"/>
        <v>0</v>
      </c>
      <c r="L670" s="8">
        <f t="shared" si="159"/>
        <v>0</v>
      </c>
      <c r="M670" s="9">
        <v>0</v>
      </c>
      <c r="N670" s="7">
        <f t="shared" si="160"/>
        <v>0</v>
      </c>
      <c r="O670" s="179">
        <v>0</v>
      </c>
      <c r="P670" s="10">
        <f t="shared" si="170"/>
        <v>0</v>
      </c>
      <c r="Q670" s="7">
        <f t="shared" si="161"/>
        <v>0</v>
      </c>
      <c r="R670" s="7">
        <f t="shared" si="162"/>
        <v>1943.2400000000002</v>
      </c>
      <c r="S670" s="7">
        <f t="shared" si="163"/>
        <v>1943.2400000000002</v>
      </c>
      <c r="T670" s="9">
        <f t="shared" si="164"/>
        <v>0</v>
      </c>
      <c r="U670" s="7">
        <f t="shared" si="165"/>
        <v>1943.2400000000002</v>
      </c>
      <c r="V670" s="10">
        <f t="shared" si="166"/>
        <v>0</v>
      </c>
      <c r="W670" s="7">
        <f t="shared" si="167"/>
        <v>0</v>
      </c>
      <c r="X670" s="7">
        <f t="shared" si="168"/>
        <v>0</v>
      </c>
      <c r="Y670" s="7">
        <f t="shared" si="169"/>
        <v>0</v>
      </c>
    </row>
    <row r="671" spans="1:25" x14ac:dyDescent="0.3">
      <c r="A671" s="224">
        <v>41910</v>
      </c>
      <c r="B671" s="223" t="s">
        <v>88</v>
      </c>
      <c r="C671" s="222">
        <v>22</v>
      </c>
      <c r="D671" s="222">
        <v>16220</v>
      </c>
      <c r="E671" s="5">
        <v>0</v>
      </c>
      <c r="F671" s="5">
        <v>0</v>
      </c>
      <c r="G671" s="98">
        <v>0.10100000000000001</v>
      </c>
      <c r="H671" s="6">
        <v>0</v>
      </c>
      <c r="I671" s="7">
        <v>0</v>
      </c>
      <c r="J671" s="7">
        <v>0</v>
      </c>
      <c r="K671" s="8">
        <f t="shared" si="158"/>
        <v>0</v>
      </c>
      <c r="L671" s="8">
        <f t="shared" si="159"/>
        <v>0</v>
      </c>
      <c r="M671" s="9">
        <v>0</v>
      </c>
      <c r="N671" s="7">
        <f t="shared" si="160"/>
        <v>0</v>
      </c>
      <c r="O671" s="179">
        <v>0</v>
      </c>
      <c r="P671" s="10">
        <f t="shared" si="170"/>
        <v>0</v>
      </c>
      <c r="Q671" s="7">
        <f t="shared" si="161"/>
        <v>0</v>
      </c>
      <c r="R671" s="7">
        <f t="shared" si="162"/>
        <v>1638.22</v>
      </c>
      <c r="S671" s="7">
        <f t="shared" si="163"/>
        <v>1638.22</v>
      </c>
      <c r="T671" s="9">
        <f t="shared" si="164"/>
        <v>0</v>
      </c>
      <c r="U671" s="7">
        <f t="shared" si="165"/>
        <v>1638.22</v>
      </c>
      <c r="V671" s="10">
        <f t="shared" si="166"/>
        <v>0</v>
      </c>
      <c r="W671" s="7">
        <f t="shared" si="167"/>
        <v>0</v>
      </c>
      <c r="X671" s="7">
        <f t="shared" si="168"/>
        <v>0</v>
      </c>
      <c r="Y671" s="7">
        <f t="shared" si="169"/>
        <v>0</v>
      </c>
    </row>
    <row r="672" spans="1:25" x14ac:dyDescent="0.3">
      <c r="A672" s="224">
        <v>41910</v>
      </c>
      <c r="B672" s="223" t="s">
        <v>88</v>
      </c>
      <c r="C672" s="222">
        <v>23</v>
      </c>
      <c r="D672" s="222">
        <v>0</v>
      </c>
      <c r="E672" s="5">
        <v>0</v>
      </c>
      <c r="F672" s="5">
        <v>0</v>
      </c>
      <c r="G672" s="98">
        <v>0.10100000000000001</v>
      </c>
      <c r="H672" s="6">
        <v>0</v>
      </c>
      <c r="I672" s="7">
        <v>0</v>
      </c>
      <c r="J672" s="7">
        <v>0</v>
      </c>
      <c r="K672" s="8">
        <f t="shared" si="158"/>
        <v>0</v>
      </c>
      <c r="L672" s="8">
        <f t="shared" si="159"/>
        <v>0</v>
      </c>
      <c r="M672" s="9">
        <v>0</v>
      </c>
      <c r="N672" s="7">
        <f t="shared" si="160"/>
        <v>0</v>
      </c>
      <c r="O672" s="179">
        <v>0</v>
      </c>
      <c r="P672" s="10">
        <f t="shared" si="170"/>
        <v>0</v>
      </c>
      <c r="Q672" s="7">
        <f t="shared" si="161"/>
        <v>0</v>
      </c>
      <c r="R672" s="7">
        <f t="shared" si="162"/>
        <v>0</v>
      </c>
      <c r="S672" s="7">
        <f t="shared" si="163"/>
        <v>0</v>
      </c>
      <c r="T672" s="9">
        <f t="shared" si="164"/>
        <v>0</v>
      </c>
      <c r="U672" s="7">
        <f t="shared" si="165"/>
        <v>0</v>
      </c>
      <c r="V672" s="10">
        <f t="shared" si="166"/>
        <v>0</v>
      </c>
      <c r="W672" s="7">
        <f t="shared" si="167"/>
        <v>0</v>
      </c>
      <c r="X672" s="7">
        <f t="shared" si="168"/>
        <v>0</v>
      </c>
      <c r="Y672" s="7">
        <f t="shared" si="169"/>
        <v>0</v>
      </c>
    </row>
    <row r="673" spans="1:26" x14ac:dyDescent="0.3">
      <c r="A673" s="224">
        <v>41910</v>
      </c>
      <c r="B673" s="223" t="s">
        <v>88</v>
      </c>
      <c r="C673" s="222">
        <v>24</v>
      </c>
      <c r="D673" s="222">
        <v>0</v>
      </c>
      <c r="E673" s="5">
        <v>0</v>
      </c>
      <c r="F673" s="5">
        <v>0</v>
      </c>
      <c r="G673" s="98">
        <v>0.10100000000000001</v>
      </c>
      <c r="H673" s="6">
        <v>0</v>
      </c>
      <c r="I673" s="7">
        <v>0</v>
      </c>
      <c r="J673" s="7">
        <v>0</v>
      </c>
      <c r="K673" s="8">
        <f t="shared" si="158"/>
        <v>0</v>
      </c>
      <c r="L673" s="8">
        <f t="shared" si="159"/>
        <v>0</v>
      </c>
      <c r="M673" s="9">
        <v>0</v>
      </c>
      <c r="N673" s="7">
        <f t="shared" si="160"/>
        <v>0</v>
      </c>
      <c r="O673" s="179">
        <v>0</v>
      </c>
      <c r="P673" s="10">
        <f t="shared" si="170"/>
        <v>0</v>
      </c>
      <c r="Q673" s="7">
        <f t="shared" si="161"/>
        <v>0</v>
      </c>
      <c r="R673" s="7">
        <f t="shared" si="162"/>
        <v>0</v>
      </c>
      <c r="S673" s="7">
        <f t="shared" si="163"/>
        <v>0</v>
      </c>
      <c r="T673" s="9">
        <f t="shared" si="164"/>
        <v>0</v>
      </c>
      <c r="U673" s="7">
        <f t="shared" si="165"/>
        <v>0</v>
      </c>
      <c r="V673" s="10">
        <f t="shared" si="166"/>
        <v>0</v>
      </c>
      <c r="W673" s="7">
        <f t="shared" si="167"/>
        <v>0</v>
      </c>
      <c r="X673" s="7">
        <f t="shared" si="168"/>
        <v>0</v>
      </c>
      <c r="Y673" s="7">
        <f t="shared" si="169"/>
        <v>0</v>
      </c>
    </row>
    <row r="674" spans="1:26" x14ac:dyDescent="0.3">
      <c r="A674" s="224">
        <v>41911</v>
      </c>
      <c r="B674" s="223" t="s">
        <v>88</v>
      </c>
      <c r="C674" s="222">
        <v>1</v>
      </c>
      <c r="D674" s="222">
        <v>0</v>
      </c>
      <c r="E674" s="5">
        <v>0</v>
      </c>
      <c r="F674" s="5">
        <v>0</v>
      </c>
      <c r="G674" s="98">
        <v>0.10100000000000001</v>
      </c>
      <c r="H674" s="6">
        <v>0</v>
      </c>
      <c r="I674" s="7">
        <v>0</v>
      </c>
      <c r="J674" s="7">
        <v>0</v>
      </c>
      <c r="K674" s="8">
        <f t="shared" si="158"/>
        <v>0</v>
      </c>
      <c r="L674" s="8">
        <f t="shared" si="159"/>
        <v>0</v>
      </c>
      <c r="M674" s="9">
        <v>0</v>
      </c>
      <c r="N674" s="7">
        <f t="shared" si="160"/>
        <v>0</v>
      </c>
      <c r="O674" s="179">
        <v>0</v>
      </c>
      <c r="P674" s="10">
        <f t="shared" si="170"/>
        <v>0</v>
      </c>
      <c r="Q674" s="7">
        <f t="shared" si="161"/>
        <v>0</v>
      </c>
      <c r="R674" s="7">
        <f t="shared" si="162"/>
        <v>0</v>
      </c>
      <c r="S674" s="7">
        <f t="shared" si="163"/>
        <v>0</v>
      </c>
      <c r="T674" s="9">
        <f t="shared" si="164"/>
        <v>0</v>
      </c>
      <c r="U674" s="7">
        <f t="shared" si="165"/>
        <v>0</v>
      </c>
      <c r="V674" s="10">
        <f t="shared" si="166"/>
        <v>0</v>
      </c>
      <c r="W674" s="7">
        <f t="shared" si="167"/>
        <v>0</v>
      </c>
      <c r="X674" s="7">
        <f t="shared" si="168"/>
        <v>0</v>
      </c>
      <c r="Y674" s="7">
        <f t="shared" si="169"/>
        <v>0</v>
      </c>
    </row>
    <row r="675" spans="1:26" x14ac:dyDescent="0.3">
      <c r="A675" s="224">
        <v>41911</v>
      </c>
      <c r="B675" s="223" t="s">
        <v>88</v>
      </c>
      <c r="C675" s="222">
        <v>2</v>
      </c>
      <c r="D675" s="222">
        <v>400</v>
      </c>
      <c r="E675" s="5">
        <v>0</v>
      </c>
      <c r="F675" s="5">
        <v>0</v>
      </c>
      <c r="G675" s="98">
        <v>0.10100000000000001</v>
      </c>
      <c r="H675" s="6">
        <v>0</v>
      </c>
      <c r="I675" s="7">
        <v>0</v>
      </c>
      <c r="J675" s="7">
        <v>0</v>
      </c>
      <c r="K675" s="8">
        <f t="shared" si="158"/>
        <v>0</v>
      </c>
      <c r="L675" s="8">
        <f t="shared" si="159"/>
        <v>0</v>
      </c>
      <c r="M675" s="9">
        <v>0</v>
      </c>
      <c r="N675" s="7">
        <f t="shared" si="160"/>
        <v>0</v>
      </c>
      <c r="O675" s="179">
        <v>0</v>
      </c>
      <c r="P675" s="10">
        <f t="shared" si="170"/>
        <v>0</v>
      </c>
      <c r="Q675" s="7">
        <f t="shared" si="161"/>
        <v>0</v>
      </c>
      <c r="R675" s="7">
        <f t="shared" si="162"/>
        <v>40.400000000000006</v>
      </c>
      <c r="S675" s="7">
        <f t="shared" si="163"/>
        <v>40.400000000000006</v>
      </c>
      <c r="T675" s="9">
        <f t="shared" si="164"/>
        <v>0</v>
      </c>
      <c r="U675" s="7">
        <f t="shared" si="165"/>
        <v>40.400000000000006</v>
      </c>
      <c r="V675" s="10">
        <f t="shared" si="166"/>
        <v>0</v>
      </c>
      <c r="W675" s="7">
        <f t="shared" si="167"/>
        <v>0</v>
      </c>
      <c r="X675" s="7">
        <f t="shared" si="168"/>
        <v>0</v>
      </c>
      <c r="Y675" s="7">
        <f t="shared" si="169"/>
        <v>0</v>
      </c>
    </row>
    <row r="676" spans="1:26" x14ac:dyDescent="0.3">
      <c r="A676" s="224">
        <v>41911</v>
      </c>
      <c r="B676" s="223" t="s">
        <v>88</v>
      </c>
      <c r="C676" s="222">
        <v>3</v>
      </c>
      <c r="D676" s="222">
        <v>180</v>
      </c>
      <c r="E676" s="5">
        <v>0</v>
      </c>
      <c r="F676" s="5">
        <v>0</v>
      </c>
      <c r="G676" s="98">
        <v>0.10100000000000001</v>
      </c>
      <c r="H676" s="6">
        <v>0</v>
      </c>
      <c r="I676" s="7">
        <v>0</v>
      </c>
      <c r="J676" s="7">
        <v>0</v>
      </c>
      <c r="K676" s="8">
        <f t="shared" si="158"/>
        <v>0</v>
      </c>
      <c r="L676" s="8">
        <f t="shared" si="159"/>
        <v>0</v>
      </c>
      <c r="M676" s="9">
        <v>0</v>
      </c>
      <c r="N676" s="7">
        <f t="shared" si="160"/>
        <v>0</v>
      </c>
      <c r="O676" s="179">
        <v>0</v>
      </c>
      <c r="P676" s="10">
        <f t="shared" si="170"/>
        <v>0</v>
      </c>
      <c r="Q676" s="7">
        <f t="shared" si="161"/>
        <v>0</v>
      </c>
      <c r="R676" s="7">
        <f t="shared" si="162"/>
        <v>18.18</v>
      </c>
      <c r="S676" s="7">
        <f t="shared" si="163"/>
        <v>18.18</v>
      </c>
      <c r="T676" s="9">
        <f t="shared" si="164"/>
        <v>0</v>
      </c>
      <c r="U676" s="7">
        <f t="shared" si="165"/>
        <v>18.18</v>
      </c>
      <c r="V676" s="10">
        <f t="shared" si="166"/>
        <v>0</v>
      </c>
      <c r="W676" s="7">
        <f t="shared" si="167"/>
        <v>0</v>
      </c>
      <c r="X676" s="7">
        <f t="shared" si="168"/>
        <v>0</v>
      </c>
      <c r="Y676" s="7">
        <f t="shared" si="169"/>
        <v>0</v>
      </c>
    </row>
    <row r="677" spans="1:26" x14ac:dyDescent="0.3">
      <c r="A677" s="224">
        <v>41911</v>
      </c>
      <c r="B677" s="223" t="s">
        <v>88</v>
      </c>
      <c r="C677" s="222">
        <v>4</v>
      </c>
      <c r="D677" s="222">
        <v>5300</v>
      </c>
      <c r="E677" s="5">
        <v>0</v>
      </c>
      <c r="F677" s="5">
        <v>0</v>
      </c>
      <c r="G677" s="98">
        <v>0.10100000000000001</v>
      </c>
      <c r="H677" s="6">
        <v>0</v>
      </c>
      <c r="I677" s="7">
        <v>0</v>
      </c>
      <c r="J677" s="7">
        <v>0</v>
      </c>
      <c r="K677" s="8">
        <f t="shared" si="158"/>
        <v>0</v>
      </c>
      <c r="L677" s="8">
        <f t="shared" si="159"/>
        <v>0</v>
      </c>
      <c r="M677" s="9">
        <v>0</v>
      </c>
      <c r="N677" s="7">
        <f t="shared" si="160"/>
        <v>0</v>
      </c>
      <c r="O677" s="179">
        <v>0</v>
      </c>
      <c r="P677" s="10">
        <f t="shared" si="170"/>
        <v>0</v>
      </c>
      <c r="Q677" s="7">
        <f t="shared" si="161"/>
        <v>0</v>
      </c>
      <c r="R677" s="7">
        <f t="shared" si="162"/>
        <v>535.30000000000007</v>
      </c>
      <c r="S677" s="7">
        <f t="shared" si="163"/>
        <v>535.30000000000007</v>
      </c>
      <c r="T677" s="9">
        <f t="shared" si="164"/>
        <v>0</v>
      </c>
      <c r="U677" s="7">
        <f t="shared" si="165"/>
        <v>535.30000000000007</v>
      </c>
      <c r="V677" s="10">
        <f t="shared" si="166"/>
        <v>0</v>
      </c>
      <c r="W677" s="7">
        <f t="shared" si="167"/>
        <v>0</v>
      </c>
      <c r="X677" s="7">
        <f t="shared" si="168"/>
        <v>0</v>
      </c>
      <c r="Y677" s="7">
        <f t="shared" si="169"/>
        <v>0</v>
      </c>
    </row>
    <row r="678" spans="1:26" x14ac:dyDescent="0.3">
      <c r="A678" s="224">
        <v>41911</v>
      </c>
      <c r="B678" s="223" t="s">
        <v>88</v>
      </c>
      <c r="C678" s="222">
        <v>5</v>
      </c>
      <c r="D678" s="222">
        <v>9960</v>
      </c>
      <c r="E678" s="5">
        <v>0</v>
      </c>
      <c r="F678" s="5">
        <v>0</v>
      </c>
      <c r="G678" s="98">
        <v>0.10100000000000001</v>
      </c>
      <c r="H678" s="6">
        <v>0</v>
      </c>
      <c r="I678" s="7">
        <v>0</v>
      </c>
      <c r="J678" s="7">
        <v>0</v>
      </c>
      <c r="K678" s="8">
        <f t="shared" si="158"/>
        <v>0</v>
      </c>
      <c r="L678" s="8">
        <f t="shared" si="159"/>
        <v>0</v>
      </c>
      <c r="M678" s="9">
        <v>0</v>
      </c>
      <c r="N678" s="7">
        <f t="shared" si="160"/>
        <v>0</v>
      </c>
      <c r="O678" s="179">
        <v>0</v>
      </c>
      <c r="P678" s="10">
        <f t="shared" si="170"/>
        <v>0</v>
      </c>
      <c r="Q678" s="7">
        <f t="shared" si="161"/>
        <v>0</v>
      </c>
      <c r="R678" s="7">
        <f t="shared" si="162"/>
        <v>1005.96</v>
      </c>
      <c r="S678" s="7">
        <f t="shared" si="163"/>
        <v>1005.96</v>
      </c>
      <c r="T678" s="9">
        <f t="shared" si="164"/>
        <v>0</v>
      </c>
      <c r="U678" s="7">
        <f t="shared" si="165"/>
        <v>1005.96</v>
      </c>
      <c r="V678" s="10">
        <f t="shared" si="166"/>
        <v>0</v>
      </c>
      <c r="W678" s="7">
        <f t="shared" si="167"/>
        <v>0</v>
      </c>
      <c r="X678" s="7">
        <f t="shared" si="168"/>
        <v>0</v>
      </c>
      <c r="Y678" s="7">
        <f t="shared" si="169"/>
        <v>0</v>
      </c>
    </row>
    <row r="679" spans="1:26" x14ac:dyDescent="0.3">
      <c r="A679" s="224">
        <v>41911</v>
      </c>
      <c r="B679" s="223" t="s">
        <v>88</v>
      </c>
      <c r="C679" s="222">
        <v>6</v>
      </c>
      <c r="D679" s="222">
        <v>14800</v>
      </c>
      <c r="E679" s="5">
        <v>0</v>
      </c>
      <c r="F679" s="5">
        <v>0</v>
      </c>
      <c r="G679" s="98">
        <v>0.10100000000000001</v>
      </c>
      <c r="H679" s="6">
        <v>0</v>
      </c>
      <c r="I679" s="7">
        <v>0</v>
      </c>
      <c r="J679" s="7">
        <v>0</v>
      </c>
      <c r="K679" s="8">
        <f t="shared" si="158"/>
        <v>0</v>
      </c>
      <c r="L679" s="8">
        <f t="shared" si="159"/>
        <v>0</v>
      </c>
      <c r="M679" s="9">
        <v>0</v>
      </c>
      <c r="N679" s="7">
        <f t="shared" si="160"/>
        <v>0</v>
      </c>
      <c r="O679" s="179">
        <v>0</v>
      </c>
      <c r="P679" s="10">
        <f t="shared" si="170"/>
        <v>0</v>
      </c>
      <c r="Q679" s="7">
        <f t="shared" si="161"/>
        <v>0</v>
      </c>
      <c r="R679" s="7">
        <f t="shared" si="162"/>
        <v>1494.8000000000002</v>
      </c>
      <c r="S679" s="7">
        <f t="shared" si="163"/>
        <v>1494.8000000000002</v>
      </c>
      <c r="T679" s="9">
        <f t="shared" si="164"/>
        <v>0</v>
      </c>
      <c r="U679" s="7">
        <f t="shared" si="165"/>
        <v>1494.8000000000002</v>
      </c>
      <c r="V679" s="10">
        <f t="shared" si="166"/>
        <v>0</v>
      </c>
      <c r="W679" s="7">
        <f t="shared" si="167"/>
        <v>0</v>
      </c>
      <c r="X679" s="7">
        <f t="shared" si="168"/>
        <v>0</v>
      </c>
      <c r="Y679" s="7">
        <f t="shared" si="169"/>
        <v>0</v>
      </c>
    </row>
    <row r="680" spans="1:26" x14ac:dyDescent="0.3">
      <c r="A680" s="224">
        <v>41911</v>
      </c>
      <c r="B680" s="223" t="s">
        <v>88</v>
      </c>
      <c r="C680" s="222">
        <v>7</v>
      </c>
      <c r="D680" s="222">
        <v>18380</v>
      </c>
      <c r="E680" s="5">
        <v>0</v>
      </c>
      <c r="F680" s="5">
        <v>0</v>
      </c>
      <c r="G680" s="98">
        <v>0.10100000000000001</v>
      </c>
      <c r="H680" s="6">
        <v>0</v>
      </c>
      <c r="I680" s="7">
        <v>0</v>
      </c>
      <c r="J680" s="7">
        <v>0</v>
      </c>
      <c r="K680" s="8">
        <f t="shared" si="158"/>
        <v>0</v>
      </c>
      <c r="L680" s="8">
        <f t="shared" si="159"/>
        <v>0</v>
      </c>
      <c r="M680" s="9">
        <v>0</v>
      </c>
      <c r="N680" s="7">
        <f t="shared" si="160"/>
        <v>0</v>
      </c>
      <c r="O680" s="179">
        <v>0</v>
      </c>
      <c r="P680" s="10">
        <f t="shared" si="170"/>
        <v>0</v>
      </c>
      <c r="Q680" s="7">
        <f t="shared" si="161"/>
        <v>0</v>
      </c>
      <c r="R680" s="7">
        <f t="shared" si="162"/>
        <v>1856.38</v>
      </c>
      <c r="S680" s="7">
        <f t="shared" si="163"/>
        <v>1856.38</v>
      </c>
      <c r="T680" s="9">
        <f t="shared" si="164"/>
        <v>0</v>
      </c>
      <c r="U680" s="7">
        <f t="shared" si="165"/>
        <v>1856.38</v>
      </c>
      <c r="V680" s="10">
        <f t="shared" si="166"/>
        <v>0</v>
      </c>
      <c r="W680" s="7">
        <f t="shared" si="167"/>
        <v>0</v>
      </c>
      <c r="X680" s="7">
        <f t="shared" si="168"/>
        <v>0</v>
      </c>
      <c r="Y680" s="7">
        <f t="shared" si="169"/>
        <v>0</v>
      </c>
    </row>
    <row r="681" spans="1:26" x14ac:dyDescent="0.3">
      <c r="A681" s="224">
        <v>41911</v>
      </c>
      <c r="B681" s="223" t="s">
        <v>88</v>
      </c>
      <c r="C681" s="222">
        <v>8</v>
      </c>
      <c r="D681" s="222">
        <v>19340</v>
      </c>
      <c r="E681" s="5">
        <v>0</v>
      </c>
      <c r="F681" s="5">
        <v>0</v>
      </c>
      <c r="G681" s="98">
        <v>0.10100000000000001</v>
      </c>
      <c r="H681" s="6">
        <v>0</v>
      </c>
      <c r="I681" s="7">
        <v>0</v>
      </c>
      <c r="J681" s="7">
        <v>0</v>
      </c>
      <c r="K681" s="8">
        <f t="shared" si="158"/>
        <v>0</v>
      </c>
      <c r="L681" s="8">
        <f t="shared" si="159"/>
        <v>0</v>
      </c>
      <c r="M681" s="9">
        <v>0</v>
      </c>
      <c r="N681" s="7">
        <f t="shared" si="160"/>
        <v>0</v>
      </c>
      <c r="O681" s="179">
        <v>0</v>
      </c>
      <c r="P681" s="10">
        <f t="shared" si="170"/>
        <v>0</v>
      </c>
      <c r="Q681" s="7">
        <f t="shared" si="161"/>
        <v>0</v>
      </c>
      <c r="R681" s="7">
        <f t="shared" si="162"/>
        <v>1953.3400000000001</v>
      </c>
      <c r="S681" s="7">
        <f t="shared" si="163"/>
        <v>1953.3400000000001</v>
      </c>
      <c r="T681" s="9">
        <f t="shared" si="164"/>
        <v>0</v>
      </c>
      <c r="U681" s="7">
        <f t="shared" si="165"/>
        <v>1953.3400000000001</v>
      </c>
      <c r="V681" s="10">
        <f t="shared" si="166"/>
        <v>0</v>
      </c>
      <c r="W681" s="7">
        <f t="shared" si="167"/>
        <v>0</v>
      </c>
      <c r="X681" s="7">
        <f t="shared" si="168"/>
        <v>0</v>
      </c>
      <c r="Y681" s="7">
        <f t="shared" si="169"/>
        <v>0</v>
      </c>
    </row>
    <row r="682" spans="1:26" x14ac:dyDescent="0.3">
      <c r="A682" s="224">
        <v>41911</v>
      </c>
      <c r="B682" s="223" t="s">
        <v>88</v>
      </c>
      <c r="C682" s="222">
        <v>9</v>
      </c>
      <c r="D682" s="222">
        <v>18660</v>
      </c>
      <c r="E682" s="5">
        <v>0</v>
      </c>
      <c r="F682" s="5">
        <v>0</v>
      </c>
      <c r="G682" s="98">
        <v>0.10100000000000001</v>
      </c>
      <c r="H682" s="6">
        <v>0</v>
      </c>
      <c r="I682" s="7">
        <v>0</v>
      </c>
      <c r="J682" s="7">
        <v>0</v>
      </c>
      <c r="K682" s="8">
        <f t="shared" si="158"/>
        <v>0</v>
      </c>
      <c r="L682" s="8">
        <f t="shared" si="159"/>
        <v>0</v>
      </c>
      <c r="M682" s="9">
        <v>0</v>
      </c>
      <c r="N682" s="7">
        <f t="shared" si="160"/>
        <v>0</v>
      </c>
      <c r="O682" s="179">
        <v>0</v>
      </c>
      <c r="P682" s="10">
        <f t="shared" si="170"/>
        <v>0</v>
      </c>
      <c r="Q682" s="7">
        <f t="shared" si="161"/>
        <v>0</v>
      </c>
      <c r="R682" s="7">
        <f t="shared" si="162"/>
        <v>1884.66</v>
      </c>
      <c r="S682" s="7">
        <f t="shared" si="163"/>
        <v>1884.66</v>
      </c>
      <c r="T682" s="9">
        <f t="shared" si="164"/>
        <v>0</v>
      </c>
      <c r="U682" s="7">
        <f t="shared" si="165"/>
        <v>1884.66</v>
      </c>
      <c r="V682" s="10">
        <f t="shared" si="166"/>
        <v>0</v>
      </c>
      <c r="W682" s="7">
        <f t="shared" si="167"/>
        <v>0</v>
      </c>
      <c r="X682" s="7">
        <f t="shared" si="168"/>
        <v>0</v>
      </c>
      <c r="Y682" s="7">
        <f t="shared" si="169"/>
        <v>0</v>
      </c>
    </row>
    <row r="683" spans="1:26" x14ac:dyDescent="0.3">
      <c r="A683" s="224">
        <v>41911</v>
      </c>
      <c r="B683" s="223" t="s">
        <v>88</v>
      </c>
      <c r="C683" s="222">
        <v>10</v>
      </c>
      <c r="D683" s="222">
        <v>19760</v>
      </c>
      <c r="E683" s="5">
        <v>0</v>
      </c>
      <c r="F683" s="5">
        <v>0</v>
      </c>
      <c r="G683" s="98">
        <v>0.10100000000000001</v>
      </c>
      <c r="H683" s="6">
        <v>0</v>
      </c>
      <c r="I683" s="7">
        <v>0</v>
      </c>
      <c r="J683" s="7">
        <v>0</v>
      </c>
      <c r="K683" s="8">
        <f t="shared" si="158"/>
        <v>0</v>
      </c>
      <c r="L683" s="8">
        <f t="shared" si="159"/>
        <v>0</v>
      </c>
      <c r="M683" s="9">
        <v>0</v>
      </c>
      <c r="N683" s="7">
        <f t="shared" si="160"/>
        <v>0</v>
      </c>
      <c r="O683" s="179">
        <v>0</v>
      </c>
      <c r="P683" s="10">
        <f t="shared" si="170"/>
        <v>0</v>
      </c>
      <c r="Q683" s="7">
        <f t="shared" si="161"/>
        <v>0</v>
      </c>
      <c r="R683" s="7">
        <f t="shared" si="162"/>
        <v>1995.7600000000002</v>
      </c>
      <c r="S683" s="7">
        <f t="shared" si="163"/>
        <v>1995.7600000000002</v>
      </c>
      <c r="T683" s="9">
        <f t="shared" si="164"/>
        <v>0</v>
      </c>
      <c r="U683" s="7">
        <f t="shared" si="165"/>
        <v>1995.7600000000002</v>
      </c>
      <c r="V683" s="10">
        <f t="shared" si="166"/>
        <v>0</v>
      </c>
      <c r="W683" s="7">
        <f t="shared" si="167"/>
        <v>0</v>
      </c>
      <c r="X683" s="7">
        <f t="shared" si="168"/>
        <v>0</v>
      </c>
      <c r="Y683" s="7">
        <f t="shared" si="169"/>
        <v>0</v>
      </c>
    </row>
    <row r="684" spans="1:26" x14ac:dyDescent="0.3">
      <c r="A684" s="224">
        <v>41911</v>
      </c>
      <c r="B684" s="223" t="s">
        <v>88</v>
      </c>
      <c r="C684" s="222">
        <v>11</v>
      </c>
      <c r="D684" s="222">
        <v>19560</v>
      </c>
      <c r="E684" s="5">
        <v>0</v>
      </c>
      <c r="F684" s="5">
        <v>0</v>
      </c>
      <c r="G684" s="98">
        <v>0.10100000000000001</v>
      </c>
      <c r="H684" s="6">
        <v>0</v>
      </c>
      <c r="I684" s="7">
        <v>0</v>
      </c>
      <c r="J684" s="7">
        <v>0</v>
      </c>
      <c r="K684" s="8">
        <f t="shared" si="158"/>
        <v>0</v>
      </c>
      <c r="L684" s="8">
        <f t="shared" si="159"/>
        <v>0</v>
      </c>
      <c r="M684" s="9">
        <v>0</v>
      </c>
      <c r="N684" s="7">
        <f t="shared" si="160"/>
        <v>0</v>
      </c>
      <c r="O684" s="179">
        <v>0</v>
      </c>
      <c r="P684" s="10">
        <f t="shared" si="170"/>
        <v>0</v>
      </c>
      <c r="Q684" s="7">
        <f t="shared" si="161"/>
        <v>0</v>
      </c>
      <c r="R684" s="7">
        <f t="shared" si="162"/>
        <v>1975.5600000000002</v>
      </c>
      <c r="S684" s="7">
        <f t="shared" si="163"/>
        <v>1975.5600000000002</v>
      </c>
      <c r="T684" s="9">
        <f t="shared" si="164"/>
        <v>0</v>
      </c>
      <c r="U684" s="7">
        <f t="shared" si="165"/>
        <v>1975.5600000000002</v>
      </c>
      <c r="V684" s="10">
        <f t="shared" si="166"/>
        <v>0</v>
      </c>
      <c r="W684" s="7">
        <f t="shared" si="167"/>
        <v>0</v>
      </c>
      <c r="X684" s="7">
        <f t="shared" si="168"/>
        <v>0</v>
      </c>
      <c r="Y684" s="7">
        <f t="shared" si="169"/>
        <v>0</v>
      </c>
    </row>
    <row r="685" spans="1:26" x14ac:dyDescent="0.3">
      <c r="A685" s="224">
        <v>41911</v>
      </c>
      <c r="B685" s="223" t="s">
        <v>88</v>
      </c>
      <c r="C685" s="222">
        <v>12</v>
      </c>
      <c r="D685" s="222">
        <v>19600</v>
      </c>
      <c r="E685" s="5">
        <v>0</v>
      </c>
      <c r="F685" s="5">
        <v>0</v>
      </c>
      <c r="G685" s="98">
        <v>0.10100000000000001</v>
      </c>
      <c r="H685" s="6">
        <v>0</v>
      </c>
      <c r="I685" s="7">
        <v>0</v>
      </c>
      <c r="J685" s="7">
        <v>0</v>
      </c>
      <c r="K685" s="8">
        <f t="shared" si="158"/>
        <v>0</v>
      </c>
      <c r="L685" s="8">
        <f t="shared" si="159"/>
        <v>0</v>
      </c>
      <c r="M685" s="9">
        <v>0</v>
      </c>
      <c r="N685" s="7">
        <f t="shared" si="160"/>
        <v>0</v>
      </c>
      <c r="O685" s="179">
        <v>0</v>
      </c>
      <c r="P685" s="10">
        <f t="shared" si="170"/>
        <v>0</v>
      </c>
      <c r="Q685" s="7">
        <f t="shared" si="161"/>
        <v>0</v>
      </c>
      <c r="R685" s="7">
        <f t="shared" si="162"/>
        <v>1979.6000000000001</v>
      </c>
      <c r="S685" s="7">
        <f t="shared" si="163"/>
        <v>1979.6000000000001</v>
      </c>
      <c r="T685" s="9">
        <f t="shared" si="164"/>
        <v>0</v>
      </c>
      <c r="U685" s="7">
        <f t="shared" si="165"/>
        <v>1979.6000000000001</v>
      </c>
      <c r="V685" s="10">
        <f t="shared" si="166"/>
        <v>0</v>
      </c>
      <c r="W685" s="7">
        <f t="shared" si="167"/>
        <v>0</v>
      </c>
      <c r="X685" s="7">
        <f t="shared" si="168"/>
        <v>0</v>
      </c>
      <c r="Y685" s="7">
        <f t="shared" si="169"/>
        <v>0</v>
      </c>
    </row>
    <row r="686" spans="1:26" x14ac:dyDescent="0.3">
      <c r="A686" s="224">
        <v>41911</v>
      </c>
      <c r="B686" s="223" t="s">
        <v>88</v>
      </c>
      <c r="C686" s="222">
        <v>13</v>
      </c>
      <c r="D686" s="222">
        <v>19480</v>
      </c>
      <c r="E686" s="5">
        <v>0</v>
      </c>
      <c r="F686" s="5">
        <v>0</v>
      </c>
      <c r="G686" s="216">
        <v>0.10100000000000001</v>
      </c>
      <c r="H686" s="6">
        <v>0</v>
      </c>
      <c r="I686" s="7">
        <v>0</v>
      </c>
      <c r="J686" s="7">
        <v>0</v>
      </c>
      <c r="K686" s="218">
        <f t="shared" si="158"/>
        <v>0</v>
      </c>
      <c r="L686" s="218">
        <f t="shared" si="159"/>
        <v>0</v>
      </c>
      <c r="M686" s="9">
        <v>0</v>
      </c>
      <c r="N686" s="217">
        <f t="shared" si="160"/>
        <v>0</v>
      </c>
      <c r="O686" s="179">
        <v>0</v>
      </c>
      <c r="P686" s="10">
        <f t="shared" si="170"/>
        <v>0</v>
      </c>
      <c r="Q686" s="7">
        <f t="shared" si="161"/>
        <v>0</v>
      </c>
      <c r="R686" s="7">
        <f t="shared" si="162"/>
        <v>1967.48</v>
      </c>
      <c r="S686" s="7">
        <f t="shared" si="163"/>
        <v>1967.48</v>
      </c>
      <c r="T686" s="9">
        <f t="shared" si="164"/>
        <v>0</v>
      </c>
      <c r="U686" s="7">
        <f t="shared" si="165"/>
        <v>1967.48</v>
      </c>
      <c r="V686" s="10">
        <f t="shared" si="166"/>
        <v>0</v>
      </c>
      <c r="W686" s="7">
        <f t="shared" si="167"/>
        <v>0</v>
      </c>
      <c r="X686" s="7">
        <f t="shared" si="168"/>
        <v>0</v>
      </c>
      <c r="Y686" s="7">
        <f t="shared" si="169"/>
        <v>0</v>
      </c>
    </row>
    <row r="687" spans="1:26" s="219" customFormat="1" x14ac:dyDescent="0.3">
      <c r="A687" s="224">
        <v>41911</v>
      </c>
      <c r="B687" s="223" t="s">
        <v>88</v>
      </c>
      <c r="C687" s="222">
        <v>14</v>
      </c>
      <c r="D687" s="222">
        <v>19580</v>
      </c>
      <c r="E687" s="5">
        <v>0</v>
      </c>
      <c r="F687" s="5">
        <v>0</v>
      </c>
      <c r="G687" s="216">
        <v>0.10100000000000001</v>
      </c>
      <c r="H687" s="6">
        <v>0</v>
      </c>
      <c r="I687" s="7">
        <v>0</v>
      </c>
      <c r="J687" s="7">
        <v>0</v>
      </c>
      <c r="K687" s="218">
        <f t="shared" ref="K687:K721" si="171">(E687/1000)*H687*I687</f>
        <v>0</v>
      </c>
      <c r="L687" s="218">
        <f t="shared" ref="L687:L721" si="172">(D687/1000)*J687</f>
        <v>0</v>
      </c>
      <c r="M687" s="9">
        <v>0</v>
      </c>
      <c r="N687" s="217">
        <f t="shared" ref="N687:N721" si="173">K687-L687</f>
        <v>0</v>
      </c>
      <c r="O687" s="179">
        <v>0</v>
      </c>
      <c r="P687" s="10">
        <f t="shared" si="170"/>
        <v>0</v>
      </c>
      <c r="Q687" s="7">
        <f t="shared" si="161"/>
        <v>0</v>
      </c>
      <c r="R687" s="7">
        <f t="shared" si="162"/>
        <v>1977.5800000000002</v>
      </c>
      <c r="S687" s="7">
        <f t="shared" si="163"/>
        <v>1977.5800000000002</v>
      </c>
      <c r="T687" s="9">
        <f t="shared" si="164"/>
        <v>0</v>
      </c>
      <c r="U687" s="7">
        <f t="shared" si="165"/>
        <v>1977.5800000000002</v>
      </c>
      <c r="V687" s="10">
        <f t="shared" si="166"/>
        <v>0</v>
      </c>
      <c r="W687" s="7">
        <f t="shared" si="167"/>
        <v>0</v>
      </c>
      <c r="X687" s="7">
        <f t="shared" si="168"/>
        <v>0</v>
      </c>
      <c r="Y687" s="7">
        <f t="shared" si="169"/>
        <v>0</v>
      </c>
      <c r="Z687" s="215"/>
    </row>
    <row r="688" spans="1:26" x14ac:dyDescent="0.3">
      <c r="A688" s="224">
        <v>41911</v>
      </c>
      <c r="B688" s="223" t="s">
        <v>88</v>
      </c>
      <c r="C688" s="222">
        <v>15</v>
      </c>
      <c r="D688" s="222">
        <v>19540</v>
      </c>
      <c r="E688" s="5">
        <v>0</v>
      </c>
      <c r="F688" s="5">
        <v>0</v>
      </c>
      <c r="G688" s="216">
        <v>0.10100000000000001</v>
      </c>
      <c r="H688" s="6">
        <v>0</v>
      </c>
      <c r="I688" s="7">
        <v>0</v>
      </c>
      <c r="J688" s="7">
        <v>0</v>
      </c>
      <c r="K688" s="218">
        <f t="shared" si="171"/>
        <v>0</v>
      </c>
      <c r="L688" s="218">
        <f t="shared" si="172"/>
        <v>0</v>
      </c>
      <c r="M688" s="9">
        <v>0</v>
      </c>
      <c r="N688" s="217">
        <f t="shared" si="173"/>
        <v>0</v>
      </c>
      <c r="O688" s="179">
        <v>0</v>
      </c>
      <c r="P688" s="10">
        <f t="shared" si="170"/>
        <v>0</v>
      </c>
      <c r="Q688" s="7">
        <f t="shared" si="161"/>
        <v>0</v>
      </c>
      <c r="R688" s="7">
        <f t="shared" si="162"/>
        <v>1973.5400000000002</v>
      </c>
      <c r="S688" s="7">
        <f t="shared" si="163"/>
        <v>1973.5400000000002</v>
      </c>
      <c r="T688" s="9">
        <f t="shared" si="164"/>
        <v>0</v>
      </c>
      <c r="U688" s="7">
        <f t="shared" si="165"/>
        <v>1973.5400000000002</v>
      </c>
      <c r="V688" s="10">
        <f t="shared" si="166"/>
        <v>0</v>
      </c>
      <c r="W688" s="7">
        <f t="shared" si="167"/>
        <v>0</v>
      </c>
      <c r="X688" s="7">
        <f t="shared" si="168"/>
        <v>0</v>
      </c>
      <c r="Y688" s="7">
        <f t="shared" si="169"/>
        <v>0</v>
      </c>
    </row>
    <row r="689" spans="1:25" x14ac:dyDescent="0.3">
      <c r="A689" s="224">
        <v>41911</v>
      </c>
      <c r="B689" s="223" t="s">
        <v>88</v>
      </c>
      <c r="C689" s="222">
        <v>16</v>
      </c>
      <c r="D689" s="222">
        <v>19380</v>
      </c>
      <c r="E689" s="5">
        <v>0</v>
      </c>
      <c r="F689" s="5">
        <v>0</v>
      </c>
      <c r="G689" s="216">
        <v>0.10100000000000001</v>
      </c>
      <c r="H689" s="6">
        <v>0</v>
      </c>
      <c r="I689" s="7">
        <v>0</v>
      </c>
      <c r="J689" s="7">
        <v>0</v>
      </c>
      <c r="K689" s="218">
        <f t="shared" si="171"/>
        <v>0</v>
      </c>
      <c r="L689" s="218">
        <f t="shared" si="172"/>
        <v>0</v>
      </c>
      <c r="M689" s="9">
        <v>0</v>
      </c>
      <c r="N689" s="217">
        <f t="shared" si="173"/>
        <v>0</v>
      </c>
      <c r="O689" s="179">
        <v>0</v>
      </c>
      <c r="P689" s="10">
        <f t="shared" si="170"/>
        <v>0</v>
      </c>
      <c r="Q689" s="7">
        <f t="shared" si="161"/>
        <v>0</v>
      </c>
      <c r="R689" s="7">
        <f t="shared" si="162"/>
        <v>1957.38</v>
      </c>
      <c r="S689" s="7">
        <f t="shared" si="163"/>
        <v>1957.38</v>
      </c>
      <c r="T689" s="9">
        <f t="shared" si="164"/>
        <v>0</v>
      </c>
      <c r="U689" s="7">
        <f t="shared" si="165"/>
        <v>1957.38</v>
      </c>
      <c r="V689" s="10">
        <f t="shared" si="166"/>
        <v>0</v>
      </c>
      <c r="W689" s="7">
        <f t="shared" si="167"/>
        <v>0</v>
      </c>
      <c r="X689" s="7">
        <f t="shared" si="168"/>
        <v>0</v>
      </c>
      <c r="Y689" s="7">
        <f t="shared" si="169"/>
        <v>0</v>
      </c>
    </row>
    <row r="690" spans="1:25" x14ac:dyDescent="0.3">
      <c r="A690" s="224">
        <v>41911</v>
      </c>
      <c r="B690" s="223" t="s">
        <v>88</v>
      </c>
      <c r="C690" s="222">
        <v>17</v>
      </c>
      <c r="D690" s="222">
        <v>19940</v>
      </c>
      <c r="E690" s="5">
        <v>0</v>
      </c>
      <c r="F690" s="5">
        <v>0</v>
      </c>
      <c r="G690" s="216">
        <v>0.10100000000000001</v>
      </c>
      <c r="H690" s="6">
        <v>0</v>
      </c>
      <c r="I690" s="7">
        <v>0</v>
      </c>
      <c r="J690" s="7">
        <v>0</v>
      </c>
      <c r="K690" s="218">
        <f t="shared" si="171"/>
        <v>0</v>
      </c>
      <c r="L690" s="218">
        <f t="shared" si="172"/>
        <v>0</v>
      </c>
      <c r="M690" s="9">
        <v>0</v>
      </c>
      <c r="N690" s="217">
        <f t="shared" si="173"/>
        <v>0</v>
      </c>
      <c r="O690" s="179">
        <v>0</v>
      </c>
      <c r="P690" s="10">
        <f t="shared" si="170"/>
        <v>0</v>
      </c>
      <c r="Q690" s="7">
        <f t="shared" si="161"/>
        <v>0</v>
      </c>
      <c r="R690" s="7">
        <f t="shared" si="162"/>
        <v>2013.94</v>
      </c>
      <c r="S690" s="7">
        <f t="shared" si="163"/>
        <v>2013.94</v>
      </c>
      <c r="T690" s="9">
        <f t="shared" si="164"/>
        <v>0</v>
      </c>
      <c r="U690" s="7">
        <f t="shared" si="165"/>
        <v>2013.94</v>
      </c>
      <c r="V690" s="10">
        <f t="shared" si="166"/>
        <v>0</v>
      </c>
      <c r="W690" s="7">
        <f t="shared" si="167"/>
        <v>0</v>
      </c>
      <c r="X690" s="7">
        <f t="shared" si="168"/>
        <v>0</v>
      </c>
      <c r="Y690" s="7">
        <f t="shared" si="169"/>
        <v>0</v>
      </c>
    </row>
    <row r="691" spans="1:25" x14ac:dyDescent="0.3">
      <c r="A691" s="224">
        <v>41911</v>
      </c>
      <c r="B691" s="223" t="s">
        <v>88</v>
      </c>
      <c r="C691" s="222">
        <v>18</v>
      </c>
      <c r="D691" s="222">
        <v>19760</v>
      </c>
      <c r="E691" s="5">
        <v>0</v>
      </c>
      <c r="F691" s="5">
        <v>0</v>
      </c>
      <c r="G691" s="216">
        <v>0.10100000000000001</v>
      </c>
      <c r="H691" s="6">
        <v>0</v>
      </c>
      <c r="I691" s="7">
        <v>0</v>
      </c>
      <c r="J691" s="7">
        <v>0</v>
      </c>
      <c r="K691" s="218">
        <f t="shared" si="171"/>
        <v>0</v>
      </c>
      <c r="L691" s="218">
        <f t="shared" si="172"/>
        <v>0</v>
      </c>
      <c r="M691" s="9">
        <v>0</v>
      </c>
      <c r="N691" s="217">
        <f t="shared" si="173"/>
        <v>0</v>
      </c>
      <c r="O691" s="179">
        <v>0</v>
      </c>
      <c r="P691" s="10">
        <f t="shared" si="170"/>
        <v>0</v>
      </c>
      <c r="Q691" s="7">
        <f t="shared" si="161"/>
        <v>0</v>
      </c>
      <c r="R691" s="7">
        <f t="shared" si="162"/>
        <v>1995.7600000000002</v>
      </c>
      <c r="S691" s="7">
        <f t="shared" si="163"/>
        <v>1995.7600000000002</v>
      </c>
      <c r="T691" s="9">
        <f t="shared" si="164"/>
        <v>0</v>
      </c>
      <c r="U691" s="7">
        <f t="shared" si="165"/>
        <v>1995.7600000000002</v>
      </c>
      <c r="V691" s="10">
        <f t="shared" si="166"/>
        <v>0</v>
      </c>
      <c r="W691" s="7">
        <f t="shared" si="167"/>
        <v>0</v>
      </c>
      <c r="X691" s="7">
        <f t="shared" si="168"/>
        <v>0</v>
      </c>
      <c r="Y691" s="7">
        <f t="shared" si="169"/>
        <v>0</v>
      </c>
    </row>
    <row r="692" spans="1:25" x14ac:dyDescent="0.3">
      <c r="A692" s="224">
        <v>41911</v>
      </c>
      <c r="B692" s="223" t="s">
        <v>88</v>
      </c>
      <c r="C692" s="222">
        <v>19</v>
      </c>
      <c r="D692" s="222">
        <v>19500</v>
      </c>
      <c r="E692" s="5">
        <v>0</v>
      </c>
      <c r="F692" s="5">
        <v>0</v>
      </c>
      <c r="G692" s="216">
        <v>0.10100000000000001</v>
      </c>
      <c r="H692" s="6">
        <v>0</v>
      </c>
      <c r="I692" s="7">
        <v>0</v>
      </c>
      <c r="J692" s="7">
        <v>0</v>
      </c>
      <c r="K692" s="218">
        <f t="shared" si="171"/>
        <v>0</v>
      </c>
      <c r="L692" s="218">
        <f t="shared" si="172"/>
        <v>0</v>
      </c>
      <c r="M692" s="9">
        <v>0</v>
      </c>
      <c r="N692" s="217">
        <f t="shared" si="173"/>
        <v>0</v>
      </c>
      <c r="O692" s="179">
        <v>0</v>
      </c>
      <c r="P692" s="10">
        <f t="shared" si="170"/>
        <v>0</v>
      </c>
      <c r="Q692" s="7">
        <f t="shared" si="161"/>
        <v>0</v>
      </c>
      <c r="R692" s="7">
        <f t="shared" si="162"/>
        <v>1969.5000000000002</v>
      </c>
      <c r="S692" s="7">
        <f t="shared" si="163"/>
        <v>1969.5000000000002</v>
      </c>
      <c r="T692" s="9">
        <f t="shared" si="164"/>
        <v>0</v>
      </c>
      <c r="U692" s="7">
        <f t="shared" si="165"/>
        <v>1969.5000000000002</v>
      </c>
      <c r="V692" s="10">
        <f t="shared" si="166"/>
        <v>0</v>
      </c>
      <c r="W692" s="7">
        <f t="shared" si="167"/>
        <v>0</v>
      </c>
      <c r="X692" s="7">
        <f t="shared" si="168"/>
        <v>0</v>
      </c>
      <c r="Y692" s="7">
        <f t="shared" si="169"/>
        <v>0</v>
      </c>
    </row>
    <row r="693" spans="1:25" x14ac:dyDescent="0.3">
      <c r="A693" s="224">
        <v>41911</v>
      </c>
      <c r="B693" s="223" t="s">
        <v>88</v>
      </c>
      <c r="C693" s="222">
        <v>20</v>
      </c>
      <c r="D693" s="222">
        <v>20220</v>
      </c>
      <c r="E693" s="5">
        <v>0</v>
      </c>
      <c r="F693" s="5">
        <v>0</v>
      </c>
      <c r="G693" s="216">
        <v>0.10100000000000001</v>
      </c>
      <c r="H693" s="6">
        <v>0</v>
      </c>
      <c r="I693" s="7">
        <v>0</v>
      </c>
      <c r="J693" s="7">
        <v>0</v>
      </c>
      <c r="K693" s="218">
        <f t="shared" si="171"/>
        <v>0</v>
      </c>
      <c r="L693" s="218">
        <f t="shared" si="172"/>
        <v>0</v>
      </c>
      <c r="M693" s="9">
        <v>0</v>
      </c>
      <c r="N693" s="217">
        <f t="shared" si="173"/>
        <v>0</v>
      </c>
      <c r="O693" s="179">
        <v>0</v>
      </c>
      <c r="P693" s="10">
        <f t="shared" si="170"/>
        <v>0</v>
      </c>
      <c r="Q693" s="7">
        <f t="shared" si="161"/>
        <v>0</v>
      </c>
      <c r="R693" s="7">
        <f t="shared" si="162"/>
        <v>2042.22</v>
      </c>
      <c r="S693" s="7">
        <f t="shared" si="163"/>
        <v>2042.22</v>
      </c>
      <c r="T693" s="9">
        <f t="shared" si="164"/>
        <v>0</v>
      </c>
      <c r="U693" s="7">
        <f t="shared" si="165"/>
        <v>2042.22</v>
      </c>
      <c r="V693" s="10">
        <f t="shared" si="166"/>
        <v>0</v>
      </c>
      <c r="W693" s="7">
        <f t="shared" si="167"/>
        <v>0</v>
      </c>
      <c r="X693" s="7">
        <f t="shared" si="168"/>
        <v>0</v>
      </c>
      <c r="Y693" s="7">
        <f t="shared" si="169"/>
        <v>0</v>
      </c>
    </row>
    <row r="694" spans="1:25" x14ac:dyDescent="0.3">
      <c r="A694" s="224">
        <v>41911</v>
      </c>
      <c r="B694" s="223" t="s">
        <v>88</v>
      </c>
      <c r="C694" s="222">
        <v>21</v>
      </c>
      <c r="D694" s="222">
        <v>20200</v>
      </c>
      <c r="E694" s="5">
        <v>0</v>
      </c>
      <c r="F694" s="5">
        <v>0</v>
      </c>
      <c r="G694" s="216">
        <v>0.10100000000000001</v>
      </c>
      <c r="H694" s="6">
        <v>0</v>
      </c>
      <c r="I694" s="7">
        <v>0</v>
      </c>
      <c r="J694" s="7">
        <v>0</v>
      </c>
      <c r="K694" s="218">
        <f t="shared" si="171"/>
        <v>0</v>
      </c>
      <c r="L694" s="218">
        <f t="shared" si="172"/>
        <v>0</v>
      </c>
      <c r="M694" s="9">
        <v>0</v>
      </c>
      <c r="N694" s="217">
        <f t="shared" si="173"/>
        <v>0</v>
      </c>
      <c r="O694" s="179">
        <v>0</v>
      </c>
      <c r="P694" s="10">
        <f t="shared" si="170"/>
        <v>0</v>
      </c>
      <c r="Q694" s="7">
        <f t="shared" si="161"/>
        <v>0</v>
      </c>
      <c r="R694" s="7">
        <f t="shared" si="162"/>
        <v>2040.2</v>
      </c>
      <c r="S694" s="7">
        <f t="shared" si="163"/>
        <v>2040.2</v>
      </c>
      <c r="T694" s="9">
        <f t="shared" si="164"/>
        <v>0</v>
      </c>
      <c r="U694" s="7">
        <f t="shared" si="165"/>
        <v>2040.2</v>
      </c>
      <c r="V694" s="10">
        <f t="shared" si="166"/>
        <v>0</v>
      </c>
      <c r="W694" s="7">
        <f t="shared" si="167"/>
        <v>0</v>
      </c>
      <c r="X694" s="7">
        <f t="shared" si="168"/>
        <v>0</v>
      </c>
      <c r="Y694" s="7">
        <f t="shared" si="169"/>
        <v>0</v>
      </c>
    </row>
    <row r="695" spans="1:25" x14ac:dyDescent="0.3">
      <c r="A695" s="224">
        <v>41911</v>
      </c>
      <c r="B695" s="223" t="s">
        <v>88</v>
      </c>
      <c r="C695" s="222">
        <v>22</v>
      </c>
      <c r="D695" s="222">
        <v>20420</v>
      </c>
      <c r="E695" s="5">
        <v>0</v>
      </c>
      <c r="F695" s="5">
        <v>0</v>
      </c>
      <c r="G695" s="216">
        <v>0.10100000000000001</v>
      </c>
      <c r="H695" s="6">
        <v>0</v>
      </c>
      <c r="I695" s="7">
        <v>0</v>
      </c>
      <c r="J695" s="7">
        <v>0</v>
      </c>
      <c r="K695" s="218">
        <f t="shared" si="171"/>
        <v>0</v>
      </c>
      <c r="L695" s="218">
        <f t="shared" si="172"/>
        <v>0</v>
      </c>
      <c r="M695" s="9">
        <v>0</v>
      </c>
      <c r="N695" s="217">
        <f t="shared" si="173"/>
        <v>0</v>
      </c>
      <c r="O695" s="179">
        <v>0</v>
      </c>
      <c r="P695" s="10">
        <f t="shared" si="170"/>
        <v>0</v>
      </c>
      <c r="Q695" s="7">
        <f t="shared" si="161"/>
        <v>0</v>
      </c>
      <c r="R695" s="7">
        <f t="shared" si="162"/>
        <v>2062.42</v>
      </c>
      <c r="S695" s="7">
        <f t="shared" si="163"/>
        <v>2062.42</v>
      </c>
      <c r="T695" s="9">
        <f t="shared" si="164"/>
        <v>0</v>
      </c>
      <c r="U695" s="7">
        <f t="shared" si="165"/>
        <v>2062.42</v>
      </c>
      <c r="V695" s="10">
        <f t="shared" si="166"/>
        <v>0</v>
      </c>
      <c r="W695" s="7">
        <f t="shared" si="167"/>
        <v>0</v>
      </c>
      <c r="X695" s="7">
        <f t="shared" si="168"/>
        <v>0</v>
      </c>
      <c r="Y695" s="7">
        <f t="shared" si="169"/>
        <v>0</v>
      </c>
    </row>
    <row r="696" spans="1:25" x14ac:dyDescent="0.3">
      <c r="A696" s="224">
        <v>41911</v>
      </c>
      <c r="B696" s="223" t="s">
        <v>88</v>
      </c>
      <c r="C696" s="222">
        <v>23</v>
      </c>
      <c r="D696" s="222">
        <v>20500</v>
      </c>
      <c r="E696" s="5">
        <v>0</v>
      </c>
      <c r="F696" s="5">
        <v>0</v>
      </c>
      <c r="G696" s="216">
        <v>0.10100000000000001</v>
      </c>
      <c r="H696" s="6">
        <v>0</v>
      </c>
      <c r="I696" s="7">
        <v>0</v>
      </c>
      <c r="J696" s="7">
        <v>0</v>
      </c>
      <c r="K696" s="218">
        <f t="shared" si="171"/>
        <v>0</v>
      </c>
      <c r="L696" s="218">
        <f t="shared" si="172"/>
        <v>0</v>
      </c>
      <c r="M696" s="9">
        <v>0</v>
      </c>
      <c r="N696" s="217">
        <f t="shared" si="173"/>
        <v>0</v>
      </c>
      <c r="O696" s="179">
        <v>0</v>
      </c>
      <c r="P696" s="10">
        <f t="shared" si="170"/>
        <v>0</v>
      </c>
      <c r="Q696" s="7">
        <f t="shared" si="161"/>
        <v>0</v>
      </c>
      <c r="R696" s="7">
        <f t="shared" si="162"/>
        <v>2070.5</v>
      </c>
      <c r="S696" s="7">
        <f t="shared" si="163"/>
        <v>2070.5</v>
      </c>
      <c r="T696" s="9">
        <f t="shared" si="164"/>
        <v>0</v>
      </c>
      <c r="U696" s="7">
        <f t="shared" si="165"/>
        <v>2070.5</v>
      </c>
      <c r="V696" s="10">
        <f t="shared" si="166"/>
        <v>0</v>
      </c>
      <c r="W696" s="7">
        <f t="shared" si="167"/>
        <v>0</v>
      </c>
      <c r="X696" s="7">
        <f t="shared" si="168"/>
        <v>0</v>
      </c>
      <c r="Y696" s="7">
        <f t="shared" si="169"/>
        <v>0</v>
      </c>
    </row>
    <row r="697" spans="1:25" x14ac:dyDescent="0.3">
      <c r="A697" s="224">
        <v>41911</v>
      </c>
      <c r="B697" s="223" t="s">
        <v>88</v>
      </c>
      <c r="C697" s="222">
        <v>24</v>
      </c>
      <c r="D697" s="222">
        <v>20500</v>
      </c>
      <c r="E697" s="5">
        <v>0</v>
      </c>
      <c r="F697" s="5">
        <v>0</v>
      </c>
      <c r="G697" s="216">
        <v>0.10100000000000001</v>
      </c>
      <c r="H697" s="6">
        <v>0</v>
      </c>
      <c r="I697" s="7">
        <v>0</v>
      </c>
      <c r="J697" s="7">
        <v>0</v>
      </c>
      <c r="K697" s="218">
        <f t="shared" si="171"/>
        <v>0</v>
      </c>
      <c r="L697" s="218">
        <f t="shared" si="172"/>
        <v>0</v>
      </c>
      <c r="M697" s="9">
        <v>0</v>
      </c>
      <c r="N697" s="217">
        <f t="shared" si="173"/>
        <v>0</v>
      </c>
      <c r="O697" s="179">
        <v>0</v>
      </c>
      <c r="P697" s="10">
        <f t="shared" si="170"/>
        <v>0</v>
      </c>
      <c r="Q697" s="7">
        <f t="shared" si="161"/>
        <v>0</v>
      </c>
      <c r="R697" s="7">
        <f t="shared" si="162"/>
        <v>2070.5</v>
      </c>
      <c r="S697" s="7">
        <f t="shared" si="163"/>
        <v>2070.5</v>
      </c>
      <c r="T697" s="9">
        <f t="shared" si="164"/>
        <v>0</v>
      </c>
      <c r="U697" s="7">
        <f t="shared" si="165"/>
        <v>2070.5</v>
      </c>
      <c r="V697" s="10">
        <f t="shared" si="166"/>
        <v>0</v>
      </c>
      <c r="W697" s="7">
        <f t="shared" si="167"/>
        <v>0</v>
      </c>
      <c r="X697" s="7">
        <f t="shared" si="168"/>
        <v>0</v>
      </c>
      <c r="Y697" s="7">
        <f t="shared" si="169"/>
        <v>0</v>
      </c>
    </row>
    <row r="698" spans="1:25" x14ac:dyDescent="0.3">
      <c r="A698" s="78">
        <v>41912</v>
      </c>
      <c r="B698" s="176" t="s">
        <v>88</v>
      </c>
      <c r="C698" s="177">
        <v>1</v>
      </c>
      <c r="D698" s="231">
        <v>20040</v>
      </c>
      <c r="E698" s="5">
        <v>0</v>
      </c>
      <c r="F698" s="5">
        <v>0</v>
      </c>
      <c r="G698" s="216">
        <v>0.10100000000000001</v>
      </c>
      <c r="H698" s="6">
        <v>0</v>
      </c>
      <c r="I698" s="7">
        <v>0</v>
      </c>
      <c r="J698" s="7">
        <v>0</v>
      </c>
      <c r="K698" s="218">
        <f t="shared" si="171"/>
        <v>0</v>
      </c>
      <c r="L698" s="218">
        <f t="shared" si="172"/>
        <v>0</v>
      </c>
      <c r="M698" s="9">
        <v>0</v>
      </c>
      <c r="N698" s="217">
        <f t="shared" si="173"/>
        <v>0</v>
      </c>
      <c r="O698" s="179">
        <v>0</v>
      </c>
      <c r="P698" s="10">
        <f t="shared" si="170"/>
        <v>0</v>
      </c>
      <c r="Q698" s="7">
        <f t="shared" si="161"/>
        <v>0</v>
      </c>
      <c r="R698" s="7">
        <f t="shared" si="162"/>
        <v>2024.0400000000002</v>
      </c>
      <c r="S698" s="7">
        <f t="shared" si="163"/>
        <v>2024.0400000000002</v>
      </c>
      <c r="T698" s="9">
        <f t="shared" si="164"/>
        <v>0</v>
      </c>
      <c r="U698" s="7">
        <f t="shared" si="165"/>
        <v>2024.0400000000002</v>
      </c>
      <c r="V698" s="10">
        <f t="shared" si="166"/>
        <v>0</v>
      </c>
      <c r="W698" s="7">
        <f t="shared" si="167"/>
        <v>0</v>
      </c>
      <c r="X698" s="7">
        <f t="shared" si="168"/>
        <v>0</v>
      </c>
      <c r="Y698" s="7">
        <f t="shared" si="169"/>
        <v>0</v>
      </c>
    </row>
    <row r="699" spans="1:25" x14ac:dyDescent="0.3">
      <c r="A699" s="78">
        <v>41912</v>
      </c>
      <c r="B699" s="176" t="s">
        <v>88</v>
      </c>
      <c r="C699" s="177">
        <v>2</v>
      </c>
      <c r="D699" s="231">
        <v>19500</v>
      </c>
      <c r="E699" s="5">
        <v>0</v>
      </c>
      <c r="F699" s="5">
        <v>0</v>
      </c>
      <c r="G699" s="216">
        <v>0.10100000000000001</v>
      </c>
      <c r="H699" s="6">
        <v>0</v>
      </c>
      <c r="I699" s="7">
        <v>0</v>
      </c>
      <c r="J699" s="7">
        <v>0</v>
      </c>
      <c r="K699" s="218">
        <f t="shared" si="171"/>
        <v>0</v>
      </c>
      <c r="L699" s="218">
        <f t="shared" si="172"/>
        <v>0</v>
      </c>
      <c r="M699" s="9">
        <v>0</v>
      </c>
      <c r="N699" s="217">
        <f t="shared" si="173"/>
        <v>0</v>
      </c>
      <c r="O699" s="179">
        <v>0</v>
      </c>
      <c r="P699" s="10">
        <f t="shared" si="170"/>
        <v>0</v>
      </c>
      <c r="Q699" s="7">
        <f t="shared" si="161"/>
        <v>0</v>
      </c>
      <c r="R699" s="7">
        <f t="shared" si="162"/>
        <v>1969.5000000000002</v>
      </c>
      <c r="S699" s="7">
        <f t="shared" si="163"/>
        <v>1969.5000000000002</v>
      </c>
      <c r="T699" s="9">
        <f t="shared" si="164"/>
        <v>0</v>
      </c>
      <c r="U699" s="7">
        <f t="shared" si="165"/>
        <v>1969.5000000000002</v>
      </c>
      <c r="V699" s="10">
        <f t="shared" si="166"/>
        <v>0</v>
      </c>
      <c r="W699" s="7">
        <f t="shared" si="167"/>
        <v>0</v>
      </c>
      <c r="X699" s="7">
        <f t="shared" si="168"/>
        <v>0</v>
      </c>
      <c r="Y699" s="7">
        <f t="shared" si="169"/>
        <v>0</v>
      </c>
    </row>
    <row r="700" spans="1:25" x14ac:dyDescent="0.3">
      <c r="A700" s="78">
        <v>41912</v>
      </c>
      <c r="B700" s="176" t="s">
        <v>88</v>
      </c>
      <c r="C700" s="177">
        <v>3</v>
      </c>
      <c r="D700" s="231">
        <v>19560</v>
      </c>
      <c r="E700" s="5">
        <v>0</v>
      </c>
      <c r="F700" s="5">
        <v>0</v>
      </c>
      <c r="G700" s="216">
        <v>0.10100000000000001</v>
      </c>
      <c r="H700" s="6">
        <v>0</v>
      </c>
      <c r="I700" s="7">
        <v>0</v>
      </c>
      <c r="J700" s="7">
        <v>0</v>
      </c>
      <c r="K700" s="218">
        <f t="shared" si="171"/>
        <v>0</v>
      </c>
      <c r="L700" s="218">
        <f t="shared" si="172"/>
        <v>0</v>
      </c>
      <c r="M700" s="9">
        <v>0</v>
      </c>
      <c r="N700" s="217">
        <f t="shared" si="173"/>
        <v>0</v>
      </c>
      <c r="O700" s="179">
        <v>0</v>
      </c>
      <c r="P700" s="10">
        <f t="shared" si="170"/>
        <v>0</v>
      </c>
      <c r="Q700" s="7">
        <f t="shared" si="161"/>
        <v>0</v>
      </c>
      <c r="R700" s="7">
        <f t="shared" si="162"/>
        <v>1975.5600000000002</v>
      </c>
      <c r="S700" s="7">
        <f t="shared" si="163"/>
        <v>1975.5600000000002</v>
      </c>
      <c r="T700" s="9">
        <f t="shared" si="164"/>
        <v>0</v>
      </c>
      <c r="U700" s="7">
        <f t="shared" si="165"/>
        <v>1975.5600000000002</v>
      </c>
      <c r="V700" s="10">
        <f t="shared" si="166"/>
        <v>0</v>
      </c>
      <c r="W700" s="7">
        <f t="shared" si="167"/>
        <v>0</v>
      </c>
      <c r="X700" s="7">
        <f t="shared" si="168"/>
        <v>0</v>
      </c>
      <c r="Y700" s="7">
        <f t="shared" si="169"/>
        <v>0</v>
      </c>
    </row>
    <row r="701" spans="1:25" x14ac:dyDescent="0.3">
      <c r="A701" s="78">
        <v>41912</v>
      </c>
      <c r="B701" s="176" t="s">
        <v>88</v>
      </c>
      <c r="C701" s="177">
        <v>4</v>
      </c>
      <c r="D701" s="231">
        <v>19600</v>
      </c>
      <c r="E701" s="5">
        <v>0</v>
      </c>
      <c r="F701" s="5">
        <v>0</v>
      </c>
      <c r="G701" s="216">
        <v>0.10100000000000001</v>
      </c>
      <c r="H701" s="6">
        <v>0</v>
      </c>
      <c r="I701" s="7">
        <v>0</v>
      </c>
      <c r="J701" s="7">
        <v>0</v>
      </c>
      <c r="K701" s="218">
        <f t="shared" si="171"/>
        <v>0</v>
      </c>
      <c r="L701" s="218">
        <f t="shared" si="172"/>
        <v>0</v>
      </c>
      <c r="M701" s="9">
        <v>0</v>
      </c>
      <c r="N701" s="217">
        <f t="shared" si="173"/>
        <v>0</v>
      </c>
      <c r="O701" s="179">
        <v>0</v>
      </c>
      <c r="P701" s="10">
        <f t="shared" si="170"/>
        <v>0</v>
      </c>
      <c r="Q701" s="7">
        <f t="shared" si="161"/>
        <v>0</v>
      </c>
      <c r="R701" s="7">
        <f t="shared" si="162"/>
        <v>1979.6000000000001</v>
      </c>
      <c r="S701" s="7">
        <f t="shared" si="163"/>
        <v>1979.6000000000001</v>
      </c>
      <c r="T701" s="9">
        <f t="shared" si="164"/>
        <v>0</v>
      </c>
      <c r="U701" s="7">
        <f t="shared" si="165"/>
        <v>1979.6000000000001</v>
      </c>
      <c r="V701" s="10">
        <f t="shared" si="166"/>
        <v>0</v>
      </c>
      <c r="W701" s="7">
        <f t="shared" si="167"/>
        <v>0</v>
      </c>
      <c r="X701" s="7">
        <f t="shared" si="168"/>
        <v>0</v>
      </c>
      <c r="Y701" s="7">
        <f t="shared" si="169"/>
        <v>0</v>
      </c>
    </row>
    <row r="702" spans="1:25" x14ac:dyDescent="0.3">
      <c r="A702" s="78">
        <v>41912</v>
      </c>
      <c r="B702" s="176" t="s">
        <v>88</v>
      </c>
      <c r="C702" s="177">
        <v>5</v>
      </c>
      <c r="D702" s="231">
        <v>19620</v>
      </c>
      <c r="E702" s="5">
        <v>0</v>
      </c>
      <c r="F702" s="5">
        <v>0</v>
      </c>
      <c r="G702" s="216">
        <v>0.10100000000000001</v>
      </c>
      <c r="H702" s="6">
        <v>0</v>
      </c>
      <c r="I702" s="7">
        <v>0</v>
      </c>
      <c r="J702" s="7">
        <v>0</v>
      </c>
      <c r="K702" s="218">
        <f t="shared" si="171"/>
        <v>0</v>
      </c>
      <c r="L702" s="218">
        <f t="shared" si="172"/>
        <v>0</v>
      </c>
      <c r="M702" s="9">
        <v>0</v>
      </c>
      <c r="N702" s="217">
        <f t="shared" si="173"/>
        <v>0</v>
      </c>
      <c r="O702" s="179">
        <v>0</v>
      </c>
      <c r="P702" s="10">
        <f t="shared" si="170"/>
        <v>0</v>
      </c>
      <c r="Q702" s="7">
        <f t="shared" ref="Q702:Q721" si="174">N702-P702</f>
        <v>0</v>
      </c>
      <c r="R702" s="7">
        <f t="shared" ref="R702:R721" si="175">D702*G702</f>
        <v>1981.6200000000001</v>
      </c>
      <c r="S702" s="7">
        <f t="shared" ref="S702:S721" si="176">+D702*G702</f>
        <v>1981.6200000000001</v>
      </c>
      <c r="T702" s="9">
        <f t="shared" ref="T702:T721" si="177">(F702/1000)*((G702*1000)-M702+(0.4*(M702-O702)))</f>
        <v>0</v>
      </c>
      <c r="U702" s="7">
        <f t="shared" ref="U702:U721" si="178">+T702+R702</f>
        <v>1981.6200000000001</v>
      </c>
      <c r="V702" s="10">
        <f t="shared" ref="V702:V721" si="179">E702*G702</f>
        <v>0</v>
      </c>
      <c r="W702" s="7">
        <f t="shared" ref="W702:W721" si="180">V702-N702+P702+Y702</f>
        <v>0</v>
      </c>
      <c r="X702" s="7">
        <f t="shared" ref="X702:X721" si="181">V702-W702</f>
        <v>0</v>
      </c>
      <c r="Y702" s="7">
        <f t="shared" ref="Y702:Y721" si="182">Q702*0.4</f>
        <v>0</v>
      </c>
    </row>
    <row r="703" spans="1:25" x14ac:dyDescent="0.3">
      <c r="A703" s="78">
        <v>41912</v>
      </c>
      <c r="B703" s="176" t="s">
        <v>88</v>
      </c>
      <c r="C703" s="177">
        <v>6</v>
      </c>
      <c r="D703" s="231">
        <v>19540</v>
      </c>
      <c r="E703" s="5">
        <v>0</v>
      </c>
      <c r="F703" s="5">
        <v>0</v>
      </c>
      <c r="G703" s="216">
        <v>0.10100000000000001</v>
      </c>
      <c r="H703" s="6">
        <v>0</v>
      </c>
      <c r="I703" s="7">
        <v>0</v>
      </c>
      <c r="J703" s="7">
        <v>0</v>
      </c>
      <c r="K703" s="218">
        <f t="shared" si="171"/>
        <v>0</v>
      </c>
      <c r="L703" s="218">
        <f t="shared" si="172"/>
        <v>0</v>
      </c>
      <c r="M703" s="9">
        <v>0</v>
      </c>
      <c r="N703" s="217">
        <f t="shared" si="173"/>
        <v>0</v>
      </c>
      <c r="O703" s="179">
        <v>0</v>
      </c>
      <c r="P703" s="10">
        <f t="shared" si="170"/>
        <v>0</v>
      </c>
      <c r="Q703" s="7">
        <f t="shared" si="174"/>
        <v>0</v>
      </c>
      <c r="R703" s="7">
        <f t="shared" si="175"/>
        <v>1973.5400000000002</v>
      </c>
      <c r="S703" s="7">
        <f t="shared" si="176"/>
        <v>1973.5400000000002</v>
      </c>
      <c r="T703" s="9">
        <f t="shared" si="177"/>
        <v>0</v>
      </c>
      <c r="U703" s="7">
        <f t="shared" si="178"/>
        <v>1973.5400000000002</v>
      </c>
      <c r="V703" s="10">
        <f t="shared" si="179"/>
        <v>0</v>
      </c>
      <c r="W703" s="7">
        <f t="shared" si="180"/>
        <v>0</v>
      </c>
      <c r="X703" s="7">
        <f t="shared" si="181"/>
        <v>0</v>
      </c>
      <c r="Y703" s="7">
        <f t="shared" si="182"/>
        <v>0</v>
      </c>
    </row>
    <row r="704" spans="1:25" x14ac:dyDescent="0.3">
      <c r="A704" s="78">
        <v>41912</v>
      </c>
      <c r="B704" s="176" t="s">
        <v>88</v>
      </c>
      <c r="C704" s="177">
        <v>7</v>
      </c>
      <c r="D704" s="231">
        <v>19720</v>
      </c>
      <c r="E704" s="5">
        <v>0</v>
      </c>
      <c r="F704" s="5">
        <v>0</v>
      </c>
      <c r="G704" s="216">
        <v>0.10100000000000001</v>
      </c>
      <c r="H704" s="6">
        <v>0</v>
      </c>
      <c r="I704" s="7">
        <v>0</v>
      </c>
      <c r="J704" s="7">
        <v>0</v>
      </c>
      <c r="K704" s="218">
        <f t="shared" si="171"/>
        <v>0</v>
      </c>
      <c r="L704" s="218">
        <f t="shared" si="172"/>
        <v>0</v>
      </c>
      <c r="M704" s="9">
        <v>0</v>
      </c>
      <c r="N704" s="217">
        <f t="shared" si="173"/>
        <v>0</v>
      </c>
      <c r="O704" s="179">
        <v>0</v>
      </c>
      <c r="P704" s="10">
        <f t="shared" si="170"/>
        <v>0</v>
      </c>
      <c r="Q704" s="7">
        <f t="shared" si="174"/>
        <v>0</v>
      </c>
      <c r="R704" s="7">
        <f t="shared" si="175"/>
        <v>1991.72</v>
      </c>
      <c r="S704" s="7">
        <f t="shared" si="176"/>
        <v>1991.72</v>
      </c>
      <c r="T704" s="9">
        <f t="shared" si="177"/>
        <v>0</v>
      </c>
      <c r="U704" s="7">
        <f t="shared" si="178"/>
        <v>1991.72</v>
      </c>
      <c r="V704" s="10">
        <f t="shared" si="179"/>
        <v>0</v>
      </c>
      <c r="W704" s="7">
        <f t="shared" si="180"/>
        <v>0</v>
      </c>
      <c r="X704" s="7">
        <f t="shared" si="181"/>
        <v>0</v>
      </c>
      <c r="Y704" s="7">
        <f t="shared" si="182"/>
        <v>0</v>
      </c>
    </row>
    <row r="705" spans="1:25" x14ac:dyDescent="0.3">
      <c r="A705" s="78">
        <v>41912</v>
      </c>
      <c r="B705" s="176" t="s">
        <v>88</v>
      </c>
      <c r="C705" s="177">
        <v>8</v>
      </c>
      <c r="D705" s="231">
        <v>20020</v>
      </c>
      <c r="E705" s="5">
        <v>0</v>
      </c>
      <c r="F705" s="5">
        <v>0</v>
      </c>
      <c r="G705" s="216">
        <v>0.10100000000000001</v>
      </c>
      <c r="H705" s="6">
        <v>0</v>
      </c>
      <c r="I705" s="7">
        <v>0</v>
      </c>
      <c r="J705" s="7">
        <v>0</v>
      </c>
      <c r="K705" s="218">
        <f t="shared" si="171"/>
        <v>0</v>
      </c>
      <c r="L705" s="218">
        <f t="shared" si="172"/>
        <v>0</v>
      </c>
      <c r="M705" s="9">
        <v>0</v>
      </c>
      <c r="N705" s="217">
        <f t="shared" si="173"/>
        <v>0</v>
      </c>
      <c r="O705" s="179">
        <v>0</v>
      </c>
      <c r="P705" s="10">
        <f t="shared" si="170"/>
        <v>0</v>
      </c>
      <c r="Q705" s="7">
        <f t="shared" si="174"/>
        <v>0</v>
      </c>
      <c r="R705" s="7">
        <f t="shared" si="175"/>
        <v>2022.0200000000002</v>
      </c>
      <c r="S705" s="7">
        <f t="shared" si="176"/>
        <v>2022.0200000000002</v>
      </c>
      <c r="T705" s="9">
        <f t="shared" si="177"/>
        <v>0</v>
      </c>
      <c r="U705" s="7">
        <f t="shared" si="178"/>
        <v>2022.0200000000002</v>
      </c>
      <c r="V705" s="10">
        <f t="shared" si="179"/>
        <v>0</v>
      </c>
      <c r="W705" s="7">
        <f t="shared" si="180"/>
        <v>0</v>
      </c>
      <c r="X705" s="7">
        <f t="shared" si="181"/>
        <v>0</v>
      </c>
      <c r="Y705" s="7">
        <f t="shared" si="182"/>
        <v>0</v>
      </c>
    </row>
    <row r="706" spans="1:25" x14ac:dyDescent="0.3">
      <c r="A706" s="78">
        <v>41912</v>
      </c>
      <c r="B706" s="176" t="s">
        <v>88</v>
      </c>
      <c r="C706" s="177">
        <v>9</v>
      </c>
      <c r="D706" s="231">
        <v>19100</v>
      </c>
      <c r="E706" s="5">
        <v>0</v>
      </c>
      <c r="F706" s="5">
        <v>0</v>
      </c>
      <c r="G706" s="216">
        <v>0.10100000000000001</v>
      </c>
      <c r="H706" s="6">
        <v>0</v>
      </c>
      <c r="I706" s="7">
        <v>0</v>
      </c>
      <c r="J706" s="7">
        <v>0</v>
      </c>
      <c r="K706" s="218">
        <f t="shared" si="171"/>
        <v>0</v>
      </c>
      <c r="L706" s="218">
        <f t="shared" si="172"/>
        <v>0</v>
      </c>
      <c r="M706" s="9">
        <v>0</v>
      </c>
      <c r="N706" s="217">
        <f t="shared" si="173"/>
        <v>0</v>
      </c>
      <c r="O706" s="179">
        <v>0</v>
      </c>
      <c r="P706" s="10">
        <f t="shared" si="170"/>
        <v>0</v>
      </c>
      <c r="Q706" s="7">
        <f t="shared" si="174"/>
        <v>0</v>
      </c>
      <c r="R706" s="7">
        <f t="shared" si="175"/>
        <v>1929.1000000000001</v>
      </c>
      <c r="S706" s="7">
        <f t="shared" si="176"/>
        <v>1929.1000000000001</v>
      </c>
      <c r="T706" s="9">
        <f t="shared" si="177"/>
        <v>0</v>
      </c>
      <c r="U706" s="7">
        <f t="shared" si="178"/>
        <v>1929.1000000000001</v>
      </c>
      <c r="V706" s="10">
        <f t="shared" si="179"/>
        <v>0</v>
      </c>
      <c r="W706" s="7">
        <f t="shared" si="180"/>
        <v>0</v>
      </c>
      <c r="X706" s="7">
        <f t="shared" si="181"/>
        <v>0</v>
      </c>
      <c r="Y706" s="7">
        <f t="shared" si="182"/>
        <v>0</v>
      </c>
    </row>
    <row r="707" spans="1:25" x14ac:dyDescent="0.3">
      <c r="A707" s="78">
        <v>41912</v>
      </c>
      <c r="B707" s="176" t="s">
        <v>88</v>
      </c>
      <c r="C707" s="177">
        <v>10</v>
      </c>
      <c r="D707" s="231">
        <v>19420</v>
      </c>
      <c r="E707" s="5">
        <v>0</v>
      </c>
      <c r="F707" s="5">
        <v>0</v>
      </c>
      <c r="G707" s="216">
        <v>0.10100000000000001</v>
      </c>
      <c r="H707" s="6">
        <v>0</v>
      </c>
      <c r="I707" s="7">
        <v>0</v>
      </c>
      <c r="J707" s="7">
        <v>0</v>
      </c>
      <c r="K707" s="218">
        <f t="shared" si="171"/>
        <v>0</v>
      </c>
      <c r="L707" s="218">
        <f t="shared" si="172"/>
        <v>0</v>
      </c>
      <c r="M707" s="9">
        <v>0</v>
      </c>
      <c r="N707" s="217">
        <f t="shared" si="173"/>
        <v>0</v>
      </c>
      <c r="O707" s="179">
        <v>0</v>
      </c>
      <c r="P707" s="10">
        <f t="shared" si="170"/>
        <v>0</v>
      </c>
      <c r="Q707" s="7">
        <f t="shared" si="174"/>
        <v>0</v>
      </c>
      <c r="R707" s="7">
        <f t="shared" si="175"/>
        <v>1961.42</v>
      </c>
      <c r="S707" s="7">
        <f t="shared" si="176"/>
        <v>1961.42</v>
      </c>
      <c r="T707" s="9">
        <f t="shared" si="177"/>
        <v>0</v>
      </c>
      <c r="U707" s="7">
        <f t="shared" si="178"/>
        <v>1961.42</v>
      </c>
      <c r="V707" s="10">
        <f t="shared" si="179"/>
        <v>0</v>
      </c>
      <c r="W707" s="7">
        <f t="shared" si="180"/>
        <v>0</v>
      </c>
      <c r="X707" s="7">
        <f t="shared" si="181"/>
        <v>0</v>
      </c>
      <c r="Y707" s="7">
        <f t="shared" si="182"/>
        <v>0</v>
      </c>
    </row>
    <row r="708" spans="1:25" x14ac:dyDescent="0.3">
      <c r="A708" s="78">
        <v>41912</v>
      </c>
      <c r="B708" s="176" t="s">
        <v>88</v>
      </c>
      <c r="C708" s="177">
        <v>11</v>
      </c>
      <c r="D708" s="231">
        <v>19980</v>
      </c>
      <c r="E708" s="5">
        <v>0</v>
      </c>
      <c r="F708" s="5">
        <v>0</v>
      </c>
      <c r="G708" s="216">
        <v>0.10100000000000001</v>
      </c>
      <c r="H708" s="6">
        <v>0</v>
      </c>
      <c r="I708" s="7">
        <v>0</v>
      </c>
      <c r="J708" s="7">
        <v>0</v>
      </c>
      <c r="K708" s="218">
        <f t="shared" si="171"/>
        <v>0</v>
      </c>
      <c r="L708" s="218">
        <f t="shared" si="172"/>
        <v>0</v>
      </c>
      <c r="M708" s="9">
        <v>0</v>
      </c>
      <c r="N708" s="217">
        <f t="shared" si="173"/>
        <v>0</v>
      </c>
      <c r="O708" s="179">
        <v>0</v>
      </c>
      <c r="P708" s="10">
        <f t="shared" si="170"/>
        <v>0</v>
      </c>
      <c r="Q708" s="7">
        <f t="shared" si="174"/>
        <v>0</v>
      </c>
      <c r="R708" s="7">
        <f t="shared" si="175"/>
        <v>2017.98</v>
      </c>
      <c r="S708" s="7">
        <f t="shared" si="176"/>
        <v>2017.98</v>
      </c>
      <c r="T708" s="9">
        <f t="shared" si="177"/>
        <v>0</v>
      </c>
      <c r="U708" s="7">
        <f t="shared" si="178"/>
        <v>2017.98</v>
      </c>
      <c r="V708" s="10">
        <f t="shared" si="179"/>
        <v>0</v>
      </c>
      <c r="W708" s="7">
        <f t="shared" si="180"/>
        <v>0</v>
      </c>
      <c r="X708" s="7">
        <f t="shared" si="181"/>
        <v>0</v>
      </c>
      <c r="Y708" s="7">
        <f t="shared" si="182"/>
        <v>0</v>
      </c>
    </row>
    <row r="709" spans="1:25" x14ac:dyDescent="0.3">
      <c r="A709" s="78">
        <v>41912</v>
      </c>
      <c r="B709" s="176" t="s">
        <v>88</v>
      </c>
      <c r="C709" s="177">
        <v>12</v>
      </c>
      <c r="D709" s="231">
        <v>19820</v>
      </c>
      <c r="E709" s="5">
        <v>0</v>
      </c>
      <c r="F709" s="5">
        <v>0</v>
      </c>
      <c r="G709" s="216">
        <v>0.10100000000000001</v>
      </c>
      <c r="H709" s="6">
        <v>0</v>
      </c>
      <c r="I709" s="7">
        <v>0</v>
      </c>
      <c r="J709" s="7">
        <v>0</v>
      </c>
      <c r="K709" s="218">
        <f t="shared" si="171"/>
        <v>0</v>
      </c>
      <c r="L709" s="218">
        <f t="shared" si="172"/>
        <v>0</v>
      </c>
      <c r="M709" s="9">
        <v>0</v>
      </c>
      <c r="N709" s="217">
        <f t="shared" si="173"/>
        <v>0</v>
      </c>
      <c r="O709" s="179">
        <v>0</v>
      </c>
      <c r="P709" s="10">
        <f t="shared" si="170"/>
        <v>0</v>
      </c>
      <c r="Q709" s="7">
        <f t="shared" si="174"/>
        <v>0</v>
      </c>
      <c r="R709" s="7">
        <f t="shared" si="175"/>
        <v>2001.8200000000002</v>
      </c>
      <c r="S709" s="7">
        <f t="shared" si="176"/>
        <v>2001.8200000000002</v>
      </c>
      <c r="T709" s="9">
        <f t="shared" si="177"/>
        <v>0</v>
      </c>
      <c r="U709" s="7">
        <f t="shared" si="178"/>
        <v>2001.8200000000002</v>
      </c>
      <c r="V709" s="10">
        <f t="shared" si="179"/>
        <v>0</v>
      </c>
      <c r="W709" s="7">
        <f t="shared" si="180"/>
        <v>0</v>
      </c>
      <c r="X709" s="7">
        <f t="shared" si="181"/>
        <v>0</v>
      </c>
      <c r="Y709" s="7">
        <f t="shared" si="182"/>
        <v>0</v>
      </c>
    </row>
    <row r="710" spans="1:25" x14ac:dyDescent="0.3">
      <c r="A710" s="78">
        <v>41912</v>
      </c>
      <c r="B710" s="176" t="s">
        <v>88</v>
      </c>
      <c r="C710" s="177">
        <v>13</v>
      </c>
      <c r="D710" s="231">
        <v>19980</v>
      </c>
      <c r="E710" s="5">
        <v>0</v>
      </c>
      <c r="F710" s="5">
        <v>0</v>
      </c>
      <c r="G710" s="216">
        <v>0.10100000000000001</v>
      </c>
      <c r="H710" s="6">
        <v>0</v>
      </c>
      <c r="I710" s="7">
        <v>0</v>
      </c>
      <c r="J710" s="7">
        <v>0</v>
      </c>
      <c r="K710" s="218">
        <f t="shared" si="171"/>
        <v>0</v>
      </c>
      <c r="L710" s="218">
        <f t="shared" si="172"/>
        <v>0</v>
      </c>
      <c r="M710" s="9">
        <v>0</v>
      </c>
      <c r="N710" s="217">
        <f t="shared" si="173"/>
        <v>0</v>
      </c>
      <c r="O710" s="179">
        <v>0</v>
      </c>
      <c r="P710" s="10">
        <f t="shared" si="170"/>
        <v>0</v>
      </c>
      <c r="Q710" s="7">
        <f t="shared" si="174"/>
        <v>0</v>
      </c>
      <c r="R710" s="7">
        <f t="shared" si="175"/>
        <v>2017.98</v>
      </c>
      <c r="S710" s="7">
        <f t="shared" si="176"/>
        <v>2017.98</v>
      </c>
      <c r="T710" s="9">
        <f t="shared" si="177"/>
        <v>0</v>
      </c>
      <c r="U710" s="7">
        <f t="shared" si="178"/>
        <v>2017.98</v>
      </c>
      <c r="V710" s="10">
        <f t="shared" si="179"/>
        <v>0</v>
      </c>
      <c r="W710" s="7">
        <f t="shared" si="180"/>
        <v>0</v>
      </c>
      <c r="X710" s="7">
        <f t="shared" si="181"/>
        <v>0</v>
      </c>
      <c r="Y710" s="7">
        <f t="shared" si="182"/>
        <v>0</v>
      </c>
    </row>
    <row r="711" spans="1:25" x14ac:dyDescent="0.3">
      <c r="A711" s="78">
        <v>41912</v>
      </c>
      <c r="B711" s="176" t="s">
        <v>88</v>
      </c>
      <c r="C711" s="177">
        <v>14</v>
      </c>
      <c r="D711" s="231">
        <v>19520</v>
      </c>
      <c r="E711" s="5">
        <v>0</v>
      </c>
      <c r="F711" s="5">
        <v>0</v>
      </c>
      <c r="G711" s="216">
        <v>0.10100000000000001</v>
      </c>
      <c r="H711" s="6">
        <v>0</v>
      </c>
      <c r="I711" s="7">
        <v>0</v>
      </c>
      <c r="J711" s="7">
        <v>0</v>
      </c>
      <c r="K711" s="218">
        <f t="shared" si="171"/>
        <v>0</v>
      </c>
      <c r="L711" s="218">
        <f t="shared" si="172"/>
        <v>0</v>
      </c>
      <c r="M711" s="9">
        <v>0</v>
      </c>
      <c r="N711" s="217">
        <f t="shared" si="173"/>
        <v>0</v>
      </c>
      <c r="O711" s="179">
        <v>0</v>
      </c>
      <c r="P711" s="10">
        <f t="shared" si="170"/>
        <v>0</v>
      </c>
      <c r="Q711" s="7">
        <f t="shared" si="174"/>
        <v>0</v>
      </c>
      <c r="R711" s="7">
        <f t="shared" si="175"/>
        <v>1971.5200000000002</v>
      </c>
      <c r="S711" s="7">
        <f t="shared" si="176"/>
        <v>1971.5200000000002</v>
      </c>
      <c r="T711" s="9">
        <f t="shared" si="177"/>
        <v>0</v>
      </c>
      <c r="U711" s="7">
        <f t="shared" si="178"/>
        <v>1971.5200000000002</v>
      </c>
      <c r="V711" s="10">
        <f t="shared" si="179"/>
        <v>0</v>
      </c>
      <c r="W711" s="7">
        <f t="shared" si="180"/>
        <v>0</v>
      </c>
      <c r="X711" s="7">
        <f t="shared" si="181"/>
        <v>0</v>
      </c>
      <c r="Y711" s="7">
        <f t="shared" si="182"/>
        <v>0</v>
      </c>
    </row>
    <row r="712" spans="1:25" x14ac:dyDescent="0.3">
      <c r="A712" s="78">
        <v>41912</v>
      </c>
      <c r="B712" s="176" t="s">
        <v>88</v>
      </c>
      <c r="C712" s="177">
        <v>15</v>
      </c>
      <c r="D712" s="231">
        <v>20020</v>
      </c>
      <c r="E712" s="5">
        <v>0</v>
      </c>
      <c r="F712" s="5">
        <v>0</v>
      </c>
      <c r="G712" s="216">
        <v>0.10100000000000001</v>
      </c>
      <c r="H712" s="6">
        <v>0</v>
      </c>
      <c r="I712" s="7">
        <v>0</v>
      </c>
      <c r="J712" s="7">
        <v>0</v>
      </c>
      <c r="K712" s="218">
        <f t="shared" si="171"/>
        <v>0</v>
      </c>
      <c r="L712" s="218">
        <f t="shared" si="172"/>
        <v>0</v>
      </c>
      <c r="M712" s="9">
        <v>0</v>
      </c>
      <c r="N712" s="217">
        <f t="shared" si="173"/>
        <v>0</v>
      </c>
      <c r="O712" s="179">
        <v>0</v>
      </c>
      <c r="P712" s="10">
        <f t="shared" ref="P712:P721" si="183">+O712*(F712/1000)</f>
        <v>0</v>
      </c>
      <c r="Q712" s="7">
        <f t="shared" si="174"/>
        <v>0</v>
      </c>
      <c r="R712" s="7">
        <f t="shared" si="175"/>
        <v>2022.0200000000002</v>
      </c>
      <c r="S712" s="7">
        <f t="shared" si="176"/>
        <v>2022.0200000000002</v>
      </c>
      <c r="T712" s="9">
        <f t="shared" si="177"/>
        <v>0</v>
      </c>
      <c r="U712" s="7">
        <f t="shared" si="178"/>
        <v>2022.0200000000002</v>
      </c>
      <c r="V712" s="10">
        <f t="shared" si="179"/>
        <v>0</v>
      </c>
      <c r="W712" s="7">
        <f t="shared" si="180"/>
        <v>0</v>
      </c>
      <c r="X712" s="7">
        <f t="shared" si="181"/>
        <v>0</v>
      </c>
      <c r="Y712" s="7">
        <f t="shared" si="182"/>
        <v>0</v>
      </c>
    </row>
    <row r="713" spans="1:25" x14ac:dyDescent="0.3">
      <c r="A713" s="78">
        <v>41912</v>
      </c>
      <c r="B713" s="176" t="s">
        <v>88</v>
      </c>
      <c r="C713" s="177">
        <v>16</v>
      </c>
      <c r="D713" s="231">
        <v>19920</v>
      </c>
      <c r="E713" s="5">
        <v>0</v>
      </c>
      <c r="F713" s="5">
        <v>0</v>
      </c>
      <c r="G713" s="216">
        <v>0.10100000000000001</v>
      </c>
      <c r="H713" s="6">
        <v>0</v>
      </c>
      <c r="I713" s="7">
        <v>0</v>
      </c>
      <c r="J713" s="7">
        <v>0</v>
      </c>
      <c r="K713" s="218">
        <f t="shared" si="171"/>
        <v>0</v>
      </c>
      <c r="L713" s="218">
        <f t="shared" si="172"/>
        <v>0</v>
      </c>
      <c r="M713" s="9">
        <v>0</v>
      </c>
      <c r="N713" s="217">
        <f t="shared" si="173"/>
        <v>0</v>
      </c>
      <c r="O713" s="179">
        <v>0</v>
      </c>
      <c r="P713" s="10">
        <f t="shared" si="183"/>
        <v>0</v>
      </c>
      <c r="Q713" s="7">
        <f t="shared" si="174"/>
        <v>0</v>
      </c>
      <c r="R713" s="7">
        <f t="shared" si="175"/>
        <v>2011.92</v>
      </c>
      <c r="S713" s="7">
        <f t="shared" si="176"/>
        <v>2011.92</v>
      </c>
      <c r="T713" s="9">
        <f t="shared" si="177"/>
        <v>0</v>
      </c>
      <c r="U713" s="7">
        <f t="shared" si="178"/>
        <v>2011.92</v>
      </c>
      <c r="V713" s="10">
        <f t="shared" si="179"/>
        <v>0</v>
      </c>
      <c r="W713" s="7">
        <f t="shared" si="180"/>
        <v>0</v>
      </c>
      <c r="X713" s="7">
        <f t="shared" si="181"/>
        <v>0</v>
      </c>
      <c r="Y713" s="7">
        <f t="shared" si="182"/>
        <v>0</v>
      </c>
    </row>
    <row r="714" spans="1:25" x14ac:dyDescent="0.3">
      <c r="A714" s="78">
        <v>41912</v>
      </c>
      <c r="B714" s="176" t="s">
        <v>88</v>
      </c>
      <c r="C714" s="177">
        <v>17</v>
      </c>
      <c r="D714" s="231">
        <v>19020</v>
      </c>
      <c r="E714" s="5">
        <v>0</v>
      </c>
      <c r="F714" s="5">
        <v>0</v>
      </c>
      <c r="G714" s="216">
        <v>0.10100000000000001</v>
      </c>
      <c r="H714" s="6">
        <v>0</v>
      </c>
      <c r="I714" s="7">
        <v>0</v>
      </c>
      <c r="J714" s="7">
        <v>0</v>
      </c>
      <c r="K714" s="218">
        <f t="shared" si="171"/>
        <v>0</v>
      </c>
      <c r="L714" s="218">
        <f t="shared" si="172"/>
        <v>0</v>
      </c>
      <c r="M714" s="9">
        <v>0</v>
      </c>
      <c r="N714" s="217">
        <f t="shared" si="173"/>
        <v>0</v>
      </c>
      <c r="O714" s="179">
        <v>0</v>
      </c>
      <c r="P714" s="10">
        <f t="shared" si="183"/>
        <v>0</v>
      </c>
      <c r="Q714" s="7">
        <f t="shared" si="174"/>
        <v>0</v>
      </c>
      <c r="R714" s="7">
        <f t="shared" si="175"/>
        <v>1921.0200000000002</v>
      </c>
      <c r="S714" s="7">
        <f t="shared" si="176"/>
        <v>1921.0200000000002</v>
      </c>
      <c r="T714" s="9">
        <f t="shared" si="177"/>
        <v>0</v>
      </c>
      <c r="U714" s="7">
        <f t="shared" si="178"/>
        <v>1921.0200000000002</v>
      </c>
      <c r="V714" s="10">
        <f t="shared" si="179"/>
        <v>0</v>
      </c>
      <c r="W714" s="7">
        <f t="shared" si="180"/>
        <v>0</v>
      </c>
      <c r="X714" s="7">
        <f t="shared" si="181"/>
        <v>0</v>
      </c>
      <c r="Y714" s="7">
        <f t="shared" si="182"/>
        <v>0</v>
      </c>
    </row>
    <row r="715" spans="1:25" x14ac:dyDescent="0.3">
      <c r="A715" s="78">
        <v>41912</v>
      </c>
      <c r="B715" s="176" t="s">
        <v>88</v>
      </c>
      <c r="C715" s="177">
        <v>18</v>
      </c>
      <c r="D715" s="231">
        <v>19560</v>
      </c>
      <c r="E715" s="5">
        <v>0</v>
      </c>
      <c r="F715" s="5">
        <v>0</v>
      </c>
      <c r="G715" s="216">
        <v>0.10100000000000001</v>
      </c>
      <c r="H715" s="6">
        <v>0</v>
      </c>
      <c r="I715" s="7">
        <v>0</v>
      </c>
      <c r="J715" s="7">
        <v>0</v>
      </c>
      <c r="K715" s="218">
        <f t="shared" si="171"/>
        <v>0</v>
      </c>
      <c r="L715" s="218">
        <f t="shared" si="172"/>
        <v>0</v>
      </c>
      <c r="M715" s="9">
        <v>0</v>
      </c>
      <c r="N715" s="217">
        <f t="shared" si="173"/>
        <v>0</v>
      </c>
      <c r="O715" s="179">
        <v>0</v>
      </c>
      <c r="P715" s="10">
        <f t="shared" si="183"/>
        <v>0</v>
      </c>
      <c r="Q715" s="7">
        <f t="shared" si="174"/>
        <v>0</v>
      </c>
      <c r="R715" s="7">
        <f t="shared" si="175"/>
        <v>1975.5600000000002</v>
      </c>
      <c r="S715" s="7">
        <f t="shared" si="176"/>
        <v>1975.5600000000002</v>
      </c>
      <c r="T715" s="9">
        <f t="shared" si="177"/>
        <v>0</v>
      </c>
      <c r="U715" s="7">
        <f t="shared" si="178"/>
        <v>1975.5600000000002</v>
      </c>
      <c r="V715" s="10">
        <f t="shared" si="179"/>
        <v>0</v>
      </c>
      <c r="W715" s="7">
        <f t="shared" si="180"/>
        <v>0</v>
      </c>
      <c r="X715" s="7">
        <f t="shared" si="181"/>
        <v>0</v>
      </c>
      <c r="Y715" s="7">
        <f t="shared" si="182"/>
        <v>0</v>
      </c>
    </row>
    <row r="716" spans="1:25" x14ac:dyDescent="0.3">
      <c r="A716" s="78">
        <v>41912</v>
      </c>
      <c r="B716" s="176" t="s">
        <v>88</v>
      </c>
      <c r="C716" s="177">
        <v>19</v>
      </c>
      <c r="D716" s="231">
        <v>19600</v>
      </c>
      <c r="E716" s="5">
        <v>0</v>
      </c>
      <c r="F716" s="5">
        <v>0</v>
      </c>
      <c r="G716" s="216">
        <v>0.10100000000000001</v>
      </c>
      <c r="H716" s="6">
        <v>0</v>
      </c>
      <c r="I716" s="7">
        <v>0</v>
      </c>
      <c r="J716" s="7">
        <v>0</v>
      </c>
      <c r="K716" s="218">
        <f t="shared" si="171"/>
        <v>0</v>
      </c>
      <c r="L716" s="218">
        <f t="shared" si="172"/>
        <v>0</v>
      </c>
      <c r="M716" s="9">
        <v>0</v>
      </c>
      <c r="N716" s="217">
        <f t="shared" si="173"/>
        <v>0</v>
      </c>
      <c r="O716" s="179">
        <v>0</v>
      </c>
      <c r="P716" s="10">
        <f t="shared" si="183"/>
        <v>0</v>
      </c>
      <c r="Q716" s="7">
        <f t="shared" si="174"/>
        <v>0</v>
      </c>
      <c r="R716" s="7">
        <f t="shared" si="175"/>
        <v>1979.6000000000001</v>
      </c>
      <c r="S716" s="7">
        <f t="shared" si="176"/>
        <v>1979.6000000000001</v>
      </c>
      <c r="T716" s="9">
        <f t="shared" si="177"/>
        <v>0</v>
      </c>
      <c r="U716" s="7">
        <f t="shared" si="178"/>
        <v>1979.6000000000001</v>
      </c>
      <c r="V716" s="10">
        <f t="shared" si="179"/>
        <v>0</v>
      </c>
      <c r="W716" s="7">
        <f t="shared" si="180"/>
        <v>0</v>
      </c>
      <c r="X716" s="7">
        <f t="shared" si="181"/>
        <v>0</v>
      </c>
      <c r="Y716" s="7">
        <f t="shared" si="182"/>
        <v>0</v>
      </c>
    </row>
    <row r="717" spans="1:25" x14ac:dyDescent="0.3">
      <c r="A717" s="78">
        <v>41912</v>
      </c>
      <c r="B717" s="176" t="s">
        <v>88</v>
      </c>
      <c r="C717" s="177">
        <v>20</v>
      </c>
      <c r="D717" s="231">
        <v>19340</v>
      </c>
      <c r="E717" s="5">
        <v>0</v>
      </c>
      <c r="F717" s="5">
        <v>0</v>
      </c>
      <c r="G717" s="216">
        <v>0.10100000000000001</v>
      </c>
      <c r="H717" s="6">
        <v>0</v>
      </c>
      <c r="I717" s="7">
        <v>0</v>
      </c>
      <c r="J717" s="7">
        <v>0</v>
      </c>
      <c r="K717" s="218">
        <f t="shared" si="171"/>
        <v>0</v>
      </c>
      <c r="L717" s="218">
        <f t="shared" si="172"/>
        <v>0</v>
      </c>
      <c r="M717" s="9">
        <v>0</v>
      </c>
      <c r="N717" s="217">
        <f t="shared" si="173"/>
        <v>0</v>
      </c>
      <c r="O717" s="179">
        <v>0</v>
      </c>
      <c r="P717" s="10">
        <f t="shared" si="183"/>
        <v>0</v>
      </c>
      <c r="Q717" s="7">
        <f t="shared" si="174"/>
        <v>0</v>
      </c>
      <c r="R717" s="7">
        <f t="shared" si="175"/>
        <v>1953.3400000000001</v>
      </c>
      <c r="S717" s="7">
        <f t="shared" si="176"/>
        <v>1953.3400000000001</v>
      </c>
      <c r="T717" s="9">
        <f t="shared" si="177"/>
        <v>0</v>
      </c>
      <c r="U717" s="7">
        <f t="shared" si="178"/>
        <v>1953.3400000000001</v>
      </c>
      <c r="V717" s="10">
        <f t="shared" si="179"/>
        <v>0</v>
      </c>
      <c r="W717" s="7">
        <f t="shared" si="180"/>
        <v>0</v>
      </c>
      <c r="X717" s="7">
        <f t="shared" si="181"/>
        <v>0</v>
      </c>
      <c r="Y717" s="7">
        <f t="shared" si="182"/>
        <v>0</v>
      </c>
    </row>
    <row r="718" spans="1:25" x14ac:dyDescent="0.3">
      <c r="A718" s="78">
        <v>41912</v>
      </c>
      <c r="B718" s="176" t="s">
        <v>88</v>
      </c>
      <c r="C718" s="177">
        <v>21</v>
      </c>
      <c r="D718" s="231">
        <v>19500</v>
      </c>
      <c r="E718" s="5">
        <v>0</v>
      </c>
      <c r="F718" s="5">
        <v>0</v>
      </c>
      <c r="G718" s="216">
        <v>0.10100000000000001</v>
      </c>
      <c r="H718" s="6">
        <v>0</v>
      </c>
      <c r="I718" s="7">
        <v>0</v>
      </c>
      <c r="J718" s="7">
        <v>0</v>
      </c>
      <c r="K718" s="218">
        <f t="shared" si="171"/>
        <v>0</v>
      </c>
      <c r="L718" s="218">
        <f t="shared" si="172"/>
        <v>0</v>
      </c>
      <c r="M718" s="9">
        <v>0</v>
      </c>
      <c r="N718" s="217">
        <f t="shared" si="173"/>
        <v>0</v>
      </c>
      <c r="O718" s="179">
        <v>0</v>
      </c>
      <c r="P718" s="10">
        <f t="shared" si="183"/>
        <v>0</v>
      </c>
      <c r="Q718" s="7">
        <f t="shared" si="174"/>
        <v>0</v>
      </c>
      <c r="R718" s="7">
        <f t="shared" si="175"/>
        <v>1969.5000000000002</v>
      </c>
      <c r="S718" s="7">
        <f t="shared" si="176"/>
        <v>1969.5000000000002</v>
      </c>
      <c r="T718" s="9">
        <f t="shared" si="177"/>
        <v>0</v>
      </c>
      <c r="U718" s="7">
        <f t="shared" si="178"/>
        <v>1969.5000000000002</v>
      </c>
      <c r="V718" s="10">
        <f t="shared" si="179"/>
        <v>0</v>
      </c>
      <c r="W718" s="7">
        <f t="shared" si="180"/>
        <v>0</v>
      </c>
      <c r="X718" s="7">
        <f t="shared" si="181"/>
        <v>0</v>
      </c>
      <c r="Y718" s="7">
        <f t="shared" si="182"/>
        <v>0</v>
      </c>
    </row>
    <row r="719" spans="1:25" x14ac:dyDescent="0.3">
      <c r="A719" s="78">
        <v>41912</v>
      </c>
      <c r="B719" s="176" t="s">
        <v>88</v>
      </c>
      <c r="C719" s="177">
        <v>22</v>
      </c>
      <c r="D719" s="231">
        <v>19900</v>
      </c>
      <c r="E719" s="5">
        <v>0</v>
      </c>
      <c r="F719" s="5">
        <v>0</v>
      </c>
      <c r="G719" s="216">
        <v>0.10100000000000001</v>
      </c>
      <c r="H719" s="6">
        <v>0</v>
      </c>
      <c r="I719" s="7">
        <v>0</v>
      </c>
      <c r="J719" s="7">
        <v>0</v>
      </c>
      <c r="K719" s="218">
        <f t="shared" si="171"/>
        <v>0</v>
      </c>
      <c r="L719" s="218">
        <f t="shared" si="172"/>
        <v>0</v>
      </c>
      <c r="M719" s="9">
        <v>0</v>
      </c>
      <c r="N719" s="217">
        <f t="shared" si="173"/>
        <v>0</v>
      </c>
      <c r="O719" s="179">
        <v>0</v>
      </c>
      <c r="P719" s="10">
        <f t="shared" si="183"/>
        <v>0</v>
      </c>
      <c r="Q719" s="7">
        <f t="shared" si="174"/>
        <v>0</v>
      </c>
      <c r="R719" s="7">
        <f t="shared" si="175"/>
        <v>2009.9</v>
      </c>
      <c r="S719" s="7">
        <f t="shared" si="176"/>
        <v>2009.9</v>
      </c>
      <c r="T719" s="9">
        <f t="shared" si="177"/>
        <v>0</v>
      </c>
      <c r="U719" s="7">
        <f t="shared" si="178"/>
        <v>2009.9</v>
      </c>
      <c r="V719" s="10">
        <f t="shared" si="179"/>
        <v>0</v>
      </c>
      <c r="W719" s="7">
        <f t="shared" si="180"/>
        <v>0</v>
      </c>
      <c r="X719" s="7">
        <f t="shared" si="181"/>
        <v>0</v>
      </c>
      <c r="Y719" s="7">
        <f t="shared" si="182"/>
        <v>0</v>
      </c>
    </row>
    <row r="720" spans="1:25" x14ac:dyDescent="0.3">
      <c r="A720" s="78">
        <v>41912</v>
      </c>
      <c r="B720" s="176" t="s">
        <v>88</v>
      </c>
      <c r="C720" s="177">
        <v>23</v>
      </c>
      <c r="D720" s="231">
        <v>20400</v>
      </c>
      <c r="E720" s="5">
        <v>0</v>
      </c>
      <c r="F720" s="5">
        <v>0</v>
      </c>
      <c r="G720" s="216">
        <v>0.10100000000000001</v>
      </c>
      <c r="H720" s="6">
        <v>0</v>
      </c>
      <c r="I720" s="7">
        <v>0</v>
      </c>
      <c r="J720" s="7">
        <v>0</v>
      </c>
      <c r="K720" s="218">
        <f t="shared" si="171"/>
        <v>0</v>
      </c>
      <c r="L720" s="218">
        <f t="shared" si="172"/>
        <v>0</v>
      </c>
      <c r="M720" s="9">
        <v>0</v>
      </c>
      <c r="N720" s="217">
        <f t="shared" si="173"/>
        <v>0</v>
      </c>
      <c r="O720" s="179">
        <v>0</v>
      </c>
      <c r="P720" s="10">
        <f t="shared" si="183"/>
        <v>0</v>
      </c>
      <c r="Q720" s="7">
        <f t="shared" si="174"/>
        <v>0</v>
      </c>
      <c r="R720" s="7">
        <f t="shared" si="175"/>
        <v>2060.4</v>
      </c>
      <c r="S720" s="7">
        <f t="shared" si="176"/>
        <v>2060.4</v>
      </c>
      <c r="T720" s="9">
        <f t="shared" si="177"/>
        <v>0</v>
      </c>
      <c r="U720" s="7">
        <f t="shared" si="178"/>
        <v>2060.4</v>
      </c>
      <c r="V720" s="10">
        <f t="shared" si="179"/>
        <v>0</v>
      </c>
      <c r="W720" s="7">
        <f t="shared" si="180"/>
        <v>0</v>
      </c>
      <c r="X720" s="7">
        <f t="shared" si="181"/>
        <v>0</v>
      </c>
      <c r="Y720" s="7">
        <f t="shared" si="182"/>
        <v>0</v>
      </c>
    </row>
    <row r="721" spans="1:26" s="219" customFormat="1" x14ac:dyDescent="0.3">
      <c r="A721" s="78">
        <v>41912</v>
      </c>
      <c r="B721" s="220" t="s">
        <v>88</v>
      </c>
      <c r="C721" s="221">
        <v>24</v>
      </c>
      <c r="D721" s="231">
        <v>20520</v>
      </c>
      <c r="E721" s="5">
        <v>0</v>
      </c>
      <c r="F721" s="5">
        <v>0</v>
      </c>
      <c r="G721" s="216">
        <v>0.10100000000000001</v>
      </c>
      <c r="H721" s="6">
        <v>0</v>
      </c>
      <c r="I721" s="7">
        <v>0</v>
      </c>
      <c r="J721" s="7">
        <v>0</v>
      </c>
      <c r="K721" s="218">
        <f t="shared" si="171"/>
        <v>0</v>
      </c>
      <c r="L721" s="218">
        <f t="shared" si="172"/>
        <v>0</v>
      </c>
      <c r="M721" s="9">
        <v>0</v>
      </c>
      <c r="N721" s="217">
        <f t="shared" si="173"/>
        <v>0</v>
      </c>
      <c r="O721" s="179">
        <v>0</v>
      </c>
      <c r="P721" s="10">
        <f t="shared" si="183"/>
        <v>0</v>
      </c>
      <c r="Q721" s="7">
        <f t="shared" si="174"/>
        <v>0</v>
      </c>
      <c r="R721" s="7">
        <f t="shared" si="175"/>
        <v>2072.52</v>
      </c>
      <c r="S721" s="7">
        <f t="shared" si="176"/>
        <v>2072.52</v>
      </c>
      <c r="T721" s="9">
        <f t="shared" si="177"/>
        <v>0</v>
      </c>
      <c r="U721" s="7">
        <f t="shared" si="178"/>
        <v>2072.52</v>
      </c>
      <c r="V721" s="10">
        <f t="shared" si="179"/>
        <v>0</v>
      </c>
      <c r="W721" s="7">
        <f t="shared" si="180"/>
        <v>0</v>
      </c>
      <c r="X721" s="7">
        <f t="shared" si="181"/>
        <v>0</v>
      </c>
      <c r="Y721" s="7">
        <f t="shared" si="182"/>
        <v>0</v>
      </c>
      <c r="Z721" s="215"/>
    </row>
    <row r="722" spans="1:26" x14ac:dyDescent="0.3">
      <c r="P722" s="7">
        <f t="shared" ref="P722:Y722" si="184">SUM(P2:P721)</f>
        <v>252584.92695999978</v>
      </c>
      <c r="Q722" s="7">
        <f t="shared" si="184"/>
        <v>118042.69275200002</v>
      </c>
      <c r="R722" s="7">
        <f t="shared" si="184"/>
        <v>386110.87999999989</v>
      </c>
      <c r="S722" s="7">
        <f t="shared" si="184"/>
        <v>386110.87999999989</v>
      </c>
      <c r="T722" s="7">
        <f t="shared" si="184"/>
        <v>326835.94138879993</v>
      </c>
      <c r="U722" s="7">
        <f t="shared" si="184"/>
        <v>712946.82138880028</v>
      </c>
      <c r="V722" s="7">
        <f t="shared" si="184"/>
        <v>692430.14400000114</v>
      </c>
      <c r="W722" s="7">
        <f t="shared" si="184"/>
        <v>621604.52834880003</v>
      </c>
      <c r="X722" s="7">
        <f t="shared" si="184"/>
        <v>70825.615651200016</v>
      </c>
      <c r="Y722" s="7">
        <f t="shared" si="184"/>
        <v>47217.077100799987</v>
      </c>
      <c r="Z722" s="10"/>
    </row>
    <row r="723" spans="1:26" x14ac:dyDescent="0.3">
      <c r="D723" s="11">
        <f>SUM(D2:D721)</f>
        <v>3822880</v>
      </c>
      <c r="E723" s="5" t="s">
        <v>38</v>
      </c>
      <c r="F723" s="12">
        <v>0.10100000000000001</v>
      </c>
      <c r="G723" s="77" t="s">
        <v>39</v>
      </c>
      <c r="H723" s="13">
        <f>+D723*F723</f>
        <v>386110.88</v>
      </c>
      <c r="K723" s="7"/>
      <c r="L723" s="7"/>
      <c r="V723" s="5"/>
      <c r="W723" s="10"/>
    </row>
    <row r="724" spans="1:26" x14ac:dyDescent="0.3">
      <c r="P724" s="7"/>
      <c r="S724" s="14" t="s">
        <v>160</v>
      </c>
      <c r="T724" s="14"/>
      <c r="U724" s="14"/>
      <c r="V724" s="15">
        <f>+S722+T722</f>
        <v>712946.82138879981</v>
      </c>
      <c r="W724" s="10"/>
    </row>
    <row r="725" spans="1:26" ht="15" thickBot="1" x14ac:dyDescent="0.35">
      <c r="V725" s="5"/>
      <c r="W725" s="10"/>
    </row>
    <row r="726" spans="1:26" ht="15" thickBot="1" x14ac:dyDescent="0.35">
      <c r="P726" s="261"/>
      <c r="T726" s="7"/>
    </row>
    <row r="728" spans="1:26" x14ac:dyDescent="0.3">
      <c r="P728" s="262"/>
    </row>
  </sheetData>
  <pageMargins left="0.7" right="0.7" top="0.75" bottom="0.75" header="0.3" footer="0.3"/>
  <pageSetup orientation="portrait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workbookViewId="0">
      <pane ySplit="3" topLeftCell="A4" activePane="bottomLeft" state="frozen"/>
      <selection pane="bottomLeft" activeCell="F8" sqref="F8"/>
    </sheetView>
  </sheetViews>
  <sheetFormatPr defaultRowHeight="14.4" x14ac:dyDescent="0.3"/>
  <cols>
    <col min="1" max="1" width="10.88671875" customWidth="1"/>
    <col min="3" max="3" width="8.88671875" style="1"/>
    <col min="4" max="4" width="8.88671875" style="213"/>
  </cols>
  <sheetData>
    <row r="1" spans="1:4" x14ac:dyDescent="0.3">
      <c r="A1" t="s">
        <v>7</v>
      </c>
    </row>
    <row r="2" spans="1:4" x14ac:dyDescent="0.3">
      <c r="D2" s="214" t="s">
        <v>6</v>
      </c>
    </row>
    <row r="3" spans="1:4" x14ac:dyDescent="0.3">
      <c r="A3" t="s">
        <v>5</v>
      </c>
      <c r="B3" t="s">
        <v>4</v>
      </c>
      <c r="D3" s="214" t="s">
        <v>3</v>
      </c>
    </row>
    <row r="4" spans="1:4" x14ac:dyDescent="0.3">
      <c r="A4" s="22">
        <v>41883</v>
      </c>
      <c r="B4">
        <v>1</v>
      </c>
      <c r="C4"/>
      <c r="D4">
        <v>29.41</v>
      </c>
    </row>
    <row r="5" spans="1:4" x14ac:dyDescent="0.3">
      <c r="A5" s="22">
        <v>41883</v>
      </c>
      <c r="B5">
        <v>2</v>
      </c>
      <c r="C5"/>
      <c r="D5">
        <v>30.86</v>
      </c>
    </row>
    <row r="6" spans="1:4" x14ac:dyDescent="0.3">
      <c r="A6" s="22">
        <v>41883</v>
      </c>
      <c r="B6">
        <v>3</v>
      </c>
      <c r="C6"/>
      <c r="D6">
        <v>31.18</v>
      </c>
    </row>
    <row r="7" spans="1:4" x14ac:dyDescent="0.3">
      <c r="A7" s="22">
        <v>41883</v>
      </c>
      <c r="B7">
        <v>4</v>
      </c>
      <c r="C7"/>
      <c r="D7">
        <v>30.63</v>
      </c>
    </row>
    <row r="8" spans="1:4" x14ac:dyDescent="0.3">
      <c r="A8" s="22">
        <v>41883</v>
      </c>
      <c r="B8">
        <v>5</v>
      </c>
      <c r="C8"/>
      <c r="D8">
        <v>28.01</v>
      </c>
    </row>
    <row r="9" spans="1:4" x14ac:dyDescent="0.3">
      <c r="A9" s="22">
        <v>41883</v>
      </c>
      <c r="B9">
        <v>6</v>
      </c>
      <c r="C9"/>
      <c r="D9">
        <v>27.32</v>
      </c>
    </row>
    <row r="10" spans="1:4" x14ac:dyDescent="0.3">
      <c r="A10" s="22">
        <v>41883</v>
      </c>
      <c r="B10">
        <v>7</v>
      </c>
      <c r="C10"/>
      <c r="D10">
        <v>27.32</v>
      </c>
    </row>
    <row r="11" spans="1:4" x14ac:dyDescent="0.3">
      <c r="A11" s="22">
        <v>41883</v>
      </c>
      <c r="B11">
        <v>8</v>
      </c>
      <c r="C11"/>
      <c r="D11">
        <v>27.76</v>
      </c>
    </row>
    <row r="12" spans="1:4" x14ac:dyDescent="0.3">
      <c r="A12" s="22">
        <v>41883</v>
      </c>
      <c r="B12">
        <v>9</v>
      </c>
      <c r="C12"/>
      <c r="D12">
        <v>28.39</v>
      </c>
    </row>
    <row r="13" spans="1:4" x14ac:dyDescent="0.3">
      <c r="A13" s="22">
        <v>41883</v>
      </c>
      <c r="B13">
        <v>10</v>
      </c>
      <c r="C13"/>
      <c r="D13">
        <v>36.380000000000003</v>
      </c>
    </row>
    <row r="14" spans="1:4" x14ac:dyDescent="0.3">
      <c r="A14" s="22">
        <v>41883</v>
      </c>
      <c r="B14">
        <v>11</v>
      </c>
      <c r="C14"/>
      <c r="D14">
        <v>58.23</v>
      </c>
    </row>
    <row r="15" spans="1:4" x14ac:dyDescent="0.3">
      <c r="A15" s="22">
        <v>41883</v>
      </c>
      <c r="B15">
        <v>12</v>
      </c>
      <c r="C15"/>
      <c r="D15">
        <v>60.53</v>
      </c>
    </row>
    <row r="16" spans="1:4" x14ac:dyDescent="0.3">
      <c r="A16" s="22">
        <v>41883</v>
      </c>
      <c r="B16">
        <v>13</v>
      </c>
      <c r="C16"/>
      <c r="D16">
        <v>65.8</v>
      </c>
    </row>
    <row r="17" spans="1:4" x14ac:dyDescent="0.3">
      <c r="A17" s="22">
        <v>41883</v>
      </c>
      <c r="B17">
        <v>14</v>
      </c>
      <c r="C17"/>
      <c r="D17">
        <v>71.16</v>
      </c>
    </row>
    <row r="18" spans="1:4" x14ac:dyDescent="0.3">
      <c r="A18" s="22">
        <v>41883</v>
      </c>
      <c r="B18">
        <v>15</v>
      </c>
      <c r="C18"/>
      <c r="D18">
        <v>71.91</v>
      </c>
    </row>
    <row r="19" spans="1:4" x14ac:dyDescent="0.3">
      <c r="A19" s="22">
        <v>41883</v>
      </c>
      <c r="B19">
        <v>16</v>
      </c>
      <c r="C19"/>
      <c r="D19">
        <v>62.65</v>
      </c>
    </row>
    <row r="20" spans="1:4" x14ac:dyDescent="0.3">
      <c r="A20" s="22">
        <v>41883</v>
      </c>
      <c r="B20">
        <v>17</v>
      </c>
      <c r="C20"/>
      <c r="D20">
        <v>70.3</v>
      </c>
    </row>
    <row r="21" spans="1:4" x14ac:dyDescent="0.3">
      <c r="A21" s="22">
        <v>41883</v>
      </c>
      <c r="B21">
        <v>18</v>
      </c>
      <c r="C21"/>
      <c r="D21">
        <v>80.05</v>
      </c>
    </row>
    <row r="22" spans="1:4" x14ac:dyDescent="0.3">
      <c r="A22" s="22">
        <v>41883</v>
      </c>
      <c r="B22">
        <v>19</v>
      </c>
      <c r="C22"/>
      <c r="D22">
        <v>65.569999999999993</v>
      </c>
    </row>
    <row r="23" spans="1:4" x14ac:dyDescent="0.3">
      <c r="A23" s="22">
        <v>41883</v>
      </c>
      <c r="B23">
        <v>20</v>
      </c>
      <c r="C23"/>
      <c r="D23">
        <v>73.39</v>
      </c>
    </row>
    <row r="24" spans="1:4" x14ac:dyDescent="0.3">
      <c r="A24" s="22">
        <v>41883</v>
      </c>
      <c r="B24">
        <v>21</v>
      </c>
      <c r="C24"/>
      <c r="D24">
        <v>76.88</v>
      </c>
    </row>
    <row r="25" spans="1:4" x14ac:dyDescent="0.3">
      <c r="A25" s="22">
        <v>41883</v>
      </c>
      <c r="B25">
        <v>22</v>
      </c>
      <c r="C25"/>
      <c r="D25">
        <v>70.290000000000006</v>
      </c>
    </row>
    <row r="26" spans="1:4" x14ac:dyDescent="0.3">
      <c r="A26" s="22">
        <v>41883</v>
      </c>
      <c r="B26">
        <v>23</v>
      </c>
      <c r="C26"/>
      <c r="D26">
        <v>63.82</v>
      </c>
    </row>
    <row r="27" spans="1:4" x14ac:dyDescent="0.3">
      <c r="A27" s="22">
        <v>41883</v>
      </c>
      <c r="B27">
        <v>24</v>
      </c>
      <c r="C27"/>
      <c r="D27">
        <v>47.54</v>
      </c>
    </row>
    <row r="28" spans="1:4" x14ac:dyDescent="0.3">
      <c r="A28" s="22">
        <v>41884</v>
      </c>
      <c r="B28">
        <v>1</v>
      </c>
      <c r="C28"/>
      <c r="D28">
        <v>44.19</v>
      </c>
    </row>
    <row r="29" spans="1:4" x14ac:dyDescent="0.3">
      <c r="A29" s="22">
        <v>41884</v>
      </c>
      <c r="B29">
        <v>2</v>
      </c>
      <c r="C29"/>
      <c r="D29">
        <v>38</v>
      </c>
    </row>
    <row r="30" spans="1:4" x14ac:dyDescent="0.3">
      <c r="A30" s="22">
        <v>41884</v>
      </c>
      <c r="B30">
        <v>3</v>
      </c>
      <c r="C30"/>
      <c r="D30">
        <v>32.79</v>
      </c>
    </row>
    <row r="31" spans="1:4" x14ac:dyDescent="0.3">
      <c r="A31" s="22">
        <v>41884</v>
      </c>
      <c r="B31">
        <v>4</v>
      </c>
      <c r="C31"/>
      <c r="D31">
        <v>28.15</v>
      </c>
    </row>
    <row r="32" spans="1:4" x14ac:dyDescent="0.3">
      <c r="A32" s="22">
        <v>41884</v>
      </c>
      <c r="B32">
        <v>5</v>
      </c>
      <c r="C32"/>
      <c r="D32">
        <v>28.07</v>
      </c>
    </row>
    <row r="33" spans="1:4" x14ac:dyDescent="0.3">
      <c r="A33" s="22">
        <v>41884</v>
      </c>
      <c r="B33">
        <v>6</v>
      </c>
      <c r="C33"/>
      <c r="D33">
        <v>33.14</v>
      </c>
    </row>
    <row r="34" spans="1:4" x14ac:dyDescent="0.3">
      <c r="A34" s="22">
        <v>41884</v>
      </c>
      <c r="B34">
        <v>7</v>
      </c>
      <c r="C34"/>
      <c r="D34">
        <v>37.869999999999997</v>
      </c>
    </row>
    <row r="35" spans="1:4" x14ac:dyDescent="0.3">
      <c r="A35" s="22">
        <v>41884</v>
      </c>
      <c r="B35">
        <v>8</v>
      </c>
      <c r="C35"/>
      <c r="D35">
        <v>41.62</v>
      </c>
    </row>
    <row r="36" spans="1:4" x14ac:dyDescent="0.3">
      <c r="A36" s="22">
        <v>41884</v>
      </c>
      <c r="B36">
        <v>9</v>
      </c>
      <c r="C36"/>
      <c r="D36">
        <v>35.75</v>
      </c>
    </row>
    <row r="37" spans="1:4" x14ac:dyDescent="0.3">
      <c r="A37" s="22">
        <v>41884</v>
      </c>
      <c r="B37">
        <v>10</v>
      </c>
      <c r="C37"/>
      <c r="D37">
        <v>46.93</v>
      </c>
    </row>
    <row r="38" spans="1:4" x14ac:dyDescent="0.3">
      <c r="A38" s="22">
        <v>41884</v>
      </c>
      <c r="B38">
        <v>11</v>
      </c>
      <c r="C38"/>
      <c r="D38">
        <v>75.73</v>
      </c>
    </row>
    <row r="39" spans="1:4" x14ac:dyDescent="0.3">
      <c r="A39" s="22">
        <v>41884</v>
      </c>
      <c r="B39">
        <v>12</v>
      </c>
      <c r="C39"/>
      <c r="D39">
        <v>91.56</v>
      </c>
    </row>
    <row r="40" spans="1:4" x14ac:dyDescent="0.3">
      <c r="A40" s="22">
        <v>41884</v>
      </c>
      <c r="B40">
        <v>13</v>
      </c>
      <c r="C40"/>
      <c r="D40">
        <v>188.97</v>
      </c>
    </row>
    <row r="41" spans="1:4" x14ac:dyDescent="0.3">
      <c r="A41" s="22">
        <v>41884</v>
      </c>
      <c r="B41">
        <v>14</v>
      </c>
      <c r="C41"/>
      <c r="D41">
        <v>562.91999999999996</v>
      </c>
    </row>
    <row r="42" spans="1:4" x14ac:dyDescent="0.3">
      <c r="A42" s="22">
        <v>41884</v>
      </c>
      <c r="B42">
        <v>15</v>
      </c>
      <c r="C42"/>
      <c r="D42">
        <v>210.42</v>
      </c>
    </row>
    <row r="43" spans="1:4" x14ac:dyDescent="0.3">
      <c r="A43" s="22">
        <v>41884</v>
      </c>
      <c r="B43">
        <v>16</v>
      </c>
      <c r="C43"/>
      <c r="D43">
        <v>71.89</v>
      </c>
    </row>
    <row r="44" spans="1:4" x14ac:dyDescent="0.3">
      <c r="A44" s="22">
        <v>41884</v>
      </c>
      <c r="B44">
        <v>17</v>
      </c>
      <c r="C44"/>
      <c r="D44">
        <v>88.1</v>
      </c>
    </row>
    <row r="45" spans="1:4" x14ac:dyDescent="0.3">
      <c r="A45" s="22">
        <v>41884</v>
      </c>
      <c r="B45">
        <v>18</v>
      </c>
      <c r="C45"/>
      <c r="D45">
        <v>136.47</v>
      </c>
    </row>
    <row r="46" spans="1:4" x14ac:dyDescent="0.3">
      <c r="A46" s="22">
        <v>41884</v>
      </c>
      <c r="B46">
        <v>19</v>
      </c>
      <c r="C46"/>
      <c r="D46">
        <v>74.760000000000005</v>
      </c>
    </row>
    <row r="47" spans="1:4" x14ac:dyDescent="0.3">
      <c r="A47" s="22">
        <v>41884</v>
      </c>
      <c r="B47">
        <v>20</v>
      </c>
      <c r="C47"/>
      <c r="D47">
        <v>77.209999999999994</v>
      </c>
    </row>
    <row r="48" spans="1:4" x14ac:dyDescent="0.3">
      <c r="A48" s="22">
        <v>41884</v>
      </c>
      <c r="B48">
        <v>21</v>
      </c>
      <c r="C48"/>
      <c r="D48">
        <v>76.2</v>
      </c>
    </row>
    <row r="49" spans="1:4" x14ac:dyDescent="0.3">
      <c r="A49" s="22">
        <v>41884</v>
      </c>
      <c r="B49">
        <v>22</v>
      </c>
      <c r="C49"/>
      <c r="D49">
        <v>55.82</v>
      </c>
    </row>
    <row r="50" spans="1:4" x14ac:dyDescent="0.3">
      <c r="A50" s="22">
        <v>41884</v>
      </c>
      <c r="B50">
        <v>23</v>
      </c>
      <c r="C50"/>
      <c r="D50">
        <v>38.9</v>
      </c>
    </row>
    <row r="51" spans="1:4" x14ac:dyDescent="0.3">
      <c r="A51" s="22">
        <v>41884</v>
      </c>
      <c r="B51">
        <v>24</v>
      </c>
      <c r="C51"/>
      <c r="D51">
        <v>54.7</v>
      </c>
    </row>
    <row r="52" spans="1:4" x14ac:dyDescent="0.3">
      <c r="A52" s="22">
        <v>41885</v>
      </c>
      <c r="B52">
        <v>1</v>
      </c>
      <c r="C52"/>
      <c r="D52">
        <v>60.11</v>
      </c>
    </row>
    <row r="53" spans="1:4" x14ac:dyDescent="0.3">
      <c r="A53" s="22">
        <v>41885</v>
      </c>
      <c r="B53">
        <v>2</v>
      </c>
      <c r="C53"/>
      <c r="D53">
        <v>61.08</v>
      </c>
    </row>
    <row r="54" spans="1:4" x14ac:dyDescent="0.3">
      <c r="A54" s="22">
        <v>41885</v>
      </c>
      <c r="B54">
        <v>3</v>
      </c>
      <c r="C54"/>
      <c r="D54">
        <v>42.91</v>
      </c>
    </row>
    <row r="55" spans="1:4" x14ac:dyDescent="0.3">
      <c r="A55" s="22">
        <v>41885</v>
      </c>
      <c r="B55">
        <v>4</v>
      </c>
      <c r="C55"/>
      <c r="D55">
        <v>39.270000000000003</v>
      </c>
    </row>
    <row r="56" spans="1:4" x14ac:dyDescent="0.3">
      <c r="A56" s="22">
        <v>41885</v>
      </c>
      <c r="B56">
        <v>5</v>
      </c>
      <c r="C56"/>
      <c r="D56">
        <v>33.92</v>
      </c>
    </row>
    <row r="57" spans="1:4" x14ac:dyDescent="0.3">
      <c r="A57" s="22">
        <v>41885</v>
      </c>
      <c r="B57">
        <v>6</v>
      </c>
      <c r="C57"/>
      <c r="D57">
        <v>40.04</v>
      </c>
    </row>
    <row r="58" spans="1:4" x14ac:dyDescent="0.3">
      <c r="A58" s="22">
        <v>41885</v>
      </c>
      <c r="B58">
        <v>7</v>
      </c>
      <c r="C58"/>
      <c r="D58">
        <v>38.86</v>
      </c>
    </row>
    <row r="59" spans="1:4" x14ac:dyDescent="0.3">
      <c r="A59" s="22">
        <v>41885</v>
      </c>
      <c r="B59">
        <v>8</v>
      </c>
      <c r="C59"/>
      <c r="D59">
        <v>35.24</v>
      </c>
    </row>
    <row r="60" spans="1:4" x14ac:dyDescent="0.3">
      <c r="A60" s="22">
        <v>41885</v>
      </c>
      <c r="B60">
        <v>9</v>
      </c>
      <c r="C60"/>
      <c r="D60">
        <v>28.67</v>
      </c>
    </row>
    <row r="61" spans="1:4" x14ac:dyDescent="0.3">
      <c r="A61" s="22">
        <v>41885</v>
      </c>
      <c r="B61">
        <v>10</v>
      </c>
      <c r="C61"/>
      <c r="D61">
        <v>26.5</v>
      </c>
    </row>
    <row r="62" spans="1:4" x14ac:dyDescent="0.3">
      <c r="A62" s="22">
        <v>41885</v>
      </c>
      <c r="B62">
        <v>11</v>
      </c>
      <c r="C62"/>
      <c r="D62">
        <v>29.37</v>
      </c>
    </row>
    <row r="63" spans="1:4" x14ac:dyDescent="0.3">
      <c r="A63" s="22">
        <v>41885</v>
      </c>
      <c r="B63">
        <v>12</v>
      </c>
      <c r="C63"/>
      <c r="D63">
        <v>38.409999999999997</v>
      </c>
    </row>
    <row r="64" spans="1:4" x14ac:dyDescent="0.3">
      <c r="A64" s="22">
        <v>41885</v>
      </c>
      <c r="B64">
        <v>13</v>
      </c>
      <c r="C64"/>
      <c r="D64">
        <v>39.99</v>
      </c>
    </row>
    <row r="65" spans="1:4" x14ac:dyDescent="0.3">
      <c r="A65" s="22">
        <v>41885</v>
      </c>
      <c r="B65">
        <v>14</v>
      </c>
      <c r="C65"/>
      <c r="D65">
        <v>40.21</v>
      </c>
    </row>
    <row r="66" spans="1:4" x14ac:dyDescent="0.3">
      <c r="A66" s="22">
        <v>41885</v>
      </c>
      <c r="B66">
        <v>15</v>
      </c>
      <c r="C66"/>
      <c r="D66">
        <v>39.840000000000003</v>
      </c>
    </row>
    <row r="67" spans="1:4" x14ac:dyDescent="0.3">
      <c r="A67" s="22">
        <v>41885</v>
      </c>
      <c r="B67">
        <v>16</v>
      </c>
      <c r="C67"/>
      <c r="D67">
        <v>42.03</v>
      </c>
    </row>
    <row r="68" spans="1:4" x14ac:dyDescent="0.3">
      <c r="A68" s="22">
        <v>41885</v>
      </c>
      <c r="B68">
        <v>17</v>
      </c>
      <c r="C68"/>
      <c r="D68">
        <v>42.75</v>
      </c>
    </row>
    <row r="69" spans="1:4" x14ac:dyDescent="0.3">
      <c r="A69" s="22">
        <v>41885</v>
      </c>
      <c r="B69">
        <v>18</v>
      </c>
      <c r="C69"/>
      <c r="D69">
        <v>43.31</v>
      </c>
    </row>
    <row r="70" spans="1:4" x14ac:dyDescent="0.3">
      <c r="A70" s="22">
        <v>41885</v>
      </c>
      <c r="B70">
        <v>19</v>
      </c>
      <c r="C70"/>
      <c r="D70">
        <v>43.12</v>
      </c>
    </row>
    <row r="71" spans="1:4" x14ac:dyDescent="0.3">
      <c r="A71" s="22">
        <v>41885</v>
      </c>
      <c r="B71">
        <v>20</v>
      </c>
      <c r="C71"/>
      <c r="D71">
        <v>40.98</v>
      </c>
    </row>
    <row r="72" spans="1:4" x14ac:dyDescent="0.3">
      <c r="A72" s="22">
        <v>41885</v>
      </c>
      <c r="B72">
        <v>21</v>
      </c>
      <c r="C72"/>
      <c r="D72">
        <v>36.799999999999997</v>
      </c>
    </row>
    <row r="73" spans="1:4" x14ac:dyDescent="0.3">
      <c r="A73" s="22">
        <v>41885</v>
      </c>
      <c r="B73">
        <v>22</v>
      </c>
      <c r="C73"/>
      <c r="D73">
        <v>37.76</v>
      </c>
    </row>
    <row r="74" spans="1:4" x14ac:dyDescent="0.3">
      <c r="A74" s="22">
        <v>41885</v>
      </c>
      <c r="B74">
        <v>23</v>
      </c>
      <c r="C74"/>
      <c r="D74">
        <v>31.15</v>
      </c>
    </row>
    <row r="75" spans="1:4" x14ac:dyDescent="0.3">
      <c r="A75" s="22">
        <v>41885</v>
      </c>
      <c r="B75">
        <v>24</v>
      </c>
      <c r="C75"/>
      <c r="D75">
        <v>33.409999999999997</v>
      </c>
    </row>
    <row r="76" spans="1:4" x14ac:dyDescent="0.3">
      <c r="A76" s="22">
        <v>41886</v>
      </c>
      <c r="B76">
        <v>1</v>
      </c>
      <c r="C76"/>
      <c r="D76">
        <v>30.56</v>
      </c>
    </row>
    <row r="77" spans="1:4" x14ac:dyDescent="0.3">
      <c r="A77" s="22">
        <v>41886</v>
      </c>
      <c r="B77">
        <v>2</v>
      </c>
      <c r="C77"/>
      <c r="D77">
        <v>27.56</v>
      </c>
    </row>
    <row r="78" spans="1:4" x14ac:dyDescent="0.3">
      <c r="A78" s="22">
        <v>41886</v>
      </c>
      <c r="B78">
        <v>3</v>
      </c>
      <c r="C78"/>
      <c r="D78">
        <v>28.2</v>
      </c>
    </row>
    <row r="79" spans="1:4" x14ac:dyDescent="0.3">
      <c r="A79" s="22">
        <v>41886</v>
      </c>
      <c r="B79">
        <v>4</v>
      </c>
      <c r="C79"/>
      <c r="D79">
        <v>27.85</v>
      </c>
    </row>
    <row r="80" spans="1:4" x14ac:dyDescent="0.3">
      <c r="A80" s="22">
        <v>41886</v>
      </c>
      <c r="B80">
        <v>5</v>
      </c>
      <c r="C80"/>
      <c r="D80">
        <v>27.8</v>
      </c>
    </row>
    <row r="81" spans="1:4" x14ac:dyDescent="0.3">
      <c r="A81" s="22">
        <v>41886</v>
      </c>
      <c r="B81">
        <v>6</v>
      </c>
      <c r="C81"/>
      <c r="D81">
        <v>29.81</v>
      </c>
    </row>
    <row r="82" spans="1:4" x14ac:dyDescent="0.3">
      <c r="A82" s="22">
        <v>41886</v>
      </c>
      <c r="B82">
        <v>7</v>
      </c>
      <c r="C82"/>
      <c r="D82">
        <v>28.03</v>
      </c>
    </row>
    <row r="83" spans="1:4" x14ac:dyDescent="0.3">
      <c r="A83" s="22">
        <v>41886</v>
      </c>
      <c r="B83">
        <v>8</v>
      </c>
      <c r="C83"/>
      <c r="D83">
        <v>24.88</v>
      </c>
    </row>
    <row r="84" spans="1:4" x14ac:dyDescent="0.3">
      <c r="A84" s="22">
        <v>41886</v>
      </c>
      <c r="B84">
        <v>9</v>
      </c>
      <c r="C84"/>
      <c r="D84">
        <v>25.26</v>
      </c>
    </row>
    <row r="85" spans="1:4" x14ac:dyDescent="0.3">
      <c r="A85" s="22">
        <v>41886</v>
      </c>
      <c r="B85">
        <v>10</v>
      </c>
      <c r="C85"/>
      <c r="D85">
        <v>31.32</v>
      </c>
    </row>
    <row r="86" spans="1:4" x14ac:dyDescent="0.3">
      <c r="A86" s="22">
        <v>41886</v>
      </c>
      <c r="B86">
        <v>11</v>
      </c>
      <c r="C86"/>
      <c r="D86">
        <v>36.799999999999997</v>
      </c>
    </row>
    <row r="87" spans="1:4" x14ac:dyDescent="0.3">
      <c r="A87" s="22">
        <v>41886</v>
      </c>
      <c r="B87">
        <v>12</v>
      </c>
      <c r="C87"/>
      <c r="D87">
        <v>38.36</v>
      </c>
    </row>
    <row r="88" spans="1:4" x14ac:dyDescent="0.3">
      <c r="A88" s="22">
        <v>41886</v>
      </c>
      <c r="B88">
        <v>13</v>
      </c>
      <c r="C88"/>
      <c r="D88">
        <v>42.02</v>
      </c>
    </row>
    <row r="89" spans="1:4" x14ac:dyDescent="0.3">
      <c r="A89" s="22">
        <v>41886</v>
      </c>
      <c r="B89">
        <v>14</v>
      </c>
      <c r="C89"/>
      <c r="D89">
        <v>43.02</v>
      </c>
    </row>
    <row r="90" spans="1:4" x14ac:dyDescent="0.3">
      <c r="A90" s="22">
        <v>41886</v>
      </c>
      <c r="B90">
        <v>15</v>
      </c>
      <c r="C90"/>
      <c r="D90">
        <v>50.23</v>
      </c>
    </row>
    <row r="91" spans="1:4" x14ac:dyDescent="0.3">
      <c r="A91" s="22">
        <v>41886</v>
      </c>
      <c r="B91">
        <v>16</v>
      </c>
      <c r="C91"/>
      <c r="D91">
        <v>43.84</v>
      </c>
    </row>
    <row r="92" spans="1:4" x14ac:dyDescent="0.3">
      <c r="A92" s="22">
        <v>41886</v>
      </c>
      <c r="B92">
        <v>17</v>
      </c>
      <c r="C92"/>
      <c r="D92">
        <v>49.25</v>
      </c>
    </row>
    <row r="93" spans="1:4" x14ac:dyDescent="0.3">
      <c r="A93" s="22">
        <v>41886</v>
      </c>
      <c r="B93">
        <v>18</v>
      </c>
      <c r="C93"/>
      <c r="D93">
        <v>59.52</v>
      </c>
    </row>
    <row r="94" spans="1:4" x14ac:dyDescent="0.3">
      <c r="A94" s="22">
        <v>41886</v>
      </c>
      <c r="B94">
        <v>19</v>
      </c>
      <c r="C94"/>
      <c r="D94">
        <v>53.62</v>
      </c>
    </row>
    <row r="95" spans="1:4" x14ac:dyDescent="0.3">
      <c r="A95" s="22">
        <v>41886</v>
      </c>
      <c r="B95">
        <v>20</v>
      </c>
      <c r="C95"/>
      <c r="D95">
        <v>59.79</v>
      </c>
    </row>
    <row r="96" spans="1:4" x14ac:dyDescent="0.3">
      <c r="A96" s="22">
        <v>41886</v>
      </c>
      <c r="B96">
        <v>21</v>
      </c>
      <c r="C96"/>
      <c r="D96">
        <v>56.22</v>
      </c>
    </row>
    <row r="97" spans="1:4" x14ac:dyDescent="0.3">
      <c r="A97" s="22">
        <v>41886</v>
      </c>
      <c r="B97">
        <v>22</v>
      </c>
      <c r="C97"/>
      <c r="D97">
        <v>36.72</v>
      </c>
    </row>
    <row r="98" spans="1:4" x14ac:dyDescent="0.3">
      <c r="A98" s="22">
        <v>41886</v>
      </c>
      <c r="B98">
        <v>23</v>
      </c>
      <c r="C98"/>
      <c r="D98">
        <v>36.79</v>
      </c>
    </row>
    <row r="99" spans="1:4" x14ac:dyDescent="0.3">
      <c r="A99" s="22">
        <v>41886</v>
      </c>
      <c r="B99">
        <v>24</v>
      </c>
      <c r="C99"/>
      <c r="D99">
        <v>45.43</v>
      </c>
    </row>
    <row r="100" spans="1:4" x14ac:dyDescent="0.3">
      <c r="A100" s="22">
        <v>41887</v>
      </c>
      <c r="B100">
        <v>1</v>
      </c>
      <c r="C100"/>
      <c r="D100">
        <v>30.58</v>
      </c>
    </row>
    <row r="101" spans="1:4" x14ac:dyDescent="0.3">
      <c r="A101" s="22">
        <v>41887</v>
      </c>
      <c r="B101">
        <v>2</v>
      </c>
      <c r="C101"/>
      <c r="D101">
        <v>26.59</v>
      </c>
    </row>
    <row r="102" spans="1:4" x14ac:dyDescent="0.3">
      <c r="A102" s="22">
        <v>41887</v>
      </c>
      <c r="B102">
        <v>3</v>
      </c>
      <c r="C102"/>
      <c r="D102">
        <v>27.15</v>
      </c>
    </row>
    <row r="103" spans="1:4" x14ac:dyDescent="0.3">
      <c r="A103" s="22">
        <v>41887</v>
      </c>
      <c r="B103">
        <v>4</v>
      </c>
      <c r="C103"/>
      <c r="D103">
        <v>26.39</v>
      </c>
    </row>
    <row r="104" spans="1:4" x14ac:dyDescent="0.3">
      <c r="A104" s="22">
        <v>41887</v>
      </c>
      <c r="B104">
        <v>5</v>
      </c>
      <c r="C104"/>
      <c r="D104">
        <v>26.58</v>
      </c>
    </row>
    <row r="105" spans="1:4" x14ac:dyDescent="0.3">
      <c r="A105" s="22">
        <v>41887</v>
      </c>
      <c r="B105">
        <v>6</v>
      </c>
      <c r="C105"/>
      <c r="D105">
        <v>32.89</v>
      </c>
    </row>
    <row r="106" spans="1:4" x14ac:dyDescent="0.3">
      <c r="A106" s="22">
        <v>41887</v>
      </c>
      <c r="B106">
        <v>7</v>
      </c>
      <c r="C106"/>
      <c r="D106">
        <v>39.35</v>
      </c>
    </row>
    <row r="107" spans="1:4" x14ac:dyDescent="0.3">
      <c r="A107" s="22">
        <v>41887</v>
      </c>
      <c r="B107">
        <v>8</v>
      </c>
      <c r="C107"/>
      <c r="D107">
        <v>37.82</v>
      </c>
    </row>
    <row r="108" spans="1:4" x14ac:dyDescent="0.3">
      <c r="A108" s="22">
        <v>41887</v>
      </c>
      <c r="B108">
        <v>9</v>
      </c>
      <c r="C108"/>
      <c r="D108">
        <v>40.630000000000003</v>
      </c>
    </row>
    <row r="109" spans="1:4" x14ac:dyDescent="0.3">
      <c r="A109" s="22">
        <v>41887</v>
      </c>
      <c r="B109">
        <v>10</v>
      </c>
      <c r="C109"/>
      <c r="D109">
        <v>51.81</v>
      </c>
    </row>
    <row r="110" spans="1:4" x14ac:dyDescent="0.3">
      <c r="A110" s="22">
        <v>41887</v>
      </c>
      <c r="B110">
        <v>11</v>
      </c>
      <c r="C110"/>
      <c r="D110">
        <v>54.79</v>
      </c>
    </row>
    <row r="111" spans="1:4" x14ac:dyDescent="0.3">
      <c r="A111" s="22">
        <v>41887</v>
      </c>
      <c r="B111">
        <v>12</v>
      </c>
      <c r="C111"/>
      <c r="D111">
        <v>66.8</v>
      </c>
    </row>
    <row r="112" spans="1:4" x14ac:dyDescent="0.3">
      <c r="A112" s="22">
        <v>41887</v>
      </c>
      <c r="B112">
        <v>13</v>
      </c>
      <c r="C112"/>
      <c r="D112">
        <v>78.52</v>
      </c>
    </row>
    <row r="113" spans="1:4" x14ac:dyDescent="0.3">
      <c r="A113" s="22">
        <v>41887</v>
      </c>
      <c r="B113">
        <v>14</v>
      </c>
      <c r="C113"/>
      <c r="D113">
        <v>75.069999999999993</v>
      </c>
    </row>
    <row r="114" spans="1:4" x14ac:dyDescent="0.3">
      <c r="A114" s="22">
        <v>41887</v>
      </c>
      <c r="B114">
        <v>15</v>
      </c>
      <c r="C114"/>
      <c r="D114">
        <v>79.08</v>
      </c>
    </row>
    <row r="115" spans="1:4" x14ac:dyDescent="0.3">
      <c r="A115" s="22">
        <v>41887</v>
      </c>
      <c r="B115">
        <v>16</v>
      </c>
      <c r="C115"/>
      <c r="D115">
        <v>125.18</v>
      </c>
    </row>
    <row r="116" spans="1:4" x14ac:dyDescent="0.3">
      <c r="A116" s="22">
        <v>41887</v>
      </c>
      <c r="B116">
        <v>17</v>
      </c>
      <c r="C116"/>
      <c r="D116">
        <v>129.83000000000001</v>
      </c>
    </row>
    <row r="117" spans="1:4" x14ac:dyDescent="0.3">
      <c r="A117" s="22">
        <v>41887</v>
      </c>
      <c r="B117">
        <v>18</v>
      </c>
      <c r="C117"/>
      <c r="D117">
        <v>87.37</v>
      </c>
    </row>
    <row r="118" spans="1:4" x14ac:dyDescent="0.3">
      <c r="A118" s="22">
        <v>41887</v>
      </c>
      <c r="B118">
        <v>19</v>
      </c>
      <c r="C118"/>
      <c r="D118">
        <v>68.13</v>
      </c>
    </row>
    <row r="119" spans="1:4" x14ac:dyDescent="0.3">
      <c r="A119" s="22">
        <v>41887</v>
      </c>
      <c r="B119">
        <v>20</v>
      </c>
      <c r="C119"/>
      <c r="D119">
        <v>70.67</v>
      </c>
    </row>
    <row r="120" spans="1:4" x14ac:dyDescent="0.3">
      <c r="A120" s="22">
        <v>41887</v>
      </c>
      <c r="B120">
        <v>21</v>
      </c>
      <c r="C120"/>
      <c r="D120">
        <v>61.56</v>
      </c>
    </row>
    <row r="121" spans="1:4" x14ac:dyDescent="0.3">
      <c r="A121" s="22">
        <v>41887</v>
      </c>
      <c r="B121">
        <v>22</v>
      </c>
      <c r="C121"/>
      <c r="D121">
        <v>60.63</v>
      </c>
    </row>
    <row r="122" spans="1:4" x14ac:dyDescent="0.3">
      <c r="A122" s="22">
        <v>41887</v>
      </c>
      <c r="B122">
        <v>23</v>
      </c>
      <c r="C122"/>
      <c r="D122">
        <v>66.88</v>
      </c>
    </row>
    <row r="123" spans="1:4" x14ac:dyDescent="0.3">
      <c r="A123" s="22">
        <v>41887</v>
      </c>
      <c r="B123">
        <v>24</v>
      </c>
      <c r="C123"/>
      <c r="D123">
        <v>52.66</v>
      </c>
    </row>
    <row r="124" spans="1:4" x14ac:dyDescent="0.3">
      <c r="A124" s="22">
        <v>41888</v>
      </c>
      <c r="B124">
        <v>1</v>
      </c>
      <c r="C124"/>
      <c r="D124">
        <v>50.34</v>
      </c>
    </row>
    <row r="125" spans="1:4" x14ac:dyDescent="0.3">
      <c r="A125" s="22">
        <v>41888</v>
      </c>
      <c r="B125">
        <v>2</v>
      </c>
      <c r="C125"/>
      <c r="D125">
        <v>71.28</v>
      </c>
    </row>
    <row r="126" spans="1:4" x14ac:dyDescent="0.3">
      <c r="A126" s="22">
        <v>41888</v>
      </c>
      <c r="B126">
        <v>3</v>
      </c>
      <c r="C126"/>
      <c r="D126">
        <v>66</v>
      </c>
    </row>
    <row r="127" spans="1:4" x14ac:dyDescent="0.3">
      <c r="A127" s="22">
        <v>41888</v>
      </c>
      <c r="B127">
        <v>4</v>
      </c>
      <c r="C127"/>
      <c r="D127">
        <v>53.45</v>
      </c>
    </row>
    <row r="128" spans="1:4" x14ac:dyDescent="0.3">
      <c r="A128" s="22">
        <v>41888</v>
      </c>
      <c r="B128">
        <v>5</v>
      </c>
      <c r="C128"/>
      <c r="D128">
        <v>42.95</v>
      </c>
    </row>
    <row r="129" spans="1:4" x14ac:dyDescent="0.3">
      <c r="A129" s="22">
        <v>41888</v>
      </c>
      <c r="B129">
        <v>6</v>
      </c>
      <c r="C129"/>
      <c r="D129">
        <v>33.770000000000003</v>
      </c>
    </row>
    <row r="130" spans="1:4" x14ac:dyDescent="0.3">
      <c r="A130" s="22">
        <v>41888</v>
      </c>
      <c r="B130">
        <v>7</v>
      </c>
      <c r="C130"/>
      <c r="D130">
        <v>32.200000000000003</v>
      </c>
    </row>
    <row r="131" spans="1:4" x14ac:dyDescent="0.3">
      <c r="A131" s="22">
        <v>41888</v>
      </c>
      <c r="B131">
        <v>8</v>
      </c>
      <c r="C131"/>
      <c r="D131">
        <v>52.89</v>
      </c>
    </row>
    <row r="132" spans="1:4" x14ac:dyDescent="0.3">
      <c r="A132" s="22">
        <v>41888</v>
      </c>
      <c r="B132">
        <v>9</v>
      </c>
      <c r="C132"/>
      <c r="D132">
        <v>82.71</v>
      </c>
    </row>
    <row r="133" spans="1:4" x14ac:dyDescent="0.3">
      <c r="A133" s="22">
        <v>41888</v>
      </c>
      <c r="B133">
        <v>10</v>
      </c>
      <c r="C133"/>
      <c r="D133">
        <v>49.13</v>
      </c>
    </row>
    <row r="134" spans="1:4" x14ac:dyDescent="0.3">
      <c r="A134" s="22">
        <v>41888</v>
      </c>
      <c r="B134">
        <v>11</v>
      </c>
      <c r="C134"/>
      <c r="D134">
        <v>65.540000000000006</v>
      </c>
    </row>
    <row r="135" spans="1:4" x14ac:dyDescent="0.3">
      <c r="A135" s="22">
        <v>41888</v>
      </c>
      <c r="B135">
        <v>12</v>
      </c>
      <c r="C135"/>
      <c r="D135">
        <v>138.87</v>
      </c>
    </row>
    <row r="136" spans="1:4" x14ac:dyDescent="0.3">
      <c r="A136" s="22">
        <v>41888</v>
      </c>
      <c r="B136">
        <v>13</v>
      </c>
      <c r="C136"/>
      <c r="D136">
        <v>254.34</v>
      </c>
    </row>
    <row r="137" spans="1:4" x14ac:dyDescent="0.3">
      <c r="A137" s="22">
        <v>41888</v>
      </c>
      <c r="B137">
        <v>14</v>
      </c>
      <c r="C137"/>
      <c r="D137">
        <v>296.82</v>
      </c>
    </row>
    <row r="138" spans="1:4" x14ac:dyDescent="0.3">
      <c r="A138" s="22">
        <v>41888</v>
      </c>
      <c r="B138">
        <v>15</v>
      </c>
      <c r="C138"/>
      <c r="D138">
        <v>55.89</v>
      </c>
    </row>
    <row r="139" spans="1:4" x14ac:dyDescent="0.3">
      <c r="A139" s="22">
        <v>41888</v>
      </c>
      <c r="B139">
        <v>16</v>
      </c>
      <c r="C139"/>
      <c r="D139">
        <v>82.99</v>
      </c>
    </row>
    <row r="140" spans="1:4" x14ac:dyDescent="0.3">
      <c r="A140" s="22">
        <v>41888</v>
      </c>
      <c r="B140">
        <v>17</v>
      </c>
      <c r="C140"/>
      <c r="D140">
        <v>317.5</v>
      </c>
    </row>
    <row r="141" spans="1:4" x14ac:dyDescent="0.3">
      <c r="A141" s="22">
        <v>41888</v>
      </c>
      <c r="B141">
        <v>18</v>
      </c>
      <c r="C141"/>
      <c r="D141">
        <v>78.739999999999995</v>
      </c>
    </row>
    <row r="142" spans="1:4" x14ac:dyDescent="0.3">
      <c r="A142" s="22">
        <v>41888</v>
      </c>
      <c r="B142">
        <v>19</v>
      </c>
      <c r="C142"/>
      <c r="D142">
        <v>49.81</v>
      </c>
    </row>
    <row r="143" spans="1:4" x14ac:dyDescent="0.3">
      <c r="A143" s="22">
        <v>41888</v>
      </c>
      <c r="B143">
        <v>20</v>
      </c>
      <c r="C143"/>
      <c r="D143">
        <v>49.58</v>
      </c>
    </row>
    <row r="144" spans="1:4" x14ac:dyDescent="0.3">
      <c r="A144" s="22">
        <v>41888</v>
      </c>
      <c r="B144">
        <v>21</v>
      </c>
      <c r="C144"/>
      <c r="D144">
        <v>60.71</v>
      </c>
    </row>
    <row r="145" spans="1:4" x14ac:dyDescent="0.3">
      <c r="A145" s="22">
        <v>41888</v>
      </c>
      <c r="B145">
        <v>22</v>
      </c>
      <c r="C145"/>
      <c r="D145">
        <v>50.41</v>
      </c>
    </row>
    <row r="146" spans="1:4" x14ac:dyDescent="0.3">
      <c r="A146" s="22">
        <v>41888</v>
      </c>
      <c r="B146">
        <v>23</v>
      </c>
      <c r="C146"/>
      <c r="D146">
        <v>27.9</v>
      </c>
    </row>
    <row r="147" spans="1:4" x14ac:dyDescent="0.3">
      <c r="A147" s="22">
        <v>41888</v>
      </c>
      <c r="B147">
        <v>24</v>
      </c>
      <c r="C147"/>
      <c r="D147">
        <v>26.43</v>
      </c>
    </row>
    <row r="148" spans="1:4" x14ac:dyDescent="0.3">
      <c r="A148" s="22">
        <v>41889</v>
      </c>
      <c r="B148">
        <v>1</v>
      </c>
      <c r="C148"/>
      <c r="D148">
        <v>27.25</v>
      </c>
    </row>
    <row r="149" spans="1:4" x14ac:dyDescent="0.3">
      <c r="A149" s="22">
        <v>41889</v>
      </c>
      <c r="B149">
        <v>2</v>
      </c>
      <c r="C149"/>
      <c r="D149">
        <v>33.479999999999997</v>
      </c>
    </row>
    <row r="150" spans="1:4" x14ac:dyDescent="0.3">
      <c r="A150" s="22">
        <v>41889</v>
      </c>
      <c r="B150">
        <v>3</v>
      </c>
      <c r="C150"/>
      <c r="D150">
        <v>28.43</v>
      </c>
    </row>
    <row r="151" spans="1:4" x14ac:dyDescent="0.3">
      <c r="A151" s="22">
        <v>41889</v>
      </c>
      <c r="B151">
        <v>4</v>
      </c>
      <c r="C151"/>
      <c r="D151">
        <v>25.66</v>
      </c>
    </row>
    <row r="152" spans="1:4" x14ac:dyDescent="0.3">
      <c r="A152" s="22">
        <v>41889</v>
      </c>
      <c r="B152">
        <v>5</v>
      </c>
      <c r="C152"/>
      <c r="D152">
        <v>27.65</v>
      </c>
    </row>
    <row r="153" spans="1:4" x14ac:dyDescent="0.3">
      <c r="A153" s="22">
        <v>41889</v>
      </c>
      <c r="B153">
        <v>6</v>
      </c>
      <c r="C153"/>
      <c r="D153">
        <v>31.34</v>
      </c>
    </row>
    <row r="154" spans="1:4" x14ac:dyDescent="0.3">
      <c r="A154" s="22">
        <v>41889</v>
      </c>
      <c r="B154">
        <v>7</v>
      </c>
      <c r="C154"/>
      <c r="D154">
        <v>25.69</v>
      </c>
    </row>
    <row r="155" spans="1:4" x14ac:dyDescent="0.3">
      <c r="A155" s="22">
        <v>41889</v>
      </c>
      <c r="B155">
        <v>8</v>
      </c>
      <c r="C155"/>
      <c r="D155">
        <v>27.53</v>
      </c>
    </row>
    <row r="156" spans="1:4" x14ac:dyDescent="0.3">
      <c r="A156" s="22">
        <v>41889</v>
      </c>
      <c r="B156">
        <v>9</v>
      </c>
      <c r="C156"/>
      <c r="D156">
        <v>24.4</v>
      </c>
    </row>
    <row r="157" spans="1:4" x14ac:dyDescent="0.3">
      <c r="A157" s="22">
        <v>41889</v>
      </c>
      <c r="B157">
        <v>10</v>
      </c>
      <c r="C157"/>
      <c r="D157">
        <v>25.15</v>
      </c>
    </row>
    <row r="158" spans="1:4" x14ac:dyDescent="0.3">
      <c r="A158" s="22">
        <v>41889</v>
      </c>
      <c r="B158">
        <v>11</v>
      </c>
      <c r="C158"/>
      <c r="D158">
        <v>26.19</v>
      </c>
    </row>
    <row r="159" spans="1:4" x14ac:dyDescent="0.3">
      <c r="A159" s="22">
        <v>41889</v>
      </c>
      <c r="B159">
        <v>12</v>
      </c>
      <c r="C159"/>
      <c r="D159">
        <v>27.01</v>
      </c>
    </row>
    <row r="160" spans="1:4" x14ac:dyDescent="0.3">
      <c r="A160" s="22">
        <v>41889</v>
      </c>
      <c r="B160">
        <v>13</v>
      </c>
      <c r="C160"/>
      <c r="D160">
        <v>27.78</v>
      </c>
    </row>
    <row r="161" spans="1:4" x14ac:dyDescent="0.3">
      <c r="A161" s="22">
        <v>41889</v>
      </c>
      <c r="B161">
        <v>14</v>
      </c>
      <c r="C161"/>
      <c r="D161">
        <v>29.49</v>
      </c>
    </row>
    <row r="162" spans="1:4" x14ac:dyDescent="0.3">
      <c r="A162" s="22">
        <v>41889</v>
      </c>
      <c r="B162">
        <v>15</v>
      </c>
      <c r="C162"/>
      <c r="D162">
        <v>27.12</v>
      </c>
    </row>
    <row r="163" spans="1:4" x14ac:dyDescent="0.3">
      <c r="A163" s="22">
        <v>41889</v>
      </c>
      <c r="B163">
        <v>16</v>
      </c>
      <c r="C163"/>
      <c r="D163">
        <v>27.18</v>
      </c>
    </row>
    <row r="164" spans="1:4" x14ac:dyDescent="0.3">
      <c r="A164" s="22">
        <v>41889</v>
      </c>
      <c r="B164">
        <v>17</v>
      </c>
      <c r="C164"/>
      <c r="D164">
        <v>27.98</v>
      </c>
    </row>
    <row r="165" spans="1:4" x14ac:dyDescent="0.3">
      <c r="A165" s="22">
        <v>41889</v>
      </c>
      <c r="B165">
        <v>18</v>
      </c>
      <c r="C165"/>
      <c r="D165">
        <v>36.08</v>
      </c>
    </row>
    <row r="166" spans="1:4" x14ac:dyDescent="0.3">
      <c r="A166" s="22">
        <v>41889</v>
      </c>
      <c r="B166">
        <v>19</v>
      </c>
      <c r="C166"/>
      <c r="D166">
        <v>41.79</v>
      </c>
    </row>
    <row r="167" spans="1:4" x14ac:dyDescent="0.3">
      <c r="A167" s="22">
        <v>41889</v>
      </c>
      <c r="B167">
        <v>20</v>
      </c>
      <c r="C167"/>
      <c r="D167">
        <v>32.18</v>
      </c>
    </row>
    <row r="168" spans="1:4" x14ac:dyDescent="0.3">
      <c r="A168" s="22">
        <v>41889</v>
      </c>
      <c r="B168">
        <v>21</v>
      </c>
      <c r="C168"/>
      <c r="D168">
        <v>30.27</v>
      </c>
    </row>
    <row r="169" spans="1:4" x14ac:dyDescent="0.3">
      <c r="A169" s="22">
        <v>41889</v>
      </c>
      <c r="B169">
        <v>22</v>
      </c>
      <c r="C169"/>
      <c r="D169">
        <v>28.54</v>
      </c>
    </row>
    <row r="170" spans="1:4" x14ac:dyDescent="0.3">
      <c r="A170" s="22">
        <v>41889</v>
      </c>
      <c r="B170">
        <v>23</v>
      </c>
      <c r="C170"/>
      <c r="D170">
        <v>18.46</v>
      </c>
    </row>
    <row r="171" spans="1:4" x14ac:dyDescent="0.3">
      <c r="A171" s="22">
        <v>41889</v>
      </c>
      <c r="B171">
        <v>24</v>
      </c>
      <c r="C171"/>
      <c r="D171">
        <v>18.53</v>
      </c>
    </row>
    <row r="172" spans="1:4" x14ac:dyDescent="0.3">
      <c r="A172" s="22">
        <v>41890</v>
      </c>
      <c r="B172">
        <v>1</v>
      </c>
      <c r="C172"/>
      <c r="D172">
        <v>22.16</v>
      </c>
    </row>
    <row r="173" spans="1:4" x14ac:dyDescent="0.3">
      <c r="A173" s="22">
        <v>41890</v>
      </c>
      <c r="B173">
        <v>2</v>
      </c>
      <c r="C173"/>
      <c r="D173">
        <v>20.77</v>
      </c>
    </row>
    <row r="174" spans="1:4" x14ac:dyDescent="0.3">
      <c r="A174" s="22">
        <v>41890</v>
      </c>
      <c r="B174">
        <v>3</v>
      </c>
      <c r="C174"/>
      <c r="D174">
        <v>19.25</v>
      </c>
    </row>
    <row r="175" spans="1:4" x14ac:dyDescent="0.3">
      <c r="A175" s="22">
        <v>41890</v>
      </c>
      <c r="B175">
        <v>4</v>
      </c>
      <c r="C175"/>
      <c r="D175">
        <v>18.47</v>
      </c>
    </row>
    <row r="176" spans="1:4" x14ac:dyDescent="0.3">
      <c r="A176" s="22">
        <v>41890</v>
      </c>
      <c r="B176">
        <v>5</v>
      </c>
      <c r="C176"/>
      <c r="D176">
        <v>21.4</v>
      </c>
    </row>
    <row r="177" spans="1:4" x14ac:dyDescent="0.3">
      <c r="A177" s="22">
        <v>41890</v>
      </c>
      <c r="B177">
        <v>6</v>
      </c>
      <c r="C177"/>
      <c r="D177">
        <v>24.05</v>
      </c>
    </row>
    <row r="178" spans="1:4" x14ac:dyDescent="0.3">
      <c r="A178" s="22">
        <v>41890</v>
      </c>
      <c r="B178">
        <v>7</v>
      </c>
      <c r="C178"/>
      <c r="D178">
        <v>26.45</v>
      </c>
    </row>
    <row r="179" spans="1:4" x14ac:dyDescent="0.3">
      <c r="A179" s="22">
        <v>41890</v>
      </c>
      <c r="B179">
        <v>8</v>
      </c>
      <c r="C179"/>
      <c r="D179">
        <v>25.16</v>
      </c>
    </row>
    <row r="180" spans="1:4" x14ac:dyDescent="0.3">
      <c r="A180" s="22">
        <v>41890</v>
      </c>
      <c r="B180">
        <v>9</v>
      </c>
      <c r="C180"/>
      <c r="D180">
        <v>25.5</v>
      </c>
    </row>
    <row r="181" spans="1:4" x14ac:dyDescent="0.3">
      <c r="A181" s="22">
        <v>41890</v>
      </c>
      <c r="B181">
        <v>10</v>
      </c>
      <c r="C181"/>
      <c r="D181">
        <v>38.81</v>
      </c>
    </row>
    <row r="182" spans="1:4" x14ac:dyDescent="0.3">
      <c r="A182" s="22">
        <v>41890</v>
      </c>
      <c r="B182">
        <v>11</v>
      </c>
      <c r="C182"/>
      <c r="D182">
        <v>31.27</v>
      </c>
    </row>
    <row r="183" spans="1:4" x14ac:dyDescent="0.3">
      <c r="A183" s="22">
        <v>41890</v>
      </c>
      <c r="B183">
        <v>12</v>
      </c>
      <c r="C183"/>
      <c r="D183">
        <v>30.56</v>
      </c>
    </row>
    <row r="184" spans="1:4" x14ac:dyDescent="0.3">
      <c r="A184" s="22">
        <v>41890</v>
      </c>
      <c r="B184">
        <v>13</v>
      </c>
      <c r="C184"/>
      <c r="D184">
        <v>37.229999999999997</v>
      </c>
    </row>
    <row r="185" spans="1:4" x14ac:dyDescent="0.3">
      <c r="A185" s="22">
        <v>41890</v>
      </c>
      <c r="B185">
        <v>14</v>
      </c>
      <c r="C185"/>
      <c r="D185">
        <v>37.65</v>
      </c>
    </row>
    <row r="186" spans="1:4" x14ac:dyDescent="0.3">
      <c r="A186" s="22">
        <v>41890</v>
      </c>
      <c r="B186">
        <v>15</v>
      </c>
      <c r="C186"/>
      <c r="D186">
        <v>38.020000000000003</v>
      </c>
    </row>
    <row r="187" spans="1:4" x14ac:dyDescent="0.3">
      <c r="A187" s="22">
        <v>41890</v>
      </c>
      <c r="B187">
        <v>16</v>
      </c>
      <c r="C187"/>
      <c r="D187">
        <v>28.91</v>
      </c>
    </row>
    <row r="188" spans="1:4" x14ac:dyDescent="0.3">
      <c r="A188" s="22">
        <v>41890</v>
      </c>
      <c r="B188">
        <v>17</v>
      </c>
      <c r="C188"/>
      <c r="D188">
        <v>24.75</v>
      </c>
    </row>
    <row r="189" spans="1:4" x14ac:dyDescent="0.3">
      <c r="A189" s="22">
        <v>41890</v>
      </c>
      <c r="B189">
        <v>18</v>
      </c>
      <c r="C189"/>
      <c r="D189">
        <v>25.12</v>
      </c>
    </row>
    <row r="190" spans="1:4" x14ac:dyDescent="0.3">
      <c r="A190" s="22">
        <v>41890</v>
      </c>
      <c r="B190">
        <v>19</v>
      </c>
      <c r="C190"/>
      <c r="D190">
        <v>25.35</v>
      </c>
    </row>
    <row r="191" spans="1:4" x14ac:dyDescent="0.3">
      <c r="A191" s="22">
        <v>41890</v>
      </c>
      <c r="B191">
        <v>20</v>
      </c>
      <c r="C191"/>
      <c r="D191">
        <v>31.92</v>
      </c>
    </row>
    <row r="192" spans="1:4" x14ac:dyDescent="0.3">
      <c r="A192" s="22">
        <v>41890</v>
      </c>
      <c r="B192">
        <v>21</v>
      </c>
      <c r="C192"/>
      <c r="D192">
        <v>25.52</v>
      </c>
    </row>
    <row r="193" spans="1:4" x14ac:dyDescent="0.3">
      <c r="A193" s="22">
        <v>41890</v>
      </c>
      <c r="B193">
        <v>22</v>
      </c>
      <c r="C193"/>
      <c r="D193">
        <v>21.73</v>
      </c>
    </row>
    <row r="194" spans="1:4" x14ac:dyDescent="0.3">
      <c r="A194" s="22">
        <v>41890</v>
      </c>
      <c r="B194">
        <v>23</v>
      </c>
      <c r="C194"/>
      <c r="D194">
        <v>18.25</v>
      </c>
    </row>
    <row r="195" spans="1:4" x14ac:dyDescent="0.3">
      <c r="A195" s="22">
        <v>41890</v>
      </c>
      <c r="B195">
        <v>24</v>
      </c>
      <c r="C195"/>
      <c r="D195">
        <v>19.64</v>
      </c>
    </row>
    <row r="196" spans="1:4" x14ac:dyDescent="0.3">
      <c r="A196" s="22">
        <v>41891</v>
      </c>
      <c r="B196">
        <v>1</v>
      </c>
      <c r="C196"/>
      <c r="D196">
        <v>16.3</v>
      </c>
    </row>
    <row r="197" spans="1:4" x14ac:dyDescent="0.3">
      <c r="A197" s="22">
        <v>41891</v>
      </c>
      <c r="B197">
        <v>2</v>
      </c>
      <c r="C197"/>
      <c r="D197">
        <v>16.809999999999999</v>
      </c>
    </row>
    <row r="198" spans="1:4" x14ac:dyDescent="0.3">
      <c r="A198" s="22">
        <v>41891</v>
      </c>
      <c r="B198">
        <v>3</v>
      </c>
      <c r="C198"/>
      <c r="D198">
        <v>19.29</v>
      </c>
    </row>
    <row r="199" spans="1:4" x14ac:dyDescent="0.3">
      <c r="A199" s="22">
        <v>41891</v>
      </c>
      <c r="B199">
        <v>4</v>
      </c>
      <c r="C199"/>
      <c r="D199">
        <v>19.579999999999998</v>
      </c>
    </row>
    <row r="200" spans="1:4" x14ac:dyDescent="0.3">
      <c r="A200" s="22">
        <v>41891</v>
      </c>
      <c r="B200">
        <v>5</v>
      </c>
      <c r="C200"/>
      <c r="D200">
        <v>16.8</v>
      </c>
    </row>
    <row r="201" spans="1:4" x14ac:dyDescent="0.3">
      <c r="A201" s="22">
        <v>41891</v>
      </c>
      <c r="B201">
        <v>6</v>
      </c>
      <c r="C201"/>
      <c r="D201">
        <v>15.67</v>
      </c>
    </row>
    <row r="202" spans="1:4" x14ac:dyDescent="0.3">
      <c r="A202" s="22">
        <v>41891</v>
      </c>
      <c r="B202">
        <v>7</v>
      </c>
      <c r="C202"/>
      <c r="D202">
        <v>16.739999999999998</v>
      </c>
    </row>
    <row r="203" spans="1:4" x14ac:dyDescent="0.3">
      <c r="A203" s="22">
        <v>41891</v>
      </c>
      <c r="B203">
        <v>8</v>
      </c>
      <c r="C203"/>
      <c r="D203">
        <v>20.46</v>
      </c>
    </row>
    <row r="204" spans="1:4" x14ac:dyDescent="0.3">
      <c r="A204" s="22">
        <v>41891</v>
      </c>
      <c r="B204">
        <v>9</v>
      </c>
      <c r="C204"/>
      <c r="D204">
        <v>23.66</v>
      </c>
    </row>
    <row r="205" spans="1:4" x14ac:dyDescent="0.3">
      <c r="A205" s="22">
        <v>41891</v>
      </c>
      <c r="B205">
        <v>10</v>
      </c>
      <c r="C205"/>
      <c r="D205">
        <v>23.47</v>
      </c>
    </row>
    <row r="206" spans="1:4" x14ac:dyDescent="0.3">
      <c r="A206" s="22">
        <v>41891</v>
      </c>
      <c r="B206">
        <v>11</v>
      </c>
      <c r="C206"/>
      <c r="D206">
        <v>21.27</v>
      </c>
    </row>
    <row r="207" spans="1:4" x14ac:dyDescent="0.3">
      <c r="A207" s="22">
        <v>41891</v>
      </c>
      <c r="B207">
        <v>12</v>
      </c>
      <c r="C207"/>
      <c r="D207">
        <v>21.32</v>
      </c>
    </row>
    <row r="208" spans="1:4" x14ac:dyDescent="0.3">
      <c r="A208" s="22">
        <v>41891</v>
      </c>
      <c r="B208">
        <v>13</v>
      </c>
      <c r="C208"/>
      <c r="D208">
        <v>19.23</v>
      </c>
    </row>
    <row r="209" spans="1:4" x14ac:dyDescent="0.3">
      <c r="A209" s="22">
        <v>41891</v>
      </c>
      <c r="B209">
        <v>14</v>
      </c>
      <c r="C209"/>
      <c r="D209">
        <v>19.78</v>
      </c>
    </row>
    <row r="210" spans="1:4" x14ac:dyDescent="0.3">
      <c r="A210" s="22">
        <v>41891</v>
      </c>
      <c r="B210">
        <v>15</v>
      </c>
      <c r="C210"/>
      <c r="D210">
        <v>20.059999999999999</v>
      </c>
    </row>
    <row r="211" spans="1:4" x14ac:dyDescent="0.3">
      <c r="A211" s="22">
        <v>41891</v>
      </c>
      <c r="B211">
        <v>16</v>
      </c>
      <c r="C211"/>
      <c r="D211">
        <v>22.57</v>
      </c>
    </row>
    <row r="212" spans="1:4" x14ac:dyDescent="0.3">
      <c r="A212" s="22">
        <v>41891</v>
      </c>
      <c r="B212">
        <v>17</v>
      </c>
      <c r="C212"/>
      <c r="D212">
        <v>23.36</v>
      </c>
    </row>
    <row r="213" spans="1:4" x14ac:dyDescent="0.3">
      <c r="A213" s="22">
        <v>41891</v>
      </c>
      <c r="B213">
        <v>18</v>
      </c>
      <c r="C213"/>
      <c r="D213">
        <v>24</v>
      </c>
    </row>
    <row r="214" spans="1:4" x14ac:dyDescent="0.3">
      <c r="A214" s="22">
        <v>41891</v>
      </c>
      <c r="B214">
        <v>19</v>
      </c>
      <c r="C214"/>
      <c r="D214">
        <v>28.47</v>
      </c>
    </row>
    <row r="215" spans="1:4" x14ac:dyDescent="0.3">
      <c r="A215" s="22">
        <v>41891</v>
      </c>
      <c r="B215">
        <v>20</v>
      </c>
      <c r="C215"/>
      <c r="D215">
        <v>40.76</v>
      </c>
    </row>
    <row r="216" spans="1:4" x14ac:dyDescent="0.3">
      <c r="A216" s="22">
        <v>41891</v>
      </c>
      <c r="B216">
        <v>21</v>
      </c>
      <c r="C216"/>
      <c r="D216">
        <v>33.04</v>
      </c>
    </row>
    <row r="217" spans="1:4" x14ac:dyDescent="0.3">
      <c r="A217" s="22">
        <v>41891</v>
      </c>
      <c r="B217">
        <v>22</v>
      </c>
      <c r="C217"/>
      <c r="D217">
        <v>25.95</v>
      </c>
    </row>
    <row r="218" spans="1:4" x14ac:dyDescent="0.3">
      <c r="A218" s="22">
        <v>41891</v>
      </c>
      <c r="B218">
        <v>23</v>
      </c>
      <c r="C218"/>
      <c r="D218">
        <v>18.53</v>
      </c>
    </row>
    <row r="219" spans="1:4" x14ac:dyDescent="0.3">
      <c r="A219" s="22">
        <v>41891</v>
      </c>
      <c r="B219">
        <v>24</v>
      </c>
      <c r="C219"/>
      <c r="D219">
        <v>17.690000000000001</v>
      </c>
    </row>
    <row r="220" spans="1:4" x14ac:dyDescent="0.3">
      <c r="A220" s="22">
        <v>41892</v>
      </c>
      <c r="B220">
        <v>1</v>
      </c>
      <c r="C220"/>
      <c r="D220">
        <v>16.73</v>
      </c>
    </row>
    <row r="221" spans="1:4" x14ac:dyDescent="0.3">
      <c r="A221" s="22">
        <v>41892</v>
      </c>
      <c r="B221">
        <v>2</v>
      </c>
      <c r="C221"/>
      <c r="D221">
        <v>19.329999999999998</v>
      </c>
    </row>
    <row r="222" spans="1:4" x14ac:dyDescent="0.3">
      <c r="A222" s="22">
        <v>41892</v>
      </c>
      <c r="B222">
        <v>3</v>
      </c>
      <c r="C222"/>
      <c r="D222">
        <v>19.47</v>
      </c>
    </row>
    <row r="223" spans="1:4" x14ac:dyDescent="0.3">
      <c r="A223" s="22">
        <v>41892</v>
      </c>
      <c r="B223">
        <v>4</v>
      </c>
      <c r="C223"/>
      <c r="D223">
        <v>19.62</v>
      </c>
    </row>
    <row r="224" spans="1:4" x14ac:dyDescent="0.3">
      <c r="A224" s="22">
        <v>41892</v>
      </c>
      <c r="B224">
        <v>5</v>
      </c>
      <c r="C224"/>
      <c r="D224">
        <v>20.350000000000001</v>
      </c>
    </row>
    <row r="225" spans="1:4" x14ac:dyDescent="0.3">
      <c r="A225" s="22">
        <v>41892</v>
      </c>
      <c r="B225">
        <v>6</v>
      </c>
      <c r="C225"/>
      <c r="D225">
        <v>19.670000000000002</v>
      </c>
    </row>
    <row r="226" spans="1:4" x14ac:dyDescent="0.3">
      <c r="A226" s="22">
        <v>41892</v>
      </c>
      <c r="B226">
        <v>7</v>
      </c>
      <c r="C226"/>
      <c r="D226">
        <v>25.82</v>
      </c>
    </row>
    <row r="227" spans="1:4" x14ac:dyDescent="0.3">
      <c r="A227" s="22">
        <v>41892</v>
      </c>
      <c r="B227">
        <v>8</v>
      </c>
      <c r="C227"/>
      <c r="D227">
        <v>46.74</v>
      </c>
    </row>
    <row r="228" spans="1:4" x14ac:dyDescent="0.3">
      <c r="A228" s="22">
        <v>41892</v>
      </c>
      <c r="B228">
        <v>9</v>
      </c>
      <c r="C228"/>
      <c r="D228">
        <v>44.22</v>
      </c>
    </row>
    <row r="229" spans="1:4" x14ac:dyDescent="0.3">
      <c r="A229" s="22">
        <v>41892</v>
      </c>
      <c r="B229">
        <v>10</v>
      </c>
      <c r="C229"/>
      <c r="D229">
        <v>40.47</v>
      </c>
    </row>
    <row r="230" spans="1:4" x14ac:dyDescent="0.3">
      <c r="A230" s="22">
        <v>41892</v>
      </c>
      <c r="B230">
        <v>11</v>
      </c>
      <c r="C230"/>
      <c r="D230">
        <v>28.98</v>
      </c>
    </row>
    <row r="231" spans="1:4" x14ac:dyDescent="0.3">
      <c r="A231" s="22">
        <v>41892</v>
      </c>
      <c r="B231">
        <v>12</v>
      </c>
      <c r="C231"/>
      <c r="D231">
        <v>28.5</v>
      </c>
    </row>
    <row r="232" spans="1:4" x14ac:dyDescent="0.3">
      <c r="A232" s="22">
        <v>41892</v>
      </c>
      <c r="B232">
        <v>13</v>
      </c>
      <c r="C232"/>
      <c r="D232">
        <v>29.78</v>
      </c>
    </row>
    <row r="233" spans="1:4" x14ac:dyDescent="0.3">
      <c r="A233" s="22">
        <v>41892</v>
      </c>
      <c r="B233">
        <v>14</v>
      </c>
      <c r="C233"/>
      <c r="D233">
        <v>48.19</v>
      </c>
    </row>
    <row r="234" spans="1:4" x14ac:dyDescent="0.3">
      <c r="A234" s="22">
        <v>41892</v>
      </c>
      <c r="B234">
        <v>15</v>
      </c>
      <c r="C234"/>
      <c r="D234">
        <v>46.06</v>
      </c>
    </row>
    <row r="235" spans="1:4" x14ac:dyDescent="0.3">
      <c r="A235" s="22">
        <v>41892</v>
      </c>
      <c r="B235">
        <v>16</v>
      </c>
      <c r="C235"/>
      <c r="D235">
        <v>36</v>
      </c>
    </row>
    <row r="236" spans="1:4" x14ac:dyDescent="0.3">
      <c r="A236" s="22">
        <v>41892</v>
      </c>
      <c r="B236">
        <v>17</v>
      </c>
      <c r="C236"/>
      <c r="D236">
        <v>28.89</v>
      </c>
    </row>
    <row r="237" spans="1:4" x14ac:dyDescent="0.3">
      <c r="A237" s="22">
        <v>41892</v>
      </c>
      <c r="B237">
        <v>18</v>
      </c>
      <c r="C237"/>
      <c r="D237">
        <v>29.41</v>
      </c>
    </row>
    <row r="238" spans="1:4" x14ac:dyDescent="0.3">
      <c r="A238" s="22">
        <v>41892</v>
      </c>
      <c r="B238">
        <v>19</v>
      </c>
      <c r="C238"/>
      <c r="D238">
        <v>30.62</v>
      </c>
    </row>
    <row r="239" spans="1:4" x14ac:dyDescent="0.3">
      <c r="A239" s="22">
        <v>41892</v>
      </c>
      <c r="B239">
        <v>20</v>
      </c>
      <c r="C239"/>
      <c r="D239">
        <v>37.53</v>
      </c>
    </row>
    <row r="240" spans="1:4" x14ac:dyDescent="0.3">
      <c r="A240" s="22">
        <v>41892</v>
      </c>
      <c r="B240">
        <v>21</v>
      </c>
      <c r="C240"/>
      <c r="D240">
        <v>34.72</v>
      </c>
    </row>
    <row r="241" spans="1:4" x14ac:dyDescent="0.3">
      <c r="A241" s="22">
        <v>41892</v>
      </c>
      <c r="B241">
        <v>22</v>
      </c>
      <c r="C241"/>
      <c r="D241">
        <v>25.9</v>
      </c>
    </row>
    <row r="242" spans="1:4" x14ac:dyDescent="0.3">
      <c r="A242" s="22">
        <v>41892</v>
      </c>
      <c r="B242">
        <v>23</v>
      </c>
      <c r="C242"/>
      <c r="D242">
        <v>21.8</v>
      </c>
    </row>
    <row r="243" spans="1:4" x14ac:dyDescent="0.3">
      <c r="A243" s="22">
        <v>41892</v>
      </c>
      <c r="B243">
        <v>24</v>
      </c>
      <c r="C243"/>
      <c r="D243">
        <v>22.63</v>
      </c>
    </row>
    <row r="244" spans="1:4" x14ac:dyDescent="0.3">
      <c r="A244" s="22">
        <v>41893</v>
      </c>
      <c r="B244">
        <v>1</v>
      </c>
      <c r="C244"/>
      <c r="D244">
        <v>22.11</v>
      </c>
    </row>
    <row r="245" spans="1:4" x14ac:dyDescent="0.3">
      <c r="A245" s="22">
        <v>41893</v>
      </c>
      <c r="B245">
        <v>2</v>
      </c>
      <c r="C245"/>
      <c r="D245">
        <v>21.58</v>
      </c>
    </row>
    <row r="246" spans="1:4" x14ac:dyDescent="0.3">
      <c r="A246" s="22">
        <v>41893</v>
      </c>
      <c r="B246">
        <v>3</v>
      </c>
      <c r="C246"/>
      <c r="D246">
        <v>19.55</v>
      </c>
    </row>
    <row r="247" spans="1:4" x14ac:dyDescent="0.3">
      <c r="A247" s="22">
        <v>41893</v>
      </c>
      <c r="B247">
        <v>4</v>
      </c>
      <c r="C247"/>
      <c r="D247">
        <v>19.739999999999998</v>
      </c>
    </row>
    <row r="248" spans="1:4" x14ac:dyDescent="0.3">
      <c r="A248" s="22">
        <v>41893</v>
      </c>
      <c r="B248">
        <v>5</v>
      </c>
      <c r="C248"/>
      <c r="D248">
        <v>21.08</v>
      </c>
    </row>
    <row r="249" spans="1:4" x14ac:dyDescent="0.3">
      <c r="A249" s="22">
        <v>41893</v>
      </c>
      <c r="B249">
        <v>6</v>
      </c>
      <c r="C249"/>
      <c r="D249">
        <v>23.02</v>
      </c>
    </row>
    <row r="250" spans="1:4" x14ac:dyDescent="0.3">
      <c r="A250" s="22">
        <v>41893</v>
      </c>
      <c r="B250">
        <v>7</v>
      </c>
      <c r="C250"/>
      <c r="D250">
        <v>24.71</v>
      </c>
    </row>
    <row r="251" spans="1:4" x14ac:dyDescent="0.3">
      <c r="A251" s="22">
        <v>41893</v>
      </c>
      <c r="B251">
        <v>8</v>
      </c>
      <c r="C251"/>
      <c r="D251">
        <v>24.99</v>
      </c>
    </row>
    <row r="252" spans="1:4" x14ac:dyDescent="0.3">
      <c r="A252" s="22">
        <v>41893</v>
      </c>
      <c r="B252">
        <v>9</v>
      </c>
      <c r="C252"/>
      <c r="D252">
        <v>26.7</v>
      </c>
    </row>
    <row r="253" spans="1:4" x14ac:dyDescent="0.3">
      <c r="A253" s="22">
        <v>41893</v>
      </c>
      <c r="B253">
        <v>10</v>
      </c>
      <c r="C253"/>
      <c r="D253">
        <v>26.04</v>
      </c>
    </row>
    <row r="254" spans="1:4" x14ac:dyDescent="0.3">
      <c r="A254" s="22">
        <v>41893</v>
      </c>
      <c r="B254">
        <v>11</v>
      </c>
      <c r="C254"/>
      <c r="D254">
        <v>27.29</v>
      </c>
    </row>
    <row r="255" spans="1:4" x14ac:dyDescent="0.3">
      <c r="A255" s="22">
        <v>41893</v>
      </c>
      <c r="B255">
        <v>12</v>
      </c>
      <c r="C255"/>
      <c r="D255">
        <v>27.7</v>
      </c>
    </row>
    <row r="256" spans="1:4" x14ac:dyDescent="0.3">
      <c r="A256" s="22">
        <v>41893</v>
      </c>
      <c r="B256">
        <v>13</v>
      </c>
      <c r="C256"/>
      <c r="D256">
        <v>26.92</v>
      </c>
    </row>
    <row r="257" spans="1:4" x14ac:dyDescent="0.3">
      <c r="A257" s="22">
        <v>41893</v>
      </c>
      <c r="B257">
        <v>14</v>
      </c>
      <c r="C257"/>
      <c r="D257">
        <v>24.22</v>
      </c>
    </row>
    <row r="258" spans="1:4" x14ac:dyDescent="0.3">
      <c r="A258" s="22">
        <v>41893</v>
      </c>
      <c r="B258">
        <v>15</v>
      </c>
      <c r="C258"/>
      <c r="D258">
        <v>23.9</v>
      </c>
    </row>
    <row r="259" spans="1:4" x14ac:dyDescent="0.3">
      <c r="A259" s="22">
        <v>41893</v>
      </c>
      <c r="B259">
        <v>16</v>
      </c>
      <c r="C259"/>
      <c r="D259">
        <v>23.77</v>
      </c>
    </row>
    <row r="260" spans="1:4" x14ac:dyDescent="0.3">
      <c r="A260" s="22">
        <v>41893</v>
      </c>
      <c r="B260">
        <v>17</v>
      </c>
      <c r="C260"/>
      <c r="D260">
        <v>24.8</v>
      </c>
    </row>
    <row r="261" spans="1:4" x14ac:dyDescent="0.3">
      <c r="A261" s="22">
        <v>41893</v>
      </c>
      <c r="B261">
        <v>18</v>
      </c>
      <c r="C261"/>
      <c r="D261">
        <v>24.53</v>
      </c>
    </row>
    <row r="262" spans="1:4" x14ac:dyDescent="0.3">
      <c r="A262" s="22">
        <v>41893</v>
      </c>
      <c r="B262">
        <v>19</v>
      </c>
      <c r="C262"/>
      <c r="D262">
        <v>26.12</v>
      </c>
    </row>
    <row r="263" spans="1:4" x14ac:dyDescent="0.3">
      <c r="A263" s="22">
        <v>41893</v>
      </c>
      <c r="B263">
        <v>20</v>
      </c>
      <c r="C263"/>
      <c r="D263">
        <v>30.17</v>
      </c>
    </row>
    <row r="264" spans="1:4" x14ac:dyDescent="0.3">
      <c r="A264" s="22">
        <v>41893</v>
      </c>
      <c r="B264">
        <v>21</v>
      </c>
      <c r="C264"/>
      <c r="D264">
        <v>29.25</v>
      </c>
    </row>
    <row r="265" spans="1:4" x14ac:dyDescent="0.3">
      <c r="A265" s="22">
        <v>41893</v>
      </c>
      <c r="B265">
        <v>22</v>
      </c>
      <c r="C265"/>
      <c r="D265">
        <v>25.99</v>
      </c>
    </row>
    <row r="266" spans="1:4" x14ac:dyDescent="0.3">
      <c r="A266" s="22">
        <v>41893</v>
      </c>
      <c r="B266">
        <v>23</v>
      </c>
      <c r="C266"/>
      <c r="D266">
        <v>23.22</v>
      </c>
    </row>
    <row r="267" spans="1:4" x14ac:dyDescent="0.3">
      <c r="A267" s="22">
        <v>41893</v>
      </c>
      <c r="B267">
        <v>24</v>
      </c>
      <c r="C267"/>
      <c r="D267">
        <v>21.82</v>
      </c>
    </row>
    <row r="268" spans="1:4" x14ac:dyDescent="0.3">
      <c r="A268" s="22">
        <v>41894</v>
      </c>
      <c r="B268">
        <v>1</v>
      </c>
      <c r="C268"/>
      <c r="D268">
        <v>24.68</v>
      </c>
    </row>
    <row r="269" spans="1:4" x14ac:dyDescent="0.3">
      <c r="A269" s="22">
        <v>41894</v>
      </c>
      <c r="B269">
        <v>2</v>
      </c>
      <c r="C269"/>
      <c r="D269">
        <v>22.6</v>
      </c>
    </row>
    <row r="270" spans="1:4" x14ac:dyDescent="0.3">
      <c r="A270" s="22">
        <v>41894</v>
      </c>
      <c r="B270">
        <v>3</v>
      </c>
      <c r="C270"/>
      <c r="D270">
        <v>19.079999999999998</v>
      </c>
    </row>
    <row r="271" spans="1:4" x14ac:dyDescent="0.3">
      <c r="A271" s="22">
        <v>41894</v>
      </c>
      <c r="B271">
        <v>4</v>
      </c>
      <c r="C271"/>
      <c r="D271">
        <v>22.51</v>
      </c>
    </row>
    <row r="272" spans="1:4" x14ac:dyDescent="0.3">
      <c r="A272" s="22">
        <v>41894</v>
      </c>
      <c r="B272">
        <v>5</v>
      </c>
      <c r="C272"/>
      <c r="D272">
        <v>22.19</v>
      </c>
    </row>
    <row r="273" spans="1:4" x14ac:dyDescent="0.3">
      <c r="A273" s="22">
        <v>41894</v>
      </c>
      <c r="B273">
        <v>6</v>
      </c>
      <c r="C273"/>
      <c r="D273">
        <v>12.08</v>
      </c>
    </row>
    <row r="274" spans="1:4" x14ac:dyDescent="0.3">
      <c r="A274" s="22">
        <v>41894</v>
      </c>
      <c r="B274">
        <v>7</v>
      </c>
      <c r="C274"/>
      <c r="D274">
        <v>18.5</v>
      </c>
    </row>
    <row r="275" spans="1:4" x14ac:dyDescent="0.3">
      <c r="A275" s="22">
        <v>41894</v>
      </c>
      <c r="B275">
        <v>8</v>
      </c>
      <c r="C275"/>
      <c r="D275">
        <v>21.69</v>
      </c>
    </row>
    <row r="276" spans="1:4" x14ac:dyDescent="0.3">
      <c r="A276" s="22">
        <v>41894</v>
      </c>
      <c r="B276">
        <v>9</v>
      </c>
      <c r="C276"/>
      <c r="D276">
        <v>21.32</v>
      </c>
    </row>
    <row r="277" spans="1:4" x14ac:dyDescent="0.3">
      <c r="A277" s="22">
        <v>41894</v>
      </c>
      <c r="B277">
        <v>10</v>
      </c>
      <c r="C277"/>
      <c r="D277">
        <v>22.04</v>
      </c>
    </row>
    <row r="278" spans="1:4" x14ac:dyDescent="0.3">
      <c r="A278" s="22">
        <v>41894</v>
      </c>
      <c r="B278">
        <v>11</v>
      </c>
      <c r="C278"/>
      <c r="D278">
        <v>24.89</v>
      </c>
    </row>
    <row r="279" spans="1:4" x14ac:dyDescent="0.3">
      <c r="A279" s="22">
        <v>41894</v>
      </c>
      <c r="B279">
        <v>12</v>
      </c>
      <c r="C279"/>
      <c r="D279">
        <v>23.94</v>
      </c>
    </row>
    <row r="280" spans="1:4" x14ac:dyDescent="0.3">
      <c r="A280" s="22">
        <v>41894</v>
      </c>
      <c r="B280">
        <v>13</v>
      </c>
      <c r="C280"/>
      <c r="D280">
        <v>24.85</v>
      </c>
    </row>
    <row r="281" spans="1:4" x14ac:dyDescent="0.3">
      <c r="A281" s="22">
        <v>41894</v>
      </c>
      <c r="B281">
        <v>14</v>
      </c>
      <c r="C281"/>
      <c r="D281">
        <v>31.19</v>
      </c>
    </row>
    <row r="282" spans="1:4" x14ac:dyDescent="0.3">
      <c r="A282" s="22">
        <v>41894</v>
      </c>
      <c r="B282">
        <v>15</v>
      </c>
      <c r="C282"/>
      <c r="D282">
        <v>28.74</v>
      </c>
    </row>
    <row r="283" spans="1:4" x14ac:dyDescent="0.3">
      <c r="A283" s="22">
        <v>41894</v>
      </c>
      <c r="B283">
        <v>16</v>
      </c>
      <c r="C283"/>
      <c r="D283">
        <v>31.27</v>
      </c>
    </row>
    <row r="284" spans="1:4" x14ac:dyDescent="0.3">
      <c r="A284" s="22">
        <v>41894</v>
      </c>
      <c r="B284">
        <v>17</v>
      </c>
      <c r="C284"/>
      <c r="D284">
        <v>53.51</v>
      </c>
    </row>
    <row r="285" spans="1:4" x14ac:dyDescent="0.3">
      <c r="A285" s="22">
        <v>41894</v>
      </c>
      <c r="B285">
        <v>18</v>
      </c>
      <c r="C285"/>
      <c r="D285">
        <v>35.159999999999997</v>
      </c>
    </row>
    <row r="286" spans="1:4" x14ac:dyDescent="0.3">
      <c r="A286" s="22">
        <v>41894</v>
      </c>
      <c r="B286">
        <v>19</v>
      </c>
      <c r="C286"/>
      <c r="D286">
        <v>25.86</v>
      </c>
    </row>
    <row r="287" spans="1:4" x14ac:dyDescent="0.3">
      <c r="A287" s="22">
        <v>41894</v>
      </c>
      <c r="B287">
        <v>20</v>
      </c>
      <c r="C287"/>
      <c r="D287">
        <v>27.29</v>
      </c>
    </row>
    <row r="288" spans="1:4" x14ac:dyDescent="0.3">
      <c r="A288" s="22">
        <v>41894</v>
      </c>
      <c r="B288">
        <v>21</v>
      </c>
      <c r="C288"/>
      <c r="D288">
        <v>26.34</v>
      </c>
    </row>
    <row r="289" spans="1:4" x14ac:dyDescent="0.3">
      <c r="A289" s="22">
        <v>41894</v>
      </c>
      <c r="B289">
        <v>22</v>
      </c>
      <c r="C289"/>
      <c r="D289">
        <v>26.65</v>
      </c>
    </row>
    <row r="290" spans="1:4" x14ac:dyDescent="0.3">
      <c r="A290" s="22">
        <v>41894</v>
      </c>
      <c r="B290">
        <v>23</v>
      </c>
      <c r="C290"/>
      <c r="D290">
        <v>20.41</v>
      </c>
    </row>
    <row r="291" spans="1:4" x14ac:dyDescent="0.3">
      <c r="A291" s="22">
        <v>41894</v>
      </c>
      <c r="B291">
        <v>24</v>
      </c>
      <c r="C291"/>
      <c r="D291">
        <v>16.13</v>
      </c>
    </row>
    <row r="292" spans="1:4" x14ac:dyDescent="0.3">
      <c r="A292" s="22">
        <v>41895</v>
      </c>
      <c r="B292">
        <v>1</v>
      </c>
      <c r="C292"/>
      <c r="D292">
        <v>15.17</v>
      </c>
    </row>
    <row r="293" spans="1:4" x14ac:dyDescent="0.3">
      <c r="A293" s="22">
        <v>41895</v>
      </c>
      <c r="B293">
        <v>2</v>
      </c>
      <c r="C293"/>
      <c r="D293">
        <v>17.09</v>
      </c>
    </row>
    <row r="294" spans="1:4" x14ac:dyDescent="0.3">
      <c r="A294" s="22">
        <v>41895</v>
      </c>
      <c r="B294">
        <v>3</v>
      </c>
      <c r="C294"/>
      <c r="D294">
        <v>17.93</v>
      </c>
    </row>
    <row r="295" spans="1:4" x14ac:dyDescent="0.3">
      <c r="A295" s="22">
        <v>41895</v>
      </c>
      <c r="B295">
        <v>4</v>
      </c>
      <c r="C295"/>
      <c r="D295">
        <v>17.87</v>
      </c>
    </row>
    <row r="296" spans="1:4" x14ac:dyDescent="0.3">
      <c r="A296" s="22">
        <v>41895</v>
      </c>
      <c r="B296">
        <v>5</v>
      </c>
      <c r="C296"/>
      <c r="D296">
        <v>18.25</v>
      </c>
    </row>
    <row r="297" spans="1:4" x14ac:dyDescent="0.3">
      <c r="A297" s="22">
        <v>41895</v>
      </c>
      <c r="B297">
        <v>6</v>
      </c>
      <c r="C297"/>
      <c r="D297">
        <v>19.420000000000002</v>
      </c>
    </row>
    <row r="298" spans="1:4" x14ac:dyDescent="0.3">
      <c r="A298" s="22">
        <v>41895</v>
      </c>
      <c r="B298">
        <v>7</v>
      </c>
      <c r="C298"/>
      <c r="D298">
        <v>17.41</v>
      </c>
    </row>
    <row r="299" spans="1:4" x14ac:dyDescent="0.3">
      <c r="A299" s="22">
        <v>41895</v>
      </c>
      <c r="B299">
        <v>8</v>
      </c>
      <c r="C299"/>
      <c r="D299">
        <v>10.99</v>
      </c>
    </row>
    <row r="300" spans="1:4" x14ac:dyDescent="0.3">
      <c r="A300" s="22">
        <v>41895</v>
      </c>
      <c r="B300">
        <v>9</v>
      </c>
      <c r="C300"/>
      <c r="D300">
        <v>13.98</v>
      </c>
    </row>
    <row r="301" spans="1:4" x14ac:dyDescent="0.3">
      <c r="A301" s="22">
        <v>41895</v>
      </c>
      <c r="B301">
        <v>10</v>
      </c>
      <c r="C301"/>
      <c r="D301">
        <v>14.87</v>
      </c>
    </row>
    <row r="302" spans="1:4" x14ac:dyDescent="0.3">
      <c r="A302" s="22">
        <v>41895</v>
      </c>
      <c r="B302">
        <v>11</v>
      </c>
      <c r="C302"/>
      <c r="D302">
        <v>14.99</v>
      </c>
    </row>
    <row r="303" spans="1:4" x14ac:dyDescent="0.3">
      <c r="A303" s="22">
        <v>41895</v>
      </c>
      <c r="B303">
        <v>12</v>
      </c>
      <c r="C303"/>
      <c r="D303">
        <v>17.920000000000002</v>
      </c>
    </row>
    <row r="304" spans="1:4" x14ac:dyDescent="0.3">
      <c r="A304" s="22">
        <v>41895</v>
      </c>
      <c r="B304">
        <v>13</v>
      </c>
      <c r="C304"/>
      <c r="D304">
        <v>19.510000000000002</v>
      </c>
    </row>
    <row r="305" spans="1:4" x14ac:dyDescent="0.3">
      <c r="A305" s="22">
        <v>41895</v>
      </c>
      <c r="B305">
        <v>14</v>
      </c>
      <c r="C305"/>
      <c r="D305">
        <v>19.5</v>
      </c>
    </row>
    <row r="306" spans="1:4" x14ac:dyDescent="0.3">
      <c r="A306" s="22">
        <v>41895</v>
      </c>
      <c r="B306">
        <v>15</v>
      </c>
      <c r="C306"/>
      <c r="D306">
        <v>17.14</v>
      </c>
    </row>
    <row r="307" spans="1:4" x14ac:dyDescent="0.3">
      <c r="A307" s="22">
        <v>41895</v>
      </c>
      <c r="B307">
        <v>16</v>
      </c>
      <c r="C307"/>
      <c r="D307">
        <v>11.66</v>
      </c>
    </row>
    <row r="308" spans="1:4" x14ac:dyDescent="0.3">
      <c r="A308" s="22">
        <v>41895</v>
      </c>
      <c r="B308">
        <v>17</v>
      </c>
      <c r="C308"/>
      <c r="D308">
        <v>14.5</v>
      </c>
    </row>
    <row r="309" spans="1:4" x14ac:dyDescent="0.3">
      <c r="A309" s="22">
        <v>41895</v>
      </c>
      <c r="B309">
        <v>18</v>
      </c>
      <c r="C309"/>
      <c r="D309">
        <v>19.21</v>
      </c>
    </row>
    <row r="310" spans="1:4" x14ac:dyDescent="0.3">
      <c r="A310" s="22">
        <v>41895</v>
      </c>
      <c r="B310">
        <v>19</v>
      </c>
      <c r="C310"/>
      <c r="D310">
        <v>20.82</v>
      </c>
    </row>
    <row r="311" spans="1:4" x14ac:dyDescent="0.3">
      <c r="A311" s="22">
        <v>41895</v>
      </c>
      <c r="B311">
        <v>20</v>
      </c>
      <c r="C311"/>
      <c r="D311">
        <v>23.05</v>
      </c>
    </row>
    <row r="312" spans="1:4" x14ac:dyDescent="0.3">
      <c r="A312" s="22">
        <v>41895</v>
      </c>
      <c r="B312">
        <v>21</v>
      </c>
      <c r="C312"/>
      <c r="D312">
        <v>20.05</v>
      </c>
    </row>
    <row r="313" spans="1:4" x14ac:dyDescent="0.3">
      <c r="A313" s="22">
        <v>41895</v>
      </c>
      <c r="B313">
        <v>22</v>
      </c>
      <c r="C313"/>
      <c r="D313">
        <v>23.08</v>
      </c>
    </row>
    <row r="314" spans="1:4" x14ac:dyDescent="0.3">
      <c r="A314" s="22">
        <v>41895</v>
      </c>
      <c r="B314">
        <v>23</v>
      </c>
      <c r="C314"/>
      <c r="D314">
        <v>20.350000000000001</v>
      </c>
    </row>
    <row r="315" spans="1:4" x14ac:dyDescent="0.3">
      <c r="A315" s="22">
        <v>41895</v>
      </c>
      <c r="B315">
        <v>24</v>
      </c>
      <c r="C315"/>
      <c r="D315">
        <v>18.36</v>
      </c>
    </row>
    <row r="316" spans="1:4" x14ac:dyDescent="0.3">
      <c r="A316" s="22">
        <v>41896</v>
      </c>
      <c r="B316">
        <v>1</v>
      </c>
      <c r="C316"/>
      <c r="D316">
        <v>17.46</v>
      </c>
    </row>
    <row r="317" spans="1:4" x14ac:dyDescent="0.3">
      <c r="A317" s="22">
        <v>41896</v>
      </c>
      <c r="B317">
        <v>2</v>
      </c>
      <c r="C317"/>
      <c r="D317">
        <v>15.34</v>
      </c>
    </row>
    <row r="318" spans="1:4" x14ac:dyDescent="0.3">
      <c r="A318" s="22">
        <v>41896</v>
      </c>
      <c r="B318">
        <v>3</v>
      </c>
      <c r="C318"/>
      <c r="D318">
        <v>10.91</v>
      </c>
    </row>
    <row r="319" spans="1:4" x14ac:dyDescent="0.3">
      <c r="A319" s="22">
        <v>41896</v>
      </c>
      <c r="B319">
        <v>4</v>
      </c>
      <c r="C319"/>
      <c r="D319">
        <v>10.050000000000001</v>
      </c>
    </row>
    <row r="320" spans="1:4" x14ac:dyDescent="0.3">
      <c r="A320" s="22">
        <v>41896</v>
      </c>
      <c r="B320">
        <v>5</v>
      </c>
      <c r="C320"/>
      <c r="D320">
        <v>9.17</v>
      </c>
    </row>
    <row r="321" spans="1:4" x14ac:dyDescent="0.3">
      <c r="A321" s="22">
        <v>41896</v>
      </c>
      <c r="B321">
        <v>6</v>
      </c>
      <c r="C321"/>
      <c r="D321">
        <v>0.85</v>
      </c>
    </row>
    <row r="322" spans="1:4" x14ac:dyDescent="0.3">
      <c r="A322" s="22">
        <v>41896</v>
      </c>
      <c r="B322">
        <v>7</v>
      </c>
      <c r="C322"/>
      <c r="D322">
        <v>0</v>
      </c>
    </row>
    <row r="323" spans="1:4" x14ac:dyDescent="0.3">
      <c r="A323" s="22">
        <v>41896</v>
      </c>
      <c r="B323">
        <v>8</v>
      </c>
      <c r="C323"/>
      <c r="D323">
        <v>0</v>
      </c>
    </row>
    <row r="324" spans="1:4" x14ac:dyDescent="0.3">
      <c r="A324" s="22">
        <v>41896</v>
      </c>
      <c r="B324">
        <v>9</v>
      </c>
      <c r="C324"/>
      <c r="D324">
        <v>0</v>
      </c>
    </row>
    <row r="325" spans="1:4" x14ac:dyDescent="0.3">
      <c r="A325" s="22">
        <v>41896</v>
      </c>
      <c r="B325">
        <v>10</v>
      </c>
      <c r="C325"/>
      <c r="D325">
        <v>0</v>
      </c>
    </row>
    <row r="326" spans="1:4" x14ac:dyDescent="0.3">
      <c r="A326" s="22">
        <v>41896</v>
      </c>
      <c r="B326">
        <v>11</v>
      </c>
      <c r="C326"/>
      <c r="D326">
        <v>0</v>
      </c>
    </row>
    <row r="327" spans="1:4" x14ac:dyDescent="0.3">
      <c r="A327" s="22">
        <v>41896</v>
      </c>
      <c r="B327">
        <v>12</v>
      </c>
      <c r="C327"/>
      <c r="D327">
        <v>0</v>
      </c>
    </row>
    <row r="328" spans="1:4" x14ac:dyDescent="0.3">
      <c r="A328" s="22">
        <v>41896</v>
      </c>
      <c r="B328">
        <v>13</v>
      </c>
      <c r="C328"/>
      <c r="D328">
        <v>0</v>
      </c>
    </row>
    <row r="329" spans="1:4" x14ac:dyDescent="0.3">
      <c r="A329" s="22">
        <v>41896</v>
      </c>
      <c r="B329">
        <v>14</v>
      </c>
      <c r="C329"/>
      <c r="D329">
        <v>20.55</v>
      </c>
    </row>
    <row r="330" spans="1:4" x14ac:dyDescent="0.3">
      <c r="A330" s="22">
        <v>41896</v>
      </c>
      <c r="B330">
        <v>15</v>
      </c>
      <c r="C330"/>
      <c r="D330">
        <v>19.68</v>
      </c>
    </row>
    <row r="331" spans="1:4" x14ac:dyDescent="0.3">
      <c r="A331" s="22">
        <v>41896</v>
      </c>
      <c r="B331">
        <v>16</v>
      </c>
      <c r="C331"/>
      <c r="D331">
        <v>17.100000000000001</v>
      </c>
    </row>
    <row r="332" spans="1:4" x14ac:dyDescent="0.3">
      <c r="A332" s="22">
        <v>41896</v>
      </c>
      <c r="B332">
        <v>17</v>
      </c>
      <c r="C332"/>
      <c r="D332">
        <v>18.059999999999999</v>
      </c>
    </row>
    <row r="333" spans="1:4" x14ac:dyDescent="0.3">
      <c r="A333" s="22">
        <v>41896</v>
      </c>
      <c r="B333">
        <v>18</v>
      </c>
      <c r="C333"/>
      <c r="D333">
        <v>20.51</v>
      </c>
    </row>
    <row r="334" spans="1:4" x14ac:dyDescent="0.3">
      <c r="A334" s="22">
        <v>41896</v>
      </c>
      <c r="B334">
        <v>19</v>
      </c>
      <c r="C334"/>
      <c r="D334">
        <v>21.42</v>
      </c>
    </row>
    <row r="335" spans="1:4" x14ac:dyDescent="0.3">
      <c r="A335" s="22">
        <v>41896</v>
      </c>
      <c r="B335">
        <v>20</v>
      </c>
      <c r="C335"/>
      <c r="D335">
        <v>29.5</v>
      </c>
    </row>
    <row r="336" spans="1:4" x14ac:dyDescent="0.3">
      <c r="A336" s="22">
        <v>41896</v>
      </c>
      <c r="B336">
        <v>21</v>
      </c>
      <c r="C336"/>
      <c r="D336">
        <v>23.36</v>
      </c>
    </row>
    <row r="337" spans="1:4" x14ac:dyDescent="0.3">
      <c r="A337" s="22">
        <v>41896</v>
      </c>
      <c r="B337">
        <v>22</v>
      </c>
      <c r="C337"/>
      <c r="D337">
        <v>20.81</v>
      </c>
    </row>
    <row r="338" spans="1:4" x14ac:dyDescent="0.3">
      <c r="A338" s="22">
        <v>41896</v>
      </c>
      <c r="B338">
        <v>23</v>
      </c>
      <c r="C338"/>
      <c r="D338">
        <v>17.68</v>
      </c>
    </row>
    <row r="339" spans="1:4" x14ac:dyDescent="0.3">
      <c r="A339" s="22">
        <v>41896</v>
      </c>
      <c r="B339">
        <v>24</v>
      </c>
      <c r="C339"/>
      <c r="D339">
        <v>16.059999999999999</v>
      </c>
    </row>
    <row r="340" spans="1:4" x14ac:dyDescent="0.3">
      <c r="A340" s="22">
        <v>41897</v>
      </c>
      <c r="B340">
        <v>1</v>
      </c>
      <c r="C340"/>
      <c r="D340">
        <v>14.39</v>
      </c>
    </row>
    <row r="341" spans="1:4" x14ac:dyDescent="0.3">
      <c r="A341" s="22">
        <v>41897</v>
      </c>
      <c r="B341">
        <v>2</v>
      </c>
      <c r="C341"/>
      <c r="D341">
        <v>10.73</v>
      </c>
    </row>
    <row r="342" spans="1:4" x14ac:dyDescent="0.3">
      <c r="A342" s="22">
        <v>41897</v>
      </c>
      <c r="B342">
        <v>3</v>
      </c>
      <c r="C342"/>
      <c r="D342">
        <v>9.18</v>
      </c>
    </row>
    <row r="343" spans="1:4" x14ac:dyDescent="0.3">
      <c r="A343" s="22">
        <v>41897</v>
      </c>
      <c r="B343">
        <v>4</v>
      </c>
      <c r="C343"/>
      <c r="D343">
        <v>10.06</v>
      </c>
    </row>
    <row r="344" spans="1:4" x14ac:dyDescent="0.3">
      <c r="A344" s="22">
        <v>41897</v>
      </c>
      <c r="B344">
        <v>5</v>
      </c>
      <c r="C344"/>
      <c r="D344">
        <v>0</v>
      </c>
    </row>
    <row r="345" spans="1:4" x14ac:dyDescent="0.3">
      <c r="A345" s="22">
        <v>41897</v>
      </c>
      <c r="B345">
        <v>6</v>
      </c>
      <c r="C345"/>
      <c r="D345">
        <v>0</v>
      </c>
    </row>
    <row r="346" spans="1:4" x14ac:dyDescent="0.3">
      <c r="A346" s="22">
        <v>41897</v>
      </c>
      <c r="B346">
        <v>7</v>
      </c>
      <c r="C346"/>
      <c r="D346">
        <v>12.71</v>
      </c>
    </row>
    <row r="347" spans="1:4" x14ac:dyDescent="0.3">
      <c r="A347" s="22">
        <v>41897</v>
      </c>
      <c r="B347">
        <v>8</v>
      </c>
      <c r="C347"/>
      <c r="D347">
        <v>29.04</v>
      </c>
    </row>
    <row r="348" spans="1:4" x14ac:dyDescent="0.3">
      <c r="A348" s="22">
        <v>41897</v>
      </c>
      <c r="B348">
        <v>9</v>
      </c>
      <c r="C348"/>
      <c r="D348">
        <v>20.89</v>
      </c>
    </row>
    <row r="349" spans="1:4" x14ac:dyDescent="0.3">
      <c r="A349" s="22">
        <v>41897</v>
      </c>
      <c r="B349">
        <v>10</v>
      </c>
      <c r="C349"/>
      <c r="D349">
        <v>21.66</v>
      </c>
    </row>
    <row r="350" spans="1:4" x14ac:dyDescent="0.3">
      <c r="A350" s="22">
        <v>41897</v>
      </c>
      <c r="B350">
        <v>11</v>
      </c>
      <c r="C350"/>
      <c r="D350">
        <v>26.72</v>
      </c>
    </row>
    <row r="351" spans="1:4" x14ac:dyDescent="0.3">
      <c r="A351" s="22">
        <v>41897</v>
      </c>
      <c r="B351">
        <v>12</v>
      </c>
      <c r="C351"/>
      <c r="D351">
        <v>33.090000000000003</v>
      </c>
    </row>
    <row r="352" spans="1:4" x14ac:dyDescent="0.3">
      <c r="A352" s="22">
        <v>41897</v>
      </c>
      <c r="B352">
        <v>13</v>
      </c>
      <c r="C352"/>
      <c r="D352">
        <v>31.64</v>
      </c>
    </row>
    <row r="353" spans="1:4" x14ac:dyDescent="0.3">
      <c r="A353" s="22">
        <v>41897</v>
      </c>
      <c r="B353">
        <v>14</v>
      </c>
      <c r="C353"/>
      <c r="D353">
        <v>26.59</v>
      </c>
    </row>
    <row r="354" spans="1:4" x14ac:dyDescent="0.3">
      <c r="A354" s="22">
        <v>41897</v>
      </c>
      <c r="B354">
        <v>15</v>
      </c>
      <c r="C354"/>
      <c r="D354">
        <v>19.96</v>
      </c>
    </row>
    <row r="355" spans="1:4" x14ac:dyDescent="0.3">
      <c r="A355" s="22">
        <v>41897</v>
      </c>
      <c r="B355">
        <v>16</v>
      </c>
      <c r="C355"/>
      <c r="D355">
        <v>20</v>
      </c>
    </row>
    <row r="356" spans="1:4" x14ac:dyDescent="0.3">
      <c r="A356" s="22">
        <v>41897</v>
      </c>
      <c r="B356">
        <v>17</v>
      </c>
      <c r="C356"/>
      <c r="D356">
        <v>23.11</v>
      </c>
    </row>
    <row r="357" spans="1:4" x14ac:dyDescent="0.3">
      <c r="A357" s="22">
        <v>41897</v>
      </c>
      <c r="B357">
        <v>18</v>
      </c>
      <c r="C357"/>
      <c r="D357">
        <v>25.05</v>
      </c>
    </row>
    <row r="358" spans="1:4" x14ac:dyDescent="0.3">
      <c r="A358" s="22">
        <v>41897</v>
      </c>
      <c r="B358">
        <v>19</v>
      </c>
      <c r="C358"/>
      <c r="D358">
        <v>29.46</v>
      </c>
    </row>
    <row r="359" spans="1:4" x14ac:dyDescent="0.3">
      <c r="A359" s="22">
        <v>41897</v>
      </c>
      <c r="B359">
        <v>20</v>
      </c>
      <c r="C359"/>
      <c r="D359">
        <v>41.97</v>
      </c>
    </row>
    <row r="360" spans="1:4" x14ac:dyDescent="0.3">
      <c r="A360" s="22">
        <v>41897</v>
      </c>
      <c r="B360">
        <v>21</v>
      </c>
      <c r="C360"/>
      <c r="D360">
        <v>25.76</v>
      </c>
    </row>
    <row r="361" spans="1:4" x14ac:dyDescent="0.3">
      <c r="A361" s="22">
        <v>41897</v>
      </c>
      <c r="B361">
        <v>22</v>
      </c>
      <c r="C361"/>
      <c r="D361">
        <v>19.36</v>
      </c>
    </row>
    <row r="362" spans="1:4" x14ac:dyDescent="0.3">
      <c r="A362" s="22">
        <v>41897</v>
      </c>
      <c r="B362">
        <v>23</v>
      </c>
      <c r="C362"/>
      <c r="D362">
        <v>17.03</v>
      </c>
    </row>
    <row r="363" spans="1:4" x14ac:dyDescent="0.3">
      <c r="A363" s="22">
        <v>41897</v>
      </c>
      <c r="B363">
        <v>24</v>
      </c>
      <c r="C363"/>
      <c r="D363">
        <v>15.74</v>
      </c>
    </row>
    <row r="364" spans="1:4" x14ac:dyDescent="0.3">
      <c r="A364" s="22">
        <v>41898</v>
      </c>
      <c r="B364">
        <v>1</v>
      </c>
      <c r="C364"/>
      <c r="D364">
        <v>18.2</v>
      </c>
    </row>
    <row r="365" spans="1:4" x14ac:dyDescent="0.3">
      <c r="A365" s="22">
        <v>41898</v>
      </c>
      <c r="B365">
        <v>2</v>
      </c>
      <c r="C365"/>
      <c r="D365">
        <v>16.309999999999999</v>
      </c>
    </row>
    <row r="366" spans="1:4" x14ac:dyDescent="0.3">
      <c r="A366" s="22">
        <v>41898</v>
      </c>
      <c r="B366">
        <v>3</v>
      </c>
      <c r="C366"/>
      <c r="D366">
        <v>17.05</v>
      </c>
    </row>
    <row r="367" spans="1:4" x14ac:dyDescent="0.3">
      <c r="A367" s="22">
        <v>41898</v>
      </c>
      <c r="B367">
        <v>4</v>
      </c>
      <c r="C367"/>
      <c r="D367">
        <v>18.38</v>
      </c>
    </row>
    <row r="368" spans="1:4" x14ac:dyDescent="0.3">
      <c r="A368" s="22">
        <v>41898</v>
      </c>
      <c r="B368">
        <v>5</v>
      </c>
      <c r="C368"/>
      <c r="D368">
        <v>16.38</v>
      </c>
    </row>
    <row r="369" spans="1:4" x14ac:dyDescent="0.3">
      <c r="A369" s="22">
        <v>41898</v>
      </c>
      <c r="B369">
        <v>6</v>
      </c>
      <c r="C369"/>
      <c r="D369">
        <v>16.91</v>
      </c>
    </row>
    <row r="370" spans="1:4" x14ac:dyDescent="0.3">
      <c r="A370" s="22">
        <v>41898</v>
      </c>
      <c r="B370">
        <v>7</v>
      </c>
      <c r="C370"/>
      <c r="D370">
        <v>21.51</v>
      </c>
    </row>
    <row r="371" spans="1:4" x14ac:dyDescent="0.3">
      <c r="A371" s="22">
        <v>41898</v>
      </c>
      <c r="B371">
        <v>8</v>
      </c>
      <c r="C371"/>
      <c r="D371">
        <v>21.32</v>
      </c>
    </row>
    <row r="372" spans="1:4" x14ac:dyDescent="0.3">
      <c r="A372" s="22">
        <v>41898</v>
      </c>
      <c r="B372">
        <v>9</v>
      </c>
      <c r="C372"/>
      <c r="D372">
        <v>25.63</v>
      </c>
    </row>
    <row r="373" spans="1:4" x14ac:dyDescent="0.3">
      <c r="A373" s="22">
        <v>41898</v>
      </c>
      <c r="B373">
        <v>10</v>
      </c>
      <c r="C373"/>
      <c r="D373">
        <v>28.04</v>
      </c>
    </row>
    <row r="374" spans="1:4" x14ac:dyDescent="0.3">
      <c r="A374" s="22">
        <v>41898</v>
      </c>
      <c r="B374">
        <v>11</v>
      </c>
      <c r="C374"/>
      <c r="D374">
        <v>23.24</v>
      </c>
    </row>
    <row r="375" spans="1:4" x14ac:dyDescent="0.3">
      <c r="A375" s="22">
        <v>41898</v>
      </c>
      <c r="B375">
        <v>12</v>
      </c>
      <c r="C375"/>
      <c r="D375">
        <v>22.78</v>
      </c>
    </row>
    <row r="376" spans="1:4" x14ac:dyDescent="0.3">
      <c r="A376" s="22">
        <v>41898</v>
      </c>
      <c r="B376">
        <v>13</v>
      </c>
      <c r="C376"/>
      <c r="D376">
        <v>21.88</v>
      </c>
    </row>
    <row r="377" spans="1:4" x14ac:dyDescent="0.3">
      <c r="A377" s="22">
        <v>41898</v>
      </c>
      <c r="B377">
        <v>14</v>
      </c>
      <c r="C377"/>
      <c r="D377">
        <v>22.15</v>
      </c>
    </row>
    <row r="378" spans="1:4" x14ac:dyDescent="0.3">
      <c r="A378" s="22">
        <v>41898</v>
      </c>
      <c r="B378">
        <v>15</v>
      </c>
      <c r="C378"/>
      <c r="D378">
        <v>21.49</v>
      </c>
    </row>
    <row r="379" spans="1:4" x14ac:dyDescent="0.3">
      <c r="A379" s="22">
        <v>41898</v>
      </c>
      <c r="B379">
        <v>16</v>
      </c>
      <c r="C379"/>
      <c r="D379">
        <v>22.21</v>
      </c>
    </row>
    <row r="380" spans="1:4" x14ac:dyDescent="0.3">
      <c r="A380" s="22">
        <v>41898</v>
      </c>
      <c r="B380">
        <v>17</v>
      </c>
      <c r="C380"/>
      <c r="D380">
        <v>22.79</v>
      </c>
    </row>
    <row r="381" spans="1:4" x14ac:dyDescent="0.3">
      <c r="A381" s="22">
        <v>41898</v>
      </c>
      <c r="B381">
        <v>18</v>
      </c>
      <c r="C381"/>
      <c r="D381">
        <v>24.67</v>
      </c>
    </row>
    <row r="382" spans="1:4" x14ac:dyDescent="0.3">
      <c r="A382" s="22">
        <v>41898</v>
      </c>
      <c r="B382">
        <v>19</v>
      </c>
      <c r="C382"/>
      <c r="D382">
        <v>26.71</v>
      </c>
    </row>
    <row r="383" spans="1:4" x14ac:dyDescent="0.3">
      <c r="A383" s="22">
        <v>41898</v>
      </c>
      <c r="B383">
        <v>20</v>
      </c>
      <c r="C383"/>
      <c r="D383">
        <v>28</v>
      </c>
    </row>
    <row r="384" spans="1:4" x14ac:dyDescent="0.3">
      <c r="A384" s="22">
        <v>41898</v>
      </c>
      <c r="B384">
        <v>21</v>
      </c>
      <c r="C384"/>
      <c r="D384">
        <v>23.99</v>
      </c>
    </row>
    <row r="385" spans="1:4" x14ac:dyDescent="0.3">
      <c r="A385" s="22">
        <v>41898</v>
      </c>
      <c r="B385">
        <v>22</v>
      </c>
      <c r="C385"/>
      <c r="D385">
        <v>21.15</v>
      </c>
    </row>
    <row r="386" spans="1:4" x14ac:dyDescent="0.3">
      <c r="A386" s="22">
        <v>41898</v>
      </c>
      <c r="B386">
        <v>23</v>
      </c>
      <c r="C386"/>
      <c r="D386">
        <v>21.73</v>
      </c>
    </row>
    <row r="387" spans="1:4" x14ac:dyDescent="0.3">
      <c r="A387" s="22">
        <v>41898</v>
      </c>
      <c r="B387">
        <v>24</v>
      </c>
      <c r="C387"/>
      <c r="D387">
        <v>22.91</v>
      </c>
    </row>
    <row r="388" spans="1:4" x14ac:dyDescent="0.3">
      <c r="A388" s="22">
        <v>41899</v>
      </c>
      <c r="B388">
        <v>1</v>
      </c>
      <c r="C388"/>
      <c r="D388">
        <v>17.95</v>
      </c>
    </row>
    <row r="389" spans="1:4" x14ac:dyDescent="0.3">
      <c r="A389" s="22">
        <v>41899</v>
      </c>
      <c r="B389">
        <v>2</v>
      </c>
      <c r="C389"/>
      <c r="D389">
        <v>15.71</v>
      </c>
    </row>
    <row r="390" spans="1:4" x14ac:dyDescent="0.3">
      <c r="A390" s="22">
        <v>41899</v>
      </c>
      <c r="B390">
        <v>3</v>
      </c>
      <c r="C390"/>
      <c r="D390">
        <v>16.45</v>
      </c>
    </row>
    <row r="391" spans="1:4" x14ac:dyDescent="0.3">
      <c r="A391" s="22">
        <v>41899</v>
      </c>
      <c r="B391">
        <v>4</v>
      </c>
      <c r="C391"/>
      <c r="D391">
        <v>13.69</v>
      </c>
    </row>
    <row r="392" spans="1:4" x14ac:dyDescent="0.3">
      <c r="A392" s="22">
        <v>41899</v>
      </c>
      <c r="B392">
        <v>5</v>
      </c>
      <c r="C392"/>
      <c r="D392">
        <v>19.47</v>
      </c>
    </row>
    <row r="393" spans="1:4" x14ac:dyDescent="0.3">
      <c r="A393" s="22">
        <v>41899</v>
      </c>
      <c r="B393">
        <v>6</v>
      </c>
      <c r="C393"/>
      <c r="D393">
        <v>15.42</v>
      </c>
    </row>
    <row r="394" spans="1:4" x14ac:dyDescent="0.3">
      <c r="A394" s="22">
        <v>41899</v>
      </c>
      <c r="B394">
        <v>7</v>
      </c>
      <c r="C394"/>
      <c r="D394">
        <v>25.84</v>
      </c>
    </row>
    <row r="395" spans="1:4" x14ac:dyDescent="0.3">
      <c r="A395" s="22">
        <v>41899</v>
      </c>
      <c r="B395">
        <v>8</v>
      </c>
      <c r="C395"/>
      <c r="D395">
        <v>25.92</v>
      </c>
    </row>
    <row r="396" spans="1:4" x14ac:dyDescent="0.3">
      <c r="A396" s="22">
        <v>41899</v>
      </c>
      <c r="B396">
        <v>9</v>
      </c>
      <c r="C396"/>
      <c r="D396">
        <v>26.22</v>
      </c>
    </row>
    <row r="397" spans="1:4" x14ac:dyDescent="0.3">
      <c r="A397" s="22">
        <v>41899</v>
      </c>
      <c r="B397">
        <v>10</v>
      </c>
      <c r="C397"/>
      <c r="D397">
        <v>25.15</v>
      </c>
    </row>
    <row r="398" spans="1:4" x14ac:dyDescent="0.3">
      <c r="A398" s="22">
        <v>41899</v>
      </c>
      <c r="B398">
        <v>11</v>
      </c>
      <c r="C398"/>
      <c r="D398">
        <v>24.81</v>
      </c>
    </row>
    <row r="399" spans="1:4" x14ac:dyDescent="0.3">
      <c r="A399" s="22">
        <v>41899</v>
      </c>
      <c r="B399">
        <v>12</v>
      </c>
      <c r="C399"/>
      <c r="D399">
        <v>23.46</v>
      </c>
    </row>
    <row r="400" spans="1:4" x14ac:dyDescent="0.3">
      <c r="A400" s="22">
        <v>41899</v>
      </c>
      <c r="B400">
        <v>13</v>
      </c>
      <c r="C400"/>
      <c r="D400">
        <v>24.54</v>
      </c>
    </row>
    <row r="401" spans="1:4" x14ac:dyDescent="0.3">
      <c r="A401" s="22">
        <v>41899</v>
      </c>
      <c r="B401">
        <v>14</v>
      </c>
      <c r="C401"/>
      <c r="D401">
        <v>24.47</v>
      </c>
    </row>
    <row r="402" spans="1:4" x14ac:dyDescent="0.3">
      <c r="A402" s="22">
        <v>41899</v>
      </c>
      <c r="B402">
        <v>15</v>
      </c>
      <c r="C402"/>
      <c r="D402">
        <v>23.56</v>
      </c>
    </row>
    <row r="403" spans="1:4" x14ac:dyDescent="0.3">
      <c r="A403" s="22">
        <v>41899</v>
      </c>
      <c r="B403">
        <v>16</v>
      </c>
      <c r="C403"/>
      <c r="D403">
        <v>23.93</v>
      </c>
    </row>
    <row r="404" spans="1:4" x14ac:dyDescent="0.3">
      <c r="A404" s="22">
        <v>41899</v>
      </c>
      <c r="B404">
        <v>17</v>
      </c>
      <c r="C404"/>
      <c r="D404">
        <v>26.65</v>
      </c>
    </row>
    <row r="405" spans="1:4" x14ac:dyDescent="0.3">
      <c r="A405" s="22">
        <v>41899</v>
      </c>
      <c r="B405">
        <v>18</v>
      </c>
      <c r="C405"/>
      <c r="D405">
        <v>29.16</v>
      </c>
    </row>
    <row r="406" spans="1:4" x14ac:dyDescent="0.3">
      <c r="A406" s="22">
        <v>41899</v>
      </c>
      <c r="B406">
        <v>19</v>
      </c>
      <c r="C406"/>
      <c r="D406">
        <v>26.85</v>
      </c>
    </row>
    <row r="407" spans="1:4" x14ac:dyDescent="0.3">
      <c r="A407" s="22">
        <v>41899</v>
      </c>
      <c r="B407">
        <v>20</v>
      </c>
      <c r="C407"/>
      <c r="D407">
        <v>53.73</v>
      </c>
    </row>
    <row r="408" spans="1:4" x14ac:dyDescent="0.3">
      <c r="A408" s="22">
        <v>41899</v>
      </c>
      <c r="B408">
        <v>21</v>
      </c>
      <c r="C408"/>
      <c r="D408">
        <v>43.02</v>
      </c>
    </row>
    <row r="409" spans="1:4" x14ac:dyDescent="0.3">
      <c r="A409" s="22">
        <v>41899</v>
      </c>
      <c r="B409">
        <v>22</v>
      </c>
      <c r="C409"/>
      <c r="D409">
        <v>25.73</v>
      </c>
    </row>
    <row r="410" spans="1:4" x14ac:dyDescent="0.3">
      <c r="A410" s="22">
        <v>41899</v>
      </c>
      <c r="B410">
        <v>23</v>
      </c>
      <c r="C410"/>
      <c r="D410">
        <v>21.47</v>
      </c>
    </row>
    <row r="411" spans="1:4" x14ac:dyDescent="0.3">
      <c r="A411" s="22">
        <v>41899</v>
      </c>
      <c r="B411">
        <v>24</v>
      </c>
      <c r="C411"/>
      <c r="D411">
        <v>22.19</v>
      </c>
    </row>
    <row r="412" spans="1:4" x14ac:dyDescent="0.3">
      <c r="A412" s="22">
        <v>41900</v>
      </c>
      <c r="B412">
        <v>1</v>
      </c>
      <c r="C412"/>
      <c r="D412">
        <v>18.89</v>
      </c>
    </row>
    <row r="413" spans="1:4" x14ac:dyDescent="0.3">
      <c r="A413" s="22">
        <v>41900</v>
      </c>
      <c r="B413">
        <v>2</v>
      </c>
      <c r="C413"/>
      <c r="D413">
        <v>18.97</v>
      </c>
    </row>
    <row r="414" spans="1:4" x14ac:dyDescent="0.3">
      <c r="A414" s="22">
        <v>41900</v>
      </c>
      <c r="B414">
        <v>3</v>
      </c>
      <c r="C414"/>
      <c r="D414">
        <v>17.809999999999999</v>
      </c>
    </row>
    <row r="415" spans="1:4" x14ac:dyDescent="0.3">
      <c r="A415" s="22">
        <v>41900</v>
      </c>
      <c r="B415">
        <v>4</v>
      </c>
      <c r="C415"/>
      <c r="D415">
        <v>18.45</v>
      </c>
    </row>
    <row r="416" spans="1:4" x14ac:dyDescent="0.3">
      <c r="A416" s="22">
        <v>41900</v>
      </c>
      <c r="B416">
        <v>5</v>
      </c>
      <c r="C416"/>
      <c r="D416">
        <v>18.329999999999998</v>
      </c>
    </row>
    <row r="417" spans="1:4" x14ac:dyDescent="0.3">
      <c r="A417" s="22">
        <v>41900</v>
      </c>
      <c r="B417">
        <v>6</v>
      </c>
      <c r="C417"/>
      <c r="D417">
        <v>18.7</v>
      </c>
    </row>
    <row r="418" spans="1:4" x14ac:dyDescent="0.3">
      <c r="A418" s="22">
        <v>41900</v>
      </c>
      <c r="B418">
        <v>7</v>
      </c>
      <c r="C418"/>
      <c r="D418">
        <v>26.69</v>
      </c>
    </row>
    <row r="419" spans="1:4" x14ac:dyDescent="0.3">
      <c r="A419" s="22">
        <v>41900</v>
      </c>
      <c r="B419">
        <v>8</v>
      </c>
      <c r="C419"/>
      <c r="D419">
        <v>26.04</v>
      </c>
    </row>
    <row r="420" spans="1:4" x14ac:dyDescent="0.3">
      <c r="A420" s="22">
        <v>41900</v>
      </c>
      <c r="B420">
        <v>9</v>
      </c>
      <c r="C420"/>
      <c r="D420">
        <v>26.58</v>
      </c>
    </row>
    <row r="421" spans="1:4" x14ac:dyDescent="0.3">
      <c r="A421" s="22">
        <v>41900</v>
      </c>
      <c r="B421">
        <v>10</v>
      </c>
      <c r="C421"/>
      <c r="D421">
        <v>25.89</v>
      </c>
    </row>
    <row r="422" spans="1:4" x14ac:dyDescent="0.3">
      <c r="A422" s="22">
        <v>41900</v>
      </c>
      <c r="B422">
        <v>11</v>
      </c>
      <c r="C422"/>
      <c r="D422">
        <v>27.89</v>
      </c>
    </row>
    <row r="423" spans="1:4" x14ac:dyDescent="0.3">
      <c r="A423" s="22">
        <v>41900</v>
      </c>
      <c r="B423">
        <v>12</v>
      </c>
      <c r="C423"/>
      <c r="D423">
        <v>28.46</v>
      </c>
    </row>
    <row r="424" spans="1:4" x14ac:dyDescent="0.3">
      <c r="A424" s="22">
        <v>41900</v>
      </c>
      <c r="B424">
        <v>13</v>
      </c>
      <c r="C424"/>
      <c r="D424">
        <v>28.67</v>
      </c>
    </row>
    <row r="425" spans="1:4" x14ac:dyDescent="0.3">
      <c r="A425" s="22">
        <v>41900</v>
      </c>
      <c r="B425">
        <v>14</v>
      </c>
      <c r="C425"/>
      <c r="D425">
        <v>29.32</v>
      </c>
    </row>
    <row r="426" spans="1:4" x14ac:dyDescent="0.3">
      <c r="A426" s="22">
        <v>41900</v>
      </c>
      <c r="B426">
        <v>15</v>
      </c>
      <c r="C426"/>
      <c r="D426">
        <v>29.01</v>
      </c>
    </row>
    <row r="427" spans="1:4" x14ac:dyDescent="0.3">
      <c r="A427" s="22">
        <v>41900</v>
      </c>
      <c r="B427">
        <v>16</v>
      </c>
      <c r="C427"/>
      <c r="D427">
        <v>28.83</v>
      </c>
    </row>
    <row r="428" spans="1:4" x14ac:dyDescent="0.3">
      <c r="A428" s="22">
        <v>41900</v>
      </c>
      <c r="B428">
        <v>17</v>
      </c>
      <c r="C428"/>
      <c r="D428">
        <v>28.92</v>
      </c>
    </row>
    <row r="429" spans="1:4" x14ac:dyDescent="0.3">
      <c r="A429" s="22">
        <v>41900</v>
      </c>
      <c r="B429">
        <v>18</v>
      </c>
      <c r="C429"/>
      <c r="D429">
        <v>28.34</v>
      </c>
    </row>
    <row r="430" spans="1:4" x14ac:dyDescent="0.3">
      <c r="A430" s="22">
        <v>41900</v>
      </c>
      <c r="B430">
        <v>19</v>
      </c>
      <c r="C430"/>
      <c r="D430">
        <v>29.25</v>
      </c>
    </row>
    <row r="431" spans="1:4" x14ac:dyDescent="0.3">
      <c r="A431" s="22">
        <v>41900</v>
      </c>
      <c r="B431">
        <v>20</v>
      </c>
      <c r="C431"/>
      <c r="D431">
        <v>31.19</v>
      </c>
    </row>
    <row r="432" spans="1:4" x14ac:dyDescent="0.3">
      <c r="A432" s="22">
        <v>41900</v>
      </c>
      <c r="B432">
        <v>21</v>
      </c>
      <c r="C432"/>
      <c r="D432">
        <v>28.71</v>
      </c>
    </row>
    <row r="433" spans="1:4" x14ac:dyDescent="0.3">
      <c r="A433" s="22">
        <v>41900</v>
      </c>
      <c r="B433">
        <v>22</v>
      </c>
      <c r="C433"/>
      <c r="D433">
        <v>26.68</v>
      </c>
    </row>
    <row r="434" spans="1:4" x14ac:dyDescent="0.3">
      <c r="A434" s="22">
        <v>41900</v>
      </c>
      <c r="B434">
        <v>23</v>
      </c>
      <c r="C434"/>
      <c r="D434">
        <v>23.25</v>
      </c>
    </row>
    <row r="435" spans="1:4" x14ac:dyDescent="0.3">
      <c r="A435" s="22">
        <v>41900</v>
      </c>
      <c r="B435">
        <v>24</v>
      </c>
      <c r="C435"/>
      <c r="D435">
        <v>21.6</v>
      </c>
    </row>
    <row r="436" spans="1:4" x14ac:dyDescent="0.3">
      <c r="A436" s="22">
        <v>41901</v>
      </c>
      <c r="B436">
        <v>1</v>
      </c>
      <c r="C436"/>
      <c r="D436">
        <v>20.04</v>
      </c>
    </row>
    <row r="437" spans="1:4" x14ac:dyDescent="0.3">
      <c r="A437" s="22">
        <v>41901</v>
      </c>
      <c r="B437">
        <v>2</v>
      </c>
      <c r="C437"/>
      <c r="D437">
        <v>20.68</v>
      </c>
    </row>
    <row r="438" spans="1:4" x14ac:dyDescent="0.3">
      <c r="A438" s="22">
        <v>41901</v>
      </c>
      <c r="B438">
        <v>3</v>
      </c>
      <c r="C438"/>
      <c r="D438">
        <v>19.850000000000001</v>
      </c>
    </row>
    <row r="439" spans="1:4" x14ac:dyDescent="0.3">
      <c r="A439" s="22">
        <v>41901</v>
      </c>
      <c r="B439">
        <v>4</v>
      </c>
      <c r="C439"/>
      <c r="D439">
        <v>19.36</v>
      </c>
    </row>
    <row r="440" spans="1:4" x14ac:dyDescent="0.3">
      <c r="A440" s="22">
        <v>41901</v>
      </c>
      <c r="B440">
        <v>5</v>
      </c>
      <c r="C440"/>
      <c r="D440">
        <v>20.51</v>
      </c>
    </row>
    <row r="441" spans="1:4" x14ac:dyDescent="0.3">
      <c r="A441" s="22">
        <v>41901</v>
      </c>
      <c r="B441">
        <v>6</v>
      </c>
      <c r="C441"/>
      <c r="D441">
        <v>21.97</v>
      </c>
    </row>
    <row r="442" spans="1:4" x14ac:dyDescent="0.3">
      <c r="A442" s="22">
        <v>41901</v>
      </c>
      <c r="B442">
        <v>7</v>
      </c>
      <c r="C442"/>
      <c r="D442">
        <v>27.24</v>
      </c>
    </row>
    <row r="443" spans="1:4" x14ac:dyDescent="0.3">
      <c r="A443" s="22">
        <v>41901</v>
      </c>
      <c r="B443">
        <v>8</v>
      </c>
      <c r="C443"/>
      <c r="D443">
        <v>25.3</v>
      </c>
    </row>
    <row r="444" spans="1:4" x14ac:dyDescent="0.3">
      <c r="A444" s="22">
        <v>41901</v>
      </c>
      <c r="B444">
        <v>9</v>
      </c>
      <c r="C444"/>
      <c r="D444">
        <v>27.77</v>
      </c>
    </row>
    <row r="445" spans="1:4" x14ac:dyDescent="0.3">
      <c r="A445" s="22">
        <v>41901</v>
      </c>
      <c r="B445">
        <v>10</v>
      </c>
      <c r="C445"/>
      <c r="D445">
        <v>28.15</v>
      </c>
    </row>
    <row r="446" spans="1:4" x14ac:dyDescent="0.3">
      <c r="A446" s="22">
        <v>41901</v>
      </c>
      <c r="B446">
        <v>11</v>
      </c>
      <c r="C446"/>
      <c r="D446">
        <v>29.38</v>
      </c>
    </row>
    <row r="447" spans="1:4" x14ac:dyDescent="0.3">
      <c r="A447" s="22">
        <v>41901</v>
      </c>
      <c r="B447">
        <v>12</v>
      </c>
      <c r="C447"/>
      <c r="D447">
        <v>25.08</v>
      </c>
    </row>
    <row r="448" spans="1:4" x14ac:dyDescent="0.3">
      <c r="A448" s="22">
        <v>41901</v>
      </c>
      <c r="B448">
        <v>13</v>
      </c>
      <c r="C448"/>
      <c r="D448">
        <v>24.11</v>
      </c>
    </row>
    <row r="449" spans="1:4" x14ac:dyDescent="0.3">
      <c r="A449" s="22">
        <v>41901</v>
      </c>
      <c r="B449">
        <v>14</v>
      </c>
      <c r="C449"/>
      <c r="D449">
        <v>22.68</v>
      </c>
    </row>
    <row r="450" spans="1:4" x14ac:dyDescent="0.3">
      <c r="A450" s="22">
        <v>41901</v>
      </c>
      <c r="B450">
        <v>15</v>
      </c>
      <c r="C450"/>
      <c r="D450">
        <v>21.02</v>
      </c>
    </row>
    <row r="451" spans="1:4" x14ac:dyDescent="0.3">
      <c r="A451" s="22">
        <v>41901</v>
      </c>
      <c r="B451">
        <v>16</v>
      </c>
      <c r="C451"/>
      <c r="D451">
        <v>22.3</v>
      </c>
    </row>
    <row r="452" spans="1:4" x14ac:dyDescent="0.3">
      <c r="A452" s="22">
        <v>41901</v>
      </c>
      <c r="B452">
        <v>17</v>
      </c>
      <c r="C452"/>
      <c r="D452">
        <v>23.06</v>
      </c>
    </row>
    <row r="453" spans="1:4" x14ac:dyDescent="0.3">
      <c r="A453" s="22">
        <v>41901</v>
      </c>
      <c r="B453">
        <v>18</v>
      </c>
      <c r="C453"/>
      <c r="D453">
        <v>24.74</v>
      </c>
    </row>
    <row r="454" spans="1:4" x14ac:dyDescent="0.3">
      <c r="A454" s="22">
        <v>41901</v>
      </c>
      <c r="B454">
        <v>19</v>
      </c>
      <c r="C454"/>
      <c r="D454">
        <v>26.08</v>
      </c>
    </row>
    <row r="455" spans="1:4" x14ac:dyDescent="0.3">
      <c r="A455" s="22">
        <v>41901</v>
      </c>
      <c r="B455">
        <v>20</v>
      </c>
      <c r="C455"/>
      <c r="D455">
        <v>25.21</v>
      </c>
    </row>
    <row r="456" spans="1:4" x14ac:dyDescent="0.3">
      <c r="A456" s="22">
        <v>41901</v>
      </c>
      <c r="B456">
        <v>21</v>
      </c>
      <c r="C456"/>
      <c r="D456">
        <v>25.05</v>
      </c>
    </row>
    <row r="457" spans="1:4" x14ac:dyDescent="0.3">
      <c r="A457" s="22">
        <v>41901</v>
      </c>
      <c r="B457">
        <v>22</v>
      </c>
      <c r="C457"/>
      <c r="D457">
        <v>26.8</v>
      </c>
    </row>
    <row r="458" spans="1:4" x14ac:dyDescent="0.3">
      <c r="A458" s="22">
        <v>41901</v>
      </c>
      <c r="B458">
        <v>23</v>
      </c>
      <c r="C458"/>
      <c r="D458">
        <v>18.41</v>
      </c>
    </row>
    <row r="459" spans="1:4" x14ac:dyDescent="0.3">
      <c r="A459" s="22">
        <v>41901</v>
      </c>
      <c r="B459">
        <v>24</v>
      </c>
      <c r="C459"/>
      <c r="D459">
        <v>19.899999999999999</v>
      </c>
    </row>
    <row r="460" spans="1:4" x14ac:dyDescent="0.3">
      <c r="A460" s="22">
        <v>41902</v>
      </c>
      <c r="B460">
        <v>1</v>
      </c>
      <c r="C460"/>
      <c r="D460">
        <v>20.96</v>
      </c>
    </row>
    <row r="461" spans="1:4" x14ac:dyDescent="0.3">
      <c r="A461" s="22">
        <v>41902</v>
      </c>
      <c r="B461">
        <v>2</v>
      </c>
      <c r="C461"/>
      <c r="D461">
        <v>19.62</v>
      </c>
    </row>
    <row r="462" spans="1:4" x14ac:dyDescent="0.3">
      <c r="A462" s="22">
        <v>41902</v>
      </c>
      <c r="B462">
        <v>3</v>
      </c>
      <c r="C462"/>
      <c r="D462">
        <v>19.850000000000001</v>
      </c>
    </row>
    <row r="463" spans="1:4" x14ac:dyDescent="0.3">
      <c r="A463" s="22">
        <v>41902</v>
      </c>
      <c r="B463">
        <v>4</v>
      </c>
      <c r="C463"/>
      <c r="D463">
        <v>20.04</v>
      </c>
    </row>
    <row r="464" spans="1:4" x14ac:dyDescent="0.3">
      <c r="A464" s="22">
        <v>41902</v>
      </c>
      <c r="B464">
        <v>5</v>
      </c>
      <c r="C464"/>
      <c r="D464">
        <v>18.87</v>
      </c>
    </row>
    <row r="465" spans="1:4" x14ac:dyDescent="0.3">
      <c r="A465" s="22">
        <v>41902</v>
      </c>
      <c r="B465">
        <v>6</v>
      </c>
      <c r="C465"/>
      <c r="D465">
        <v>23.25</v>
      </c>
    </row>
    <row r="466" spans="1:4" x14ac:dyDescent="0.3">
      <c r="A466" s="22">
        <v>41902</v>
      </c>
      <c r="B466">
        <v>7</v>
      </c>
      <c r="C466"/>
      <c r="D466">
        <v>24.58</v>
      </c>
    </row>
    <row r="467" spans="1:4" x14ac:dyDescent="0.3">
      <c r="A467" s="22">
        <v>41902</v>
      </c>
      <c r="B467">
        <v>8</v>
      </c>
      <c r="C467"/>
      <c r="D467">
        <v>24.1</v>
      </c>
    </row>
    <row r="468" spans="1:4" x14ac:dyDescent="0.3">
      <c r="A468" s="22">
        <v>41902</v>
      </c>
      <c r="B468">
        <v>9</v>
      </c>
      <c r="C468"/>
      <c r="D468">
        <v>28.25</v>
      </c>
    </row>
    <row r="469" spans="1:4" x14ac:dyDescent="0.3">
      <c r="A469" s="22">
        <v>41902</v>
      </c>
      <c r="B469">
        <v>10</v>
      </c>
      <c r="C469"/>
      <c r="D469">
        <v>26.39</v>
      </c>
    </row>
    <row r="470" spans="1:4" x14ac:dyDescent="0.3">
      <c r="A470" s="22">
        <v>41902</v>
      </c>
      <c r="B470">
        <v>11</v>
      </c>
      <c r="C470"/>
      <c r="D470">
        <v>30.23</v>
      </c>
    </row>
    <row r="471" spans="1:4" x14ac:dyDescent="0.3">
      <c r="A471" s="22">
        <v>41902</v>
      </c>
      <c r="B471">
        <v>12</v>
      </c>
      <c r="C471"/>
      <c r="D471">
        <v>32.479999999999997</v>
      </c>
    </row>
    <row r="472" spans="1:4" x14ac:dyDescent="0.3">
      <c r="A472" s="22">
        <v>41902</v>
      </c>
      <c r="B472">
        <v>13</v>
      </c>
      <c r="C472"/>
      <c r="D472">
        <v>32.72</v>
      </c>
    </row>
    <row r="473" spans="1:4" x14ac:dyDescent="0.3">
      <c r="A473" s="22">
        <v>41902</v>
      </c>
      <c r="B473">
        <v>14</v>
      </c>
      <c r="C473"/>
      <c r="D473">
        <v>23.44</v>
      </c>
    </row>
    <row r="474" spans="1:4" x14ac:dyDescent="0.3">
      <c r="A474" s="22">
        <v>41902</v>
      </c>
      <c r="B474">
        <v>15</v>
      </c>
      <c r="C474"/>
      <c r="D474">
        <v>22.04</v>
      </c>
    </row>
    <row r="475" spans="1:4" x14ac:dyDescent="0.3">
      <c r="A475" s="22">
        <v>41902</v>
      </c>
      <c r="B475">
        <v>16</v>
      </c>
      <c r="C475"/>
      <c r="D475">
        <v>25.14</v>
      </c>
    </row>
    <row r="476" spans="1:4" x14ac:dyDescent="0.3">
      <c r="A476" s="22">
        <v>41902</v>
      </c>
      <c r="B476">
        <v>17</v>
      </c>
      <c r="C476"/>
      <c r="D476">
        <v>28.31</v>
      </c>
    </row>
    <row r="477" spans="1:4" x14ac:dyDescent="0.3">
      <c r="A477" s="22">
        <v>41902</v>
      </c>
      <c r="B477">
        <v>18</v>
      </c>
      <c r="C477"/>
      <c r="D477">
        <v>33.19</v>
      </c>
    </row>
    <row r="478" spans="1:4" x14ac:dyDescent="0.3">
      <c r="A478" s="22">
        <v>41902</v>
      </c>
      <c r="B478">
        <v>19</v>
      </c>
      <c r="C478"/>
      <c r="D478">
        <v>27.83</v>
      </c>
    </row>
    <row r="479" spans="1:4" x14ac:dyDescent="0.3">
      <c r="A479" s="22">
        <v>41902</v>
      </c>
      <c r="B479">
        <v>20</v>
      </c>
      <c r="C479"/>
      <c r="D479">
        <v>30.9</v>
      </c>
    </row>
    <row r="480" spans="1:4" x14ac:dyDescent="0.3">
      <c r="A480" s="22">
        <v>41902</v>
      </c>
      <c r="B480">
        <v>21</v>
      </c>
      <c r="C480"/>
      <c r="D480">
        <v>30.06</v>
      </c>
    </row>
    <row r="481" spans="1:4" x14ac:dyDescent="0.3">
      <c r="A481" s="22">
        <v>41902</v>
      </c>
      <c r="B481">
        <v>22</v>
      </c>
      <c r="C481"/>
      <c r="D481">
        <v>25.2</v>
      </c>
    </row>
    <row r="482" spans="1:4" x14ac:dyDescent="0.3">
      <c r="A482" s="22">
        <v>41902</v>
      </c>
      <c r="B482">
        <v>23</v>
      </c>
      <c r="C482"/>
      <c r="D482">
        <v>33.28</v>
      </c>
    </row>
    <row r="483" spans="1:4" x14ac:dyDescent="0.3">
      <c r="A483" s="22">
        <v>41902</v>
      </c>
      <c r="B483">
        <v>24</v>
      </c>
      <c r="C483"/>
      <c r="D483">
        <v>17.72</v>
      </c>
    </row>
    <row r="484" spans="1:4" x14ac:dyDescent="0.3">
      <c r="A484" s="22">
        <v>41903</v>
      </c>
      <c r="B484">
        <v>1</v>
      </c>
      <c r="C484"/>
      <c r="D484">
        <v>20.56</v>
      </c>
    </row>
    <row r="485" spans="1:4" x14ac:dyDescent="0.3">
      <c r="A485" s="22">
        <v>41903</v>
      </c>
      <c r="B485">
        <v>2</v>
      </c>
      <c r="C485"/>
      <c r="D485">
        <v>20.74</v>
      </c>
    </row>
    <row r="486" spans="1:4" x14ac:dyDescent="0.3">
      <c r="A486" s="22">
        <v>41903</v>
      </c>
      <c r="B486">
        <v>3</v>
      </c>
      <c r="C486"/>
      <c r="D486">
        <v>27.01</v>
      </c>
    </row>
    <row r="487" spans="1:4" x14ac:dyDescent="0.3">
      <c r="A487" s="22">
        <v>41903</v>
      </c>
      <c r="B487">
        <v>4</v>
      </c>
      <c r="C487"/>
      <c r="D487">
        <v>28.56</v>
      </c>
    </row>
    <row r="488" spans="1:4" x14ac:dyDescent="0.3">
      <c r="A488" s="22">
        <v>41903</v>
      </c>
      <c r="B488">
        <v>5</v>
      </c>
      <c r="C488"/>
      <c r="D488">
        <v>26.4</v>
      </c>
    </row>
    <row r="489" spans="1:4" x14ac:dyDescent="0.3">
      <c r="A489" s="22">
        <v>41903</v>
      </c>
      <c r="B489">
        <v>6</v>
      </c>
      <c r="C489"/>
      <c r="D489">
        <v>21.3</v>
      </c>
    </row>
    <row r="490" spans="1:4" x14ac:dyDescent="0.3">
      <c r="A490" s="22">
        <v>41903</v>
      </c>
      <c r="B490">
        <v>7</v>
      </c>
      <c r="C490"/>
      <c r="D490">
        <v>21.93</v>
      </c>
    </row>
    <row r="491" spans="1:4" x14ac:dyDescent="0.3">
      <c r="A491" s="22">
        <v>41903</v>
      </c>
      <c r="B491">
        <v>8</v>
      </c>
      <c r="C491"/>
      <c r="D491">
        <v>22.24</v>
      </c>
    </row>
    <row r="492" spans="1:4" x14ac:dyDescent="0.3">
      <c r="A492" s="22">
        <v>41903</v>
      </c>
      <c r="B492">
        <v>9</v>
      </c>
      <c r="C492"/>
      <c r="D492">
        <v>27.61</v>
      </c>
    </row>
    <row r="493" spans="1:4" x14ac:dyDescent="0.3">
      <c r="A493" s="22">
        <v>41903</v>
      </c>
      <c r="B493">
        <v>10</v>
      </c>
      <c r="C493"/>
      <c r="D493">
        <v>26.76</v>
      </c>
    </row>
    <row r="494" spans="1:4" x14ac:dyDescent="0.3">
      <c r="A494" s="22">
        <v>41903</v>
      </c>
      <c r="B494">
        <v>11</v>
      </c>
      <c r="C494"/>
      <c r="D494">
        <v>27.67</v>
      </c>
    </row>
    <row r="495" spans="1:4" x14ac:dyDescent="0.3">
      <c r="A495" s="22">
        <v>41903</v>
      </c>
      <c r="B495">
        <v>12</v>
      </c>
      <c r="C495"/>
      <c r="D495">
        <v>28.65</v>
      </c>
    </row>
    <row r="496" spans="1:4" x14ac:dyDescent="0.3">
      <c r="A496" s="22">
        <v>41903</v>
      </c>
      <c r="B496">
        <v>13</v>
      </c>
      <c r="C496"/>
      <c r="D496">
        <v>42.72</v>
      </c>
    </row>
    <row r="497" spans="1:4" x14ac:dyDescent="0.3">
      <c r="A497" s="22">
        <v>41903</v>
      </c>
      <c r="B497">
        <v>14</v>
      </c>
      <c r="C497"/>
      <c r="D497">
        <v>50.86</v>
      </c>
    </row>
    <row r="498" spans="1:4" x14ac:dyDescent="0.3">
      <c r="A498" s="22">
        <v>41903</v>
      </c>
      <c r="B498">
        <v>15</v>
      </c>
      <c r="C498"/>
      <c r="D498">
        <v>44.57</v>
      </c>
    </row>
    <row r="499" spans="1:4" x14ac:dyDescent="0.3">
      <c r="A499" s="22">
        <v>41903</v>
      </c>
      <c r="B499">
        <v>16</v>
      </c>
      <c r="C499"/>
      <c r="D499">
        <v>43.2</v>
      </c>
    </row>
    <row r="500" spans="1:4" x14ac:dyDescent="0.3">
      <c r="A500" s="22">
        <v>41903</v>
      </c>
      <c r="B500">
        <v>17</v>
      </c>
      <c r="C500"/>
      <c r="D500">
        <v>49.29</v>
      </c>
    </row>
    <row r="501" spans="1:4" x14ac:dyDescent="0.3">
      <c r="A501" s="22">
        <v>41903</v>
      </c>
      <c r="B501">
        <v>18</v>
      </c>
      <c r="C501"/>
      <c r="D501">
        <v>56.64</v>
      </c>
    </row>
    <row r="502" spans="1:4" x14ac:dyDescent="0.3">
      <c r="A502" s="22">
        <v>41903</v>
      </c>
      <c r="B502">
        <v>19</v>
      </c>
      <c r="C502"/>
      <c r="D502">
        <v>58.21</v>
      </c>
    </row>
    <row r="503" spans="1:4" x14ac:dyDescent="0.3">
      <c r="A503" s="22">
        <v>41903</v>
      </c>
      <c r="B503">
        <v>20</v>
      </c>
      <c r="C503"/>
      <c r="D503">
        <v>58.5</v>
      </c>
    </row>
    <row r="504" spans="1:4" x14ac:dyDescent="0.3">
      <c r="A504" s="22">
        <v>41903</v>
      </c>
      <c r="B504">
        <v>21</v>
      </c>
      <c r="C504"/>
      <c r="D504">
        <v>55.86</v>
      </c>
    </row>
    <row r="505" spans="1:4" x14ac:dyDescent="0.3">
      <c r="A505" s="22">
        <v>41903</v>
      </c>
      <c r="B505">
        <v>22</v>
      </c>
      <c r="C505"/>
      <c r="D505">
        <v>57.88</v>
      </c>
    </row>
    <row r="506" spans="1:4" x14ac:dyDescent="0.3">
      <c r="A506" s="22">
        <v>41903</v>
      </c>
      <c r="B506">
        <v>23</v>
      </c>
      <c r="C506"/>
      <c r="D506">
        <v>28.61</v>
      </c>
    </row>
    <row r="507" spans="1:4" x14ac:dyDescent="0.3">
      <c r="A507" s="22">
        <v>41903</v>
      </c>
      <c r="B507">
        <v>24</v>
      </c>
      <c r="C507"/>
      <c r="D507">
        <v>32.92</v>
      </c>
    </row>
    <row r="508" spans="1:4" x14ac:dyDescent="0.3">
      <c r="A508" s="22">
        <v>41904</v>
      </c>
      <c r="B508">
        <v>1</v>
      </c>
      <c r="C508"/>
      <c r="D508">
        <v>33.22</v>
      </c>
    </row>
    <row r="509" spans="1:4" x14ac:dyDescent="0.3">
      <c r="A509" s="22">
        <v>41904</v>
      </c>
      <c r="B509">
        <v>2</v>
      </c>
      <c r="C509"/>
      <c r="D509">
        <v>64.86</v>
      </c>
    </row>
    <row r="510" spans="1:4" x14ac:dyDescent="0.3">
      <c r="A510" s="22">
        <v>41904</v>
      </c>
      <c r="B510">
        <v>3</v>
      </c>
      <c r="C510"/>
      <c r="D510">
        <v>29.8</v>
      </c>
    </row>
    <row r="511" spans="1:4" x14ac:dyDescent="0.3">
      <c r="A511" s="22">
        <v>41904</v>
      </c>
      <c r="B511">
        <v>4</v>
      </c>
      <c r="C511"/>
      <c r="D511">
        <v>32.18</v>
      </c>
    </row>
    <row r="512" spans="1:4" x14ac:dyDescent="0.3">
      <c r="A512" s="22">
        <v>41904</v>
      </c>
      <c r="B512">
        <v>5</v>
      </c>
      <c r="C512"/>
      <c r="D512">
        <v>23.07</v>
      </c>
    </row>
    <row r="513" spans="1:4" x14ac:dyDescent="0.3">
      <c r="A513" s="22">
        <v>41904</v>
      </c>
      <c r="B513">
        <v>6</v>
      </c>
      <c r="C513"/>
      <c r="D513">
        <v>33.619999999999997</v>
      </c>
    </row>
    <row r="514" spans="1:4" x14ac:dyDescent="0.3">
      <c r="A514" s="22">
        <v>41904</v>
      </c>
      <c r="B514">
        <v>7</v>
      </c>
      <c r="C514"/>
      <c r="D514">
        <v>43.74</v>
      </c>
    </row>
    <row r="515" spans="1:4" x14ac:dyDescent="0.3">
      <c r="A515" s="22">
        <v>41904</v>
      </c>
      <c r="B515">
        <v>8</v>
      </c>
      <c r="C515"/>
      <c r="D515">
        <v>54.16</v>
      </c>
    </row>
    <row r="516" spans="1:4" x14ac:dyDescent="0.3">
      <c r="A516" s="22">
        <v>41904</v>
      </c>
      <c r="B516">
        <v>9</v>
      </c>
      <c r="C516"/>
      <c r="D516">
        <v>33.25</v>
      </c>
    </row>
    <row r="517" spans="1:4" x14ac:dyDescent="0.3">
      <c r="A517" s="22">
        <v>41904</v>
      </c>
      <c r="B517">
        <v>10</v>
      </c>
      <c r="C517"/>
      <c r="D517">
        <v>47.42</v>
      </c>
    </row>
    <row r="518" spans="1:4" x14ac:dyDescent="0.3">
      <c r="A518" s="22">
        <v>41904</v>
      </c>
      <c r="B518">
        <v>11</v>
      </c>
      <c r="C518"/>
      <c r="D518">
        <v>48.32</v>
      </c>
    </row>
    <row r="519" spans="1:4" x14ac:dyDescent="0.3">
      <c r="A519" s="22">
        <v>41904</v>
      </c>
      <c r="B519">
        <v>12</v>
      </c>
      <c r="C519"/>
      <c r="D519">
        <v>43.84</v>
      </c>
    </row>
    <row r="520" spans="1:4" x14ac:dyDescent="0.3">
      <c r="A520" s="22">
        <v>41904</v>
      </c>
      <c r="B520">
        <v>13</v>
      </c>
      <c r="C520"/>
      <c r="D520">
        <v>41.95</v>
      </c>
    </row>
    <row r="521" spans="1:4" x14ac:dyDescent="0.3">
      <c r="A521" s="22">
        <v>41904</v>
      </c>
      <c r="B521">
        <v>14</v>
      </c>
      <c r="C521"/>
      <c r="D521">
        <v>34.32</v>
      </c>
    </row>
    <row r="522" spans="1:4" x14ac:dyDescent="0.3">
      <c r="A522" s="22">
        <v>41904</v>
      </c>
      <c r="B522">
        <v>15</v>
      </c>
      <c r="C522"/>
      <c r="D522">
        <v>27.25</v>
      </c>
    </row>
    <row r="523" spans="1:4" x14ac:dyDescent="0.3">
      <c r="A523" s="22">
        <v>41904</v>
      </c>
      <c r="B523">
        <v>16</v>
      </c>
      <c r="C523"/>
      <c r="D523">
        <v>28.57</v>
      </c>
    </row>
    <row r="524" spans="1:4" x14ac:dyDescent="0.3">
      <c r="A524" s="22">
        <v>41904</v>
      </c>
      <c r="B524">
        <v>17</v>
      </c>
      <c r="C524"/>
      <c r="D524">
        <v>40.450000000000003</v>
      </c>
    </row>
    <row r="525" spans="1:4" x14ac:dyDescent="0.3">
      <c r="A525" s="22">
        <v>41904</v>
      </c>
      <c r="B525">
        <v>18</v>
      </c>
      <c r="C525"/>
      <c r="D525">
        <v>49.24</v>
      </c>
    </row>
    <row r="526" spans="1:4" x14ac:dyDescent="0.3">
      <c r="A526" s="22">
        <v>41904</v>
      </c>
      <c r="B526">
        <v>19</v>
      </c>
      <c r="C526"/>
      <c r="D526">
        <v>35.81</v>
      </c>
    </row>
    <row r="527" spans="1:4" x14ac:dyDescent="0.3">
      <c r="A527" s="22">
        <v>41904</v>
      </c>
      <c r="B527">
        <v>20</v>
      </c>
      <c r="C527"/>
      <c r="D527">
        <v>36.33</v>
      </c>
    </row>
    <row r="528" spans="1:4" x14ac:dyDescent="0.3">
      <c r="A528" s="22">
        <v>41904</v>
      </c>
      <c r="B528">
        <v>21</v>
      </c>
      <c r="C528"/>
      <c r="D528">
        <v>28.09</v>
      </c>
    </row>
    <row r="529" spans="1:4" x14ac:dyDescent="0.3">
      <c r="A529" s="22">
        <v>41904</v>
      </c>
      <c r="B529">
        <v>22</v>
      </c>
      <c r="C529"/>
      <c r="D529">
        <v>32.92</v>
      </c>
    </row>
    <row r="530" spans="1:4" x14ac:dyDescent="0.3">
      <c r="A530" s="22">
        <v>41904</v>
      </c>
      <c r="B530">
        <v>23</v>
      </c>
      <c r="C530"/>
      <c r="D530">
        <v>19.95</v>
      </c>
    </row>
    <row r="531" spans="1:4" x14ac:dyDescent="0.3">
      <c r="A531" s="22">
        <v>41904</v>
      </c>
      <c r="B531">
        <v>24</v>
      </c>
      <c r="C531"/>
      <c r="D531">
        <v>19.600000000000001</v>
      </c>
    </row>
    <row r="532" spans="1:4" x14ac:dyDescent="0.3">
      <c r="A532" s="22">
        <v>41905</v>
      </c>
      <c r="B532">
        <v>1</v>
      </c>
      <c r="C532"/>
      <c r="D532">
        <v>22.92</v>
      </c>
    </row>
    <row r="533" spans="1:4" x14ac:dyDescent="0.3">
      <c r="A533" s="22">
        <v>41905</v>
      </c>
      <c r="B533">
        <v>2</v>
      </c>
      <c r="C533"/>
      <c r="D533">
        <v>17.829999999999998</v>
      </c>
    </row>
    <row r="534" spans="1:4" x14ac:dyDescent="0.3">
      <c r="A534" s="22">
        <v>41905</v>
      </c>
      <c r="B534">
        <v>3</v>
      </c>
      <c r="C534"/>
      <c r="D534">
        <v>22.29</v>
      </c>
    </row>
    <row r="535" spans="1:4" x14ac:dyDescent="0.3">
      <c r="A535" s="22">
        <v>41905</v>
      </c>
      <c r="B535">
        <v>4</v>
      </c>
      <c r="C535"/>
      <c r="D535">
        <v>18.100000000000001</v>
      </c>
    </row>
    <row r="536" spans="1:4" x14ac:dyDescent="0.3">
      <c r="A536" s="22">
        <v>41905</v>
      </c>
      <c r="B536">
        <v>5</v>
      </c>
      <c r="C536"/>
      <c r="D536">
        <v>21.17</v>
      </c>
    </row>
    <row r="537" spans="1:4" x14ac:dyDescent="0.3">
      <c r="A537" s="22">
        <v>41905</v>
      </c>
      <c r="B537">
        <v>6</v>
      </c>
      <c r="C537"/>
      <c r="D537">
        <v>23.28</v>
      </c>
    </row>
    <row r="538" spans="1:4" x14ac:dyDescent="0.3">
      <c r="A538" s="22">
        <v>41905</v>
      </c>
      <c r="B538">
        <v>7</v>
      </c>
      <c r="C538"/>
      <c r="D538">
        <v>31.3</v>
      </c>
    </row>
    <row r="539" spans="1:4" x14ac:dyDescent="0.3">
      <c r="A539" s="22">
        <v>41905</v>
      </c>
      <c r="B539">
        <v>8</v>
      </c>
      <c r="C539"/>
      <c r="D539">
        <v>31.97</v>
      </c>
    </row>
    <row r="540" spans="1:4" x14ac:dyDescent="0.3">
      <c r="A540" s="22">
        <v>41905</v>
      </c>
      <c r="B540">
        <v>9</v>
      </c>
      <c r="C540"/>
      <c r="D540">
        <v>26.27</v>
      </c>
    </row>
    <row r="541" spans="1:4" x14ac:dyDescent="0.3">
      <c r="A541" s="22">
        <v>41905</v>
      </c>
      <c r="B541">
        <v>10</v>
      </c>
      <c r="C541"/>
      <c r="D541">
        <v>23.61</v>
      </c>
    </row>
    <row r="542" spans="1:4" x14ac:dyDescent="0.3">
      <c r="A542" s="22">
        <v>41905</v>
      </c>
      <c r="B542">
        <v>11</v>
      </c>
      <c r="C542"/>
      <c r="D542">
        <v>22.68</v>
      </c>
    </row>
    <row r="543" spans="1:4" x14ac:dyDescent="0.3">
      <c r="A543" s="22">
        <v>41905</v>
      </c>
      <c r="B543">
        <v>12</v>
      </c>
      <c r="C543"/>
      <c r="D543">
        <v>24.62</v>
      </c>
    </row>
    <row r="544" spans="1:4" x14ac:dyDescent="0.3">
      <c r="A544" s="22">
        <v>41905</v>
      </c>
      <c r="B544">
        <v>13</v>
      </c>
      <c r="C544"/>
      <c r="D544">
        <v>24.36</v>
      </c>
    </row>
    <row r="545" spans="1:4" x14ac:dyDescent="0.3">
      <c r="A545" s="22">
        <v>41905</v>
      </c>
      <c r="B545">
        <v>14</v>
      </c>
      <c r="C545"/>
      <c r="D545">
        <v>25.05</v>
      </c>
    </row>
    <row r="546" spans="1:4" x14ac:dyDescent="0.3">
      <c r="A546" s="22">
        <v>41905</v>
      </c>
      <c r="B546">
        <v>15</v>
      </c>
      <c r="C546"/>
      <c r="D546">
        <v>27.1</v>
      </c>
    </row>
    <row r="547" spans="1:4" x14ac:dyDescent="0.3">
      <c r="A547" s="22">
        <v>41905</v>
      </c>
      <c r="B547">
        <v>16</v>
      </c>
      <c r="C547"/>
      <c r="D547">
        <v>36.86</v>
      </c>
    </row>
    <row r="548" spans="1:4" x14ac:dyDescent="0.3">
      <c r="A548" s="22">
        <v>41905</v>
      </c>
      <c r="B548">
        <v>17</v>
      </c>
      <c r="C548"/>
      <c r="D548">
        <v>29.61</v>
      </c>
    </row>
    <row r="549" spans="1:4" x14ac:dyDescent="0.3">
      <c r="A549" s="22">
        <v>41905</v>
      </c>
      <c r="B549">
        <v>18</v>
      </c>
      <c r="C549"/>
      <c r="D549">
        <v>33.33</v>
      </c>
    </row>
    <row r="550" spans="1:4" x14ac:dyDescent="0.3">
      <c r="A550" s="22">
        <v>41905</v>
      </c>
      <c r="B550">
        <v>19</v>
      </c>
      <c r="C550"/>
      <c r="D550">
        <v>45.77</v>
      </c>
    </row>
    <row r="551" spans="1:4" x14ac:dyDescent="0.3">
      <c r="A551" s="22">
        <v>41905</v>
      </c>
      <c r="B551">
        <v>20</v>
      </c>
      <c r="C551"/>
      <c r="D551">
        <v>36.78</v>
      </c>
    </row>
    <row r="552" spans="1:4" x14ac:dyDescent="0.3">
      <c r="A552" s="22">
        <v>41905</v>
      </c>
      <c r="B552">
        <v>21</v>
      </c>
      <c r="C552"/>
      <c r="D552">
        <v>26.62</v>
      </c>
    </row>
    <row r="553" spans="1:4" x14ac:dyDescent="0.3">
      <c r="A553" s="22">
        <v>41905</v>
      </c>
      <c r="B553">
        <v>22</v>
      </c>
      <c r="C553"/>
      <c r="D553">
        <v>29.41</v>
      </c>
    </row>
    <row r="554" spans="1:4" x14ac:dyDescent="0.3">
      <c r="A554" s="22">
        <v>41905</v>
      </c>
      <c r="B554">
        <v>23</v>
      </c>
      <c r="C554"/>
      <c r="D554">
        <v>37.78</v>
      </c>
    </row>
    <row r="555" spans="1:4" x14ac:dyDescent="0.3">
      <c r="A555" s="22">
        <v>41905</v>
      </c>
      <c r="B555">
        <v>24</v>
      </c>
      <c r="C555"/>
      <c r="D555">
        <v>28.65</v>
      </c>
    </row>
    <row r="556" spans="1:4" x14ac:dyDescent="0.3">
      <c r="A556" s="22">
        <v>41906</v>
      </c>
      <c r="B556">
        <v>1</v>
      </c>
      <c r="C556"/>
      <c r="D556">
        <v>29.33</v>
      </c>
    </row>
    <row r="557" spans="1:4" x14ac:dyDescent="0.3">
      <c r="A557" s="22">
        <v>41906</v>
      </c>
      <c r="B557">
        <v>2</v>
      </c>
      <c r="C557"/>
      <c r="D557">
        <v>26.06</v>
      </c>
    </row>
    <row r="558" spans="1:4" x14ac:dyDescent="0.3">
      <c r="A558" s="22">
        <v>41906</v>
      </c>
      <c r="B558">
        <v>3</v>
      </c>
      <c r="C558"/>
      <c r="D558">
        <v>27.4</v>
      </c>
    </row>
    <row r="559" spans="1:4" x14ac:dyDescent="0.3">
      <c r="A559" s="22">
        <v>41906</v>
      </c>
      <c r="B559">
        <v>4</v>
      </c>
      <c r="C559"/>
      <c r="D559">
        <v>32.03</v>
      </c>
    </row>
    <row r="560" spans="1:4" x14ac:dyDescent="0.3">
      <c r="A560" s="22">
        <v>41906</v>
      </c>
      <c r="B560">
        <v>5</v>
      </c>
      <c r="C560"/>
      <c r="D560">
        <v>26.7</v>
      </c>
    </row>
    <row r="561" spans="1:4" x14ac:dyDescent="0.3">
      <c r="A561" s="22">
        <v>41906</v>
      </c>
      <c r="B561">
        <v>6</v>
      </c>
      <c r="C561"/>
      <c r="D561">
        <v>39.880000000000003</v>
      </c>
    </row>
    <row r="562" spans="1:4" x14ac:dyDescent="0.3">
      <c r="A562" s="22">
        <v>41906</v>
      </c>
      <c r="B562">
        <v>7</v>
      </c>
      <c r="C562"/>
      <c r="D562">
        <v>63.7</v>
      </c>
    </row>
    <row r="563" spans="1:4" x14ac:dyDescent="0.3">
      <c r="A563" s="22">
        <v>41906</v>
      </c>
      <c r="B563">
        <v>8</v>
      </c>
      <c r="C563"/>
      <c r="D563">
        <v>59.94</v>
      </c>
    </row>
    <row r="564" spans="1:4" x14ac:dyDescent="0.3">
      <c r="A564" s="22">
        <v>41906</v>
      </c>
      <c r="B564">
        <v>9</v>
      </c>
      <c r="C564"/>
      <c r="D564">
        <v>50.3</v>
      </c>
    </row>
    <row r="565" spans="1:4" x14ac:dyDescent="0.3">
      <c r="A565" s="22">
        <v>41906</v>
      </c>
      <c r="B565">
        <v>10</v>
      </c>
      <c r="C565"/>
      <c r="D565">
        <v>49.7</v>
      </c>
    </row>
    <row r="566" spans="1:4" x14ac:dyDescent="0.3">
      <c r="A566" s="22">
        <v>41906</v>
      </c>
      <c r="B566">
        <v>11</v>
      </c>
      <c r="C566"/>
      <c r="D566">
        <v>52.24</v>
      </c>
    </row>
    <row r="567" spans="1:4" x14ac:dyDescent="0.3">
      <c r="A567" s="22">
        <v>41906</v>
      </c>
      <c r="B567">
        <v>12</v>
      </c>
      <c r="C567"/>
      <c r="D567">
        <v>50.57</v>
      </c>
    </row>
    <row r="568" spans="1:4" x14ac:dyDescent="0.3">
      <c r="A568" s="22">
        <v>41906</v>
      </c>
      <c r="B568">
        <v>13</v>
      </c>
      <c r="C568"/>
      <c r="D568">
        <v>93.58</v>
      </c>
    </row>
    <row r="569" spans="1:4" x14ac:dyDescent="0.3">
      <c r="A569" s="22">
        <v>41906</v>
      </c>
      <c r="B569">
        <v>14</v>
      </c>
      <c r="C569"/>
      <c r="D569">
        <v>85.76</v>
      </c>
    </row>
    <row r="570" spans="1:4" x14ac:dyDescent="0.3">
      <c r="A570" s="22">
        <v>41906</v>
      </c>
      <c r="B570">
        <v>15</v>
      </c>
      <c r="C570"/>
      <c r="D570">
        <v>48</v>
      </c>
    </row>
    <row r="571" spans="1:4" x14ac:dyDescent="0.3">
      <c r="A571" s="22">
        <v>41906</v>
      </c>
      <c r="B571">
        <v>16</v>
      </c>
      <c r="C571"/>
      <c r="D571">
        <v>50.59</v>
      </c>
    </row>
    <row r="572" spans="1:4" x14ac:dyDescent="0.3">
      <c r="A572" s="22">
        <v>41906</v>
      </c>
      <c r="B572">
        <v>17</v>
      </c>
      <c r="C572"/>
      <c r="D572">
        <v>51.37</v>
      </c>
    </row>
    <row r="573" spans="1:4" x14ac:dyDescent="0.3">
      <c r="A573" s="22">
        <v>41906</v>
      </c>
      <c r="B573">
        <v>18</v>
      </c>
      <c r="C573"/>
      <c r="D573">
        <v>48.27</v>
      </c>
    </row>
    <row r="574" spans="1:4" x14ac:dyDescent="0.3">
      <c r="A574" s="22">
        <v>41906</v>
      </c>
      <c r="B574">
        <v>19</v>
      </c>
      <c r="C574"/>
      <c r="D574">
        <v>43.59</v>
      </c>
    </row>
    <row r="575" spans="1:4" x14ac:dyDescent="0.3">
      <c r="A575" s="22">
        <v>41906</v>
      </c>
      <c r="B575">
        <v>20</v>
      </c>
      <c r="C575"/>
      <c r="D575">
        <v>63.67</v>
      </c>
    </row>
    <row r="576" spans="1:4" x14ac:dyDescent="0.3">
      <c r="A576" s="22">
        <v>41906</v>
      </c>
      <c r="B576">
        <v>21</v>
      </c>
      <c r="C576"/>
      <c r="D576">
        <v>50.77</v>
      </c>
    </row>
    <row r="577" spans="1:4" x14ac:dyDescent="0.3">
      <c r="A577" s="22">
        <v>41906</v>
      </c>
      <c r="B577">
        <v>22</v>
      </c>
      <c r="C577"/>
      <c r="D577">
        <v>76.650000000000006</v>
      </c>
    </row>
    <row r="578" spans="1:4" x14ac:dyDescent="0.3">
      <c r="A578" s="22">
        <v>41906</v>
      </c>
      <c r="B578">
        <v>23</v>
      </c>
      <c r="C578"/>
      <c r="D578">
        <v>37.51</v>
      </c>
    </row>
    <row r="579" spans="1:4" x14ac:dyDescent="0.3">
      <c r="A579" s="22">
        <v>41906</v>
      </c>
      <c r="B579">
        <v>24</v>
      </c>
      <c r="C579"/>
      <c r="D579">
        <v>25.63</v>
      </c>
    </row>
    <row r="580" spans="1:4" x14ac:dyDescent="0.3">
      <c r="A580" s="22">
        <v>41907</v>
      </c>
      <c r="B580">
        <v>1</v>
      </c>
      <c r="C580"/>
      <c r="D580">
        <v>71.099999999999994</v>
      </c>
    </row>
    <row r="581" spans="1:4" x14ac:dyDescent="0.3">
      <c r="A581" s="22">
        <v>41907</v>
      </c>
      <c r="B581">
        <v>2</v>
      </c>
      <c r="C581"/>
      <c r="D581">
        <v>33.68</v>
      </c>
    </row>
    <row r="582" spans="1:4" x14ac:dyDescent="0.3">
      <c r="A582" s="22">
        <v>41907</v>
      </c>
      <c r="B582">
        <v>3</v>
      </c>
      <c r="C582"/>
      <c r="D582">
        <v>79.62</v>
      </c>
    </row>
    <row r="583" spans="1:4" x14ac:dyDescent="0.3">
      <c r="A583" s="22">
        <v>41907</v>
      </c>
      <c r="B583">
        <v>4</v>
      </c>
      <c r="C583"/>
      <c r="D583">
        <v>46.77</v>
      </c>
    </row>
    <row r="584" spans="1:4" x14ac:dyDescent="0.3">
      <c r="A584" s="22">
        <v>41907</v>
      </c>
      <c r="B584">
        <v>5</v>
      </c>
      <c r="C584"/>
      <c r="D584">
        <v>63.41</v>
      </c>
    </row>
    <row r="585" spans="1:4" x14ac:dyDescent="0.3">
      <c r="A585" s="22">
        <v>41907</v>
      </c>
      <c r="B585">
        <v>6</v>
      </c>
      <c r="C585"/>
      <c r="D585">
        <v>36.49</v>
      </c>
    </row>
    <row r="586" spans="1:4" x14ac:dyDescent="0.3">
      <c r="A586" s="22">
        <v>41907</v>
      </c>
      <c r="B586">
        <v>7</v>
      </c>
      <c r="C586"/>
      <c r="D586">
        <v>52.05</v>
      </c>
    </row>
    <row r="587" spans="1:4" x14ac:dyDescent="0.3">
      <c r="A587" s="22">
        <v>41907</v>
      </c>
      <c r="B587">
        <v>8</v>
      </c>
      <c r="C587"/>
      <c r="D587">
        <v>50.6</v>
      </c>
    </row>
    <row r="588" spans="1:4" x14ac:dyDescent="0.3">
      <c r="A588" s="22">
        <v>41907</v>
      </c>
      <c r="B588">
        <v>9</v>
      </c>
      <c r="C588"/>
      <c r="D588">
        <v>62.73</v>
      </c>
    </row>
    <row r="589" spans="1:4" x14ac:dyDescent="0.3">
      <c r="A589" s="22">
        <v>41907</v>
      </c>
      <c r="B589">
        <v>10</v>
      </c>
      <c r="C589"/>
      <c r="D589">
        <v>63.25</v>
      </c>
    </row>
    <row r="590" spans="1:4" x14ac:dyDescent="0.3">
      <c r="A590" s="22">
        <v>41907</v>
      </c>
      <c r="B590">
        <v>11</v>
      </c>
      <c r="C590"/>
      <c r="D590">
        <v>72.12</v>
      </c>
    </row>
    <row r="591" spans="1:4" x14ac:dyDescent="0.3">
      <c r="A591" s="22">
        <v>41907</v>
      </c>
      <c r="B591">
        <v>12</v>
      </c>
      <c r="C591"/>
      <c r="D591">
        <v>64.92</v>
      </c>
    </row>
    <row r="592" spans="1:4" x14ac:dyDescent="0.3">
      <c r="A592" s="22">
        <v>41907</v>
      </c>
      <c r="B592">
        <v>13</v>
      </c>
      <c r="C592"/>
      <c r="D592">
        <v>53.48</v>
      </c>
    </row>
    <row r="593" spans="1:4" x14ac:dyDescent="0.3">
      <c r="A593" s="22">
        <v>41907</v>
      </c>
      <c r="B593">
        <v>14</v>
      </c>
      <c r="C593"/>
      <c r="D593">
        <v>39.04</v>
      </c>
    </row>
    <row r="594" spans="1:4" x14ac:dyDescent="0.3">
      <c r="A594" s="22">
        <v>41907</v>
      </c>
      <c r="B594">
        <v>15</v>
      </c>
      <c r="C594"/>
      <c r="D594">
        <v>41.24</v>
      </c>
    </row>
    <row r="595" spans="1:4" x14ac:dyDescent="0.3">
      <c r="A595" s="22">
        <v>41907</v>
      </c>
      <c r="B595">
        <v>16</v>
      </c>
      <c r="C595"/>
    </row>
    <row r="596" spans="1:4" x14ac:dyDescent="0.3">
      <c r="A596" s="22">
        <v>41907</v>
      </c>
      <c r="B596">
        <v>17</v>
      </c>
      <c r="C596"/>
    </row>
    <row r="597" spans="1:4" x14ac:dyDescent="0.3">
      <c r="A597" s="22">
        <v>41907</v>
      </c>
      <c r="B597">
        <v>18</v>
      </c>
      <c r="C597"/>
    </row>
    <row r="598" spans="1:4" x14ac:dyDescent="0.3">
      <c r="A598" s="22">
        <v>41907</v>
      </c>
      <c r="B598">
        <v>19</v>
      </c>
      <c r="C598"/>
    </row>
    <row r="599" spans="1:4" x14ac:dyDescent="0.3">
      <c r="A599" s="22">
        <v>41907</v>
      </c>
      <c r="B599">
        <v>20</v>
      </c>
      <c r="C599"/>
    </row>
    <row r="600" spans="1:4" x14ac:dyDescent="0.3">
      <c r="A600" s="22">
        <v>41907</v>
      </c>
      <c r="B600">
        <v>21</v>
      </c>
      <c r="C600"/>
    </row>
    <row r="601" spans="1:4" x14ac:dyDescent="0.3">
      <c r="A601" s="22">
        <v>41907</v>
      </c>
      <c r="B601">
        <v>22</v>
      </c>
      <c r="C601"/>
    </row>
    <row r="602" spans="1:4" x14ac:dyDescent="0.3">
      <c r="A602" s="22">
        <v>41907</v>
      </c>
      <c r="B602">
        <v>23</v>
      </c>
      <c r="C602"/>
    </row>
    <row r="603" spans="1:4" x14ac:dyDescent="0.3">
      <c r="A603" s="22">
        <v>41907</v>
      </c>
      <c r="B603">
        <v>24</v>
      </c>
      <c r="C603"/>
    </row>
    <row r="604" spans="1:4" x14ac:dyDescent="0.3">
      <c r="A604" s="22">
        <v>41908</v>
      </c>
      <c r="B604">
        <v>1</v>
      </c>
      <c r="C604"/>
    </row>
    <row r="605" spans="1:4" x14ac:dyDescent="0.3">
      <c r="A605" s="22">
        <v>41908</v>
      </c>
      <c r="B605">
        <v>2</v>
      </c>
      <c r="C605"/>
    </row>
    <row r="606" spans="1:4" x14ac:dyDescent="0.3">
      <c r="A606" s="22">
        <v>41908</v>
      </c>
      <c r="B606">
        <v>3</v>
      </c>
      <c r="C606"/>
    </row>
    <row r="607" spans="1:4" x14ac:dyDescent="0.3">
      <c r="A607" s="22">
        <v>41908</v>
      </c>
      <c r="B607">
        <v>4</v>
      </c>
      <c r="C607"/>
    </row>
    <row r="608" spans="1:4" x14ac:dyDescent="0.3">
      <c r="A608" s="22">
        <v>41908</v>
      </c>
      <c r="B608">
        <v>5</v>
      </c>
      <c r="C608"/>
    </row>
    <row r="609" spans="1:3" x14ac:dyDescent="0.3">
      <c r="A609" s="22">
        <v>41908</v>
      </c>
      <c r="B609">
        <v>6</v>
      </c>
      <c r="C609"/>
    </row>
    <row r="610" spans="1:3" x14ac:dyDescent="0.3">
      <c r="A610" s="22">
        <v>41908</v>
      </c>
      <c r="B610">
        <v>7</v>
      </c>
      <c r="C610"/>
    </row>
    <row r="611" spans="1:3" x14ac:dyDescent="0.3">
      <c r="A611" s="22">
        <v>41908</v>
      </c>
      <c r="B611">
        <v>8</v>
      </c>
      <c r="C611"/>
    </row>
    <row r="612" spans="1:3" x14ac:dyDescent="0.3">
      <c r="A612" s="22">
        <v>41908</v>
      </c>
      <c r="B612">
        <v>9</v>
      </c>
      <c r="C612"/>
    </row>
    <row r="613" spans="1:3" x14ac:dyDescent="0.3">
      <c r="A613" s="22">
        <v>41908</v>
      </c>
      <c r="B613">
        <v>10</v>
      </c>
      <c r="C613"/>
    </row>
    <row r="614" spans="1:3" x14ac:dyDescent="0.3">
      <c r="A614" s="22">
        <v>41908</v>
      </c>
      <c r="B614">
        <v>11</v>
      </c>
      <c r="C614"/>
    </row>
    <row r="615" spans="1:3" x14ac:dyDescent="0.3">
      <c r="A615" s="22">
        <v>41908</v>
      </c>
      <c r="B615">
        <v>12</v>
      </c>
      <c r="C615"/>
    </row>
    <row r="616" spans="1:3" x14ac:dyDescent="0.3">
      <c r="A616" s="22">
        <v>41908</v>
      </c>
      <c r="B616">
        <v>13</v>
      </c>
      <c r="C616"/>
    </row>
    <row r="617" spans="1:3" x14ac:dyDescent="0.3">
      <c r="A617" s="22">
        <v>41908</v>
      </c>
      <c r="B617">
        <v>14</v>
      </c>
      <c r="C617"/>
    </row>
    <row r="618" spans="1:3" x14ac:dyDescent="0.3">
      <c r="A618" s="22">
        <v>41908</v>
      </c>
      <c r="B618">
        <v>15</v>
      </c>
      <c r="C618"/>
    </row>
    <row r="619" spans="1:3" x14ac:dyDescent="0.3">
      <c r="A619" s="22">
        <v>41908</v>
      </c>
      <c r="B619">
        <v>16</v>
      </c>
      <c r="C619"/>
    </row>
    <row r="620" spans="1:3" x14ac:dyDescent="0.3">
      <c r="A620" s="22">
        <v>41908</v>
      </c>
      <c r="B620">
        <v>17</v>
      </c>
      <c r="C620"/>
    </row>
    <row r="621" spans="1:3" x14ac:dyDescent="0.3">
      <c r="A621" s="22">
        <v>41908</v>
      </c>
      <c r="B621">
        <v>18</v>
      </c>
      <c r="C621"/>
    </row>
    <row r="622" spans="1:3" x14ac:dyDescent="0.3">
      <c r="A622" s="22">
        <v>41908</v>
      </c>
      <c r="B622">
        <v>19</v>
      </c>
      <c r="C622"/>
    </row>
    <row r="623" spans="1:3" x14ac:dyDescent="0.3">
      <c r="A623" s="22">
        <v>41908</v>
      </c>
      <c r="B623">
        <v>20</v>
      </c>
      <c r="C623"/>
    </row>
    <row r="624" spans="1:3" x14ac:dyDescent="0.3">
      <c r="A624" s="22">
        <v>41908</v>
      </c>
      <c r="B624">
        <v>21</v>
      </c>
      <c r="C624"/>
    </row>
    <row r="625" spans="1:3" x14ac:dyDescent="0.3">
      <c r="A625" s="22">
        <v>41908</v>
      </c>
      <c r="B625">
        <v>22</v>
      </c>
      <c r="C625"/>
    </row>
    <row r="626" spans="1:3" x14ac:dyDescent="0.3">
      <c r="A626" s="22">
        <v>41908</v>
      </c>
      <c r="B626">
        <v>23</v>
      </c>
      <c r="C626"/>
    </row>
    <row r="627" spans="1:3" x14ac:dyDescent="0.3">
      <c r="A627" s="22">
        <v>41908</v>
      </c>
      <c r="B627">
        <v>24</v>
      </c>
      <c r="C627"/>
    </row>
    <row r="628" spans="1:3" x14ac:dyDescent="0.3">
      <c r="A628" s="22"/>
      <c r="C628"/>
    </row>
    <row r="629" spans="1:3" x14ac:dyDescent="0.3">
      <c r="A629" s="22"/>
      <c r="C629"/>
    </row>
    <row r="630" spans="1:3" x14ac:dyDescent="0.3">
      <c r="A630" s="22"/>
      <c r="C630"/>
    </row>
    <row r="631" spans="1:3" x14ac:dyDescent="0.3">
      <c r="A631" s="22"/>
      <c r="C631"/>
    </row>
    <row r="632" spans="1:3" x14ac:dyDescent="0.3">
      <c r="A632" s="22"/>
      <c r="C632"/>
    </row>
    <row r="633" spans="1:3" x14ac:dyDescent="0.3">
      <c r="A633" s="22"/>
      <c r="C633"/>
    </row>
    <row r="634" spans="1:3" x14ac:dyDescent="0.3">
      <c r="A634" s="22"/>
      <c r="C634"/>
    </row>
    <row r="635" spans="1:3" x14ac:dyDescent="0.3">
      <c r="A635" s="22"/>
      <c r="C635"/>
    </row>
    <row r="636" spans="1:3" x14ac:dyDescent="0.3">
      <c r="A636" s="22"/>
      <c r="C636"/>
    </row>
    <row r="637" spans="1:3" x14ac:dyDescent="0.3">
      <c r="A637" s="22"/>
      <c r="C637"/>
    </row>
    <row r="638" spans="1:3" x14ac:dyDescent="0.3">
      <c r="A638" s="22"/>
      <c r="C638"/>
    </row>
    <row r="639" spans="1:3" x14ac:dyDescent="0.3">
      <c r="A639" s="22"/>
      <c r="C639"/>
    </row>
    <row r="640" spans="1:3" x14ac:dyDescent="0.3">
      <c r="A640" s="22"/>
      <c r="C640"/>
    </row>
    <row r="641" spans="1:3" x14ac:dyDescent="0.3">
      <c r="A641" s="22"/>
      <c r="C641"/>
    </row>
    <row r="642" spans="1:3" x14ac:dyDescent="0.3">
      <c r="A642" s="22"/>
      <c r="C642"/>
    </row>
    <row r="643" spans="1:3" x14ac:dyDescent="0.3">
      <c r="A643" s="22"/>
      <c r="C643"/>
    </row>
    <row r="644" spans="1:3" x14ac:dyDescent="0.3">
      <c r="A644" s="22"/>
      <c r="C644"/>
    </row>
    <row r="645" spans="1:3" x14ac:dyDescent="0.3">
      <c r="A645" s="22"/>
      <c r="C645"/>
    </row>
    <row r="646" spans="1:3" x14ac:dyDescent="0.3">
      <c r="A646" s="22"/>
      <c r="C646"/>
    </row>
    <row r="647" spans="1:3" x14ac:dyDescent="0.3">
      <c r="A647" s="22"/>
      <c r="C647"/>
    </row>
    <row r="648" spans="1:3" x14ac:dyDescent="0.3">
      <c r="A648" s="22"/>
      <c r="C648"/>
    </row>
    <row r="649" spans="1:3" x14ac:dyDescent="0.3">
      <c r="A649" s="22"/>
      <c r="C649"/>
    </row>
    <row r="650" spans="1:3" x14ac:dyDescent="0.3">
      <c r="A650" s="22"/>
      <c r="C650"/>
    </row>
    <row r="651" spans="1:3" x14ac:dyDescent="0.3">
      <c r="A651" s="22"/>
      <c r="C651"/>
    </row>
    <row r="652" spans="1:3" x14ac:dyDescent="0.3">
      <c r="A652" s="22"/>
      <c r="C652"/>
    </row>
    <row r="653" spans="1:3" x14ac:dyDescent="0.3">
      <c r="A653" s="22"/>
      <c r="C653"/>
    </row>
    <row r="654" spans="1:3" x14ac:dyDescent="0.3">
      <c r="A654" s="22"/>
      <c r="C654"/>
    </row>
    <row r="655" spans="1:3" x14ac:dyDescent="0.3">
      <c r="A655" s="22"/>
      <c r="C655"/>
    </row>
    <row r="656" spans="1:3" x14ac:dyDescent="0.3">
      <c r="A656" s="22"/>
      <c r="C656"/>
    </row>
    <row r="657" spans="1:3" x14ac:dyDescent="0.3">
      <c r="A657" s="22"/>
      <c r="C657"/>
    </row>
    <row r="658" spans="1:3" x14ac:dyDescent="0.3">
      <c r="A658" s="22"/>
      <c r="C658"/>
    </row>
    <row r="659" spans="1:3" x14ac:dyDescent="0.3">
      <c r="A659" s="22"/>
      <c r="C659"/>
    </row>
    <row r="660" spans="1:3" x14ac:dyDescent="0.3">
      <c r="A660" s="22"/>
      <c r="C660"/>
    </row>
    <row r="661" spans="1:3" x14ac:dyDescent="0.3">
      <c r="A661" s="22"/>
      <c r="C661"/>
    </row>
    <row r="662" spans="1:3" x14ac:dyDescent="0.3">
      <c r="A662" s="22"/>
      <c r="C662"/>
    </row>
    <row r="663" spans="1:3" x14ac:dyDescent="0.3">
      <c r="A663" s="22"/>
      <c r="C663"/>
    </row>
    <row r="664" spans="1:3" x14ac:dyDescent="0.3">
      <c r="A664" s="22"/>
      <c r="C664"/>
    </row>
    <row r="665" spans="1:3" x14ac:dyDescent="0.3">
      <c r="A665" s="22"/>
      <c r="C665"/>
    </row>
    <row r="666" spans="1:3" x14ac:dyDescent="0.3">
      <c r="A666" s="22"/>
      <c r="C666"/>
    </row>
    <row r="667" spans="1:3" x14ac:dyDescent="0.3">
      <c r="A667" s="22"/>
      <c r="C667"/>
    </row>
    <row r="668" spans="1:3" x14ac:dyDescent="0.3">
      <c r="A668" s="22"/>
      <c r="C668"/>
    </row>
    <row r="669" spans="1:3" x14ac:dyDescent="0.3">
      <c r="A669" s="22"/>
      <c r="C669"/>
    </row>
    <row r="670" spans="1:3" x14ac:dyDescent="0.3">
      <c r="A670" s="22"/>
      <c r="C670"/>
    </row>
    <row r="671" spans="1:3" x14ac:dyDescent="0.3">
      <c r="A671" s="22"/>
      <c r="C671"/>
    </row>
    <row r="672" spans="1:3" x14ac:dyDescent="0.3">
      <c r="A672" s="22"/>
      <c r="C672"/>
    </row>
    <row r="673" spans="1:3" x14ac:dyDescent="0.3">
      <c r="A673" s="22"/>
      <c r="C673"/>
    </row>
    <row r="674" spans="1:3" x14ac:dyDescent="0.3">
      <c r="A674" s="22"/>
      <c r="C674"/>
    </row>
    <row r="675" spans="1:3" x14ac:dyDescent="0.3">
      <c r="A675" s="22"/>
      <c r="C675"/>
    </row>
    <row r="676" spans="1:3" x14ac:dyDescent="0.3">
      <c r="A676" s="22"/>
      <c r="C676"/>
    </row>
    <row r="677" spans="1:3" x14ac:dyDescent="0.3">
      <c r="A677" s="22"/>
      <c r="C677"/>
    </row>
    <row r="678" spans="1:3" x14ac:dyDescent="0.3">
      <c r="A678" s="22"/>
      <c r="C678"/>
    </row>
    <row r="679" spans="1:3" x14ac:dyDescent="0.3">
      <c r="A679" s="22"/>
      <c r="C679"/>
    </row>
    <row r="680" spans="1:3" x14ac:dyDescent="0.3">
      <c r="A680" s="22"/>
      <c r="C680"/>
    </row>
    <row r="681" spans="1:3" x14ac:dyDescent="0.3">
      <c r="A681" s="22"/>
      <c r="C681"/>
    </row>
    <row r="682" spans="1:3" x14ac:dyDescent="0.3">
      <c r="A682" s="22"/>
      <c r="C682"/>
    </row>
    <row r="683" spans="1:3" x14ac:dyDescent="0.3">
      <c r="A683" s="22"/>
      <c r="C683"/>
    </row>
    <row r="684" spans="1:3" x14ac:dyDescent="0.3">
      <c r="A684" s="22"/>
      <c r="C684"/>
    </row>
    <row r="685" spans="1:3" x14ac:dyDescent="0.3">
      <c r="A685" s="22"/>
      <c r="C685"/>
    </row>
    <row r="686" spans="1:3" x14ac:dyDescent="0.3">
      <c r="A686" s="22"/>
      <c r="C686"/>
    </row>
    <row r="687" spans="1:3" x14ac:dyDescent="0.3">
      <c r="A687" s="22"/>
      <c r="C687"/>
    </row>
    <row r="688" spans="1:3" x14ac:dyDescent="0.3">
      <c r="A688" s="22"/>
      <c r="C688"/>
    </row>
    <row r="689" spans="1:3" x14ac:dyDescent="0.3">
      <c r="A689" s="22"/>
      <c r="C689"/>
    </row>
    <row r="690" spans="1:3" x14ac:dyDescent="0.3">
      <c r="A690" s="22"/>
      <c r="C690"/>
    </row>
    <row r="691" spans="1:3" x14ac:dyDescent="0.3">
      <c r="A691" s="22"/>
      <c r="C691"/>
    </row>
    <row r="692" spans="1:3" x14ac:dyDescent="0.3">
      <c r="A692" s="22"/>
      <c r="C692"/>
    </row>
    <row r="693" spans="1:3" x14ac:dyDescent="0.3">
      <c r="A693" s="22"/>
      <c r="C693"/>
    </row>
    <row r="694" spans="1:3" x14ac:dyDescent="0.3">
      <c r="A694" s="22"/>
      <c r="C694"/>
    </row>
    <row r="695" spans="1:3" x14ac:dyDescent="0.3">
      <c r="A695" s="22"/>
      <c r="C695"/>
    </row>
    <row r="696" spans="1:3" x14ac:dyDescent="0.3">
      <c r="A696" s="22"/>
      <c r="C696"/>
    </row>
    <row r="697" spans="1:3" x14ac:dyDescent="0.3">
      <c r="A697" s="22"/>
      <c r="C697"/>
    </row>
    <row r="698" spans="1:3" x14ac:dyDescent="0.3">
      <c r="A698" s="22"/>
      <c r="C698"/>
    </row>
    <row r="699" spans="1:3" x14ac:dyDescent="0.3">
      <c r="A699" s="22"/>
      <c r="C699"/>
    </row>
    <row r="700" spans="1:3" x14ac:dyDescent="0.3">
      <c r="A700" s="22"/>
      <c r="C700"/>
    </row>
    <row r="701" spans="1:3" x14ac:dyDescent="0.3">
      <c r="A701" s="22"/>
      <c r="C701"/>
    </row>
    <row r="702" spans="1:3" x14ac:dyDescent="0.3">
      <c r="A702" s="22"/>
      <c r="C702"/>
    </row>
    <row r="703" spans="1:3" x14ac:dyDescent="0.3">
      <c r="A703" s="22"/>
      <c r="C703"/>
    </row>
    <row r="704" spans="1:3" x14ac:dyDescent="0.3">
      <c r="A704" s="22"/>
      <c r="C704"/>
    </row>
    <row r="705" spans="1:3" x14ac:dyDescent="0.3">
      <c r="A705" s="22"/>
      <c r="C705"/>
    </row>
    <row r="706" spans="1:3" x14ac:dyDescent="0.3">
      <c r="A706" s="22"/>
      <c r="C706"/>
    </row>
    <row r="707" spans="1:3" x14ac:dyDescent="0.3">
      <c r="A707" s="22"/>
      <c r="C707"/>
    </row>
    <row r="708" spans="1:3" x14ac:dyDescent="0.3">
      <c r="A708" s="22"/>
      <c r="C708"/>
    </row>
    <row r="709" spans="1:3" x14ac:dyDescent="0.3">
      <c r="A709" s="22"/>
      <c r="C709"/>
    </row>
    <row r="710" spans="1:3" x14ac:dyDescent="0.3">
      <c r="A710" s="22"/>
      <c r="C710"/>
    </row>
    <row r="711" spans="1:3" x14ac:dyDescent="0.3">
      <c r="A711" s="22"/>
      <c r="C711"/>
    </row>
    <row r="712" spans="1:3" x14ac:dyDescent="0.3">
      <c r="A712" s="22"/>
      <c r="C712"/>
    </row>
    <row r="713" spans="1:3" x14ac:dyDescent="0.3">
      <c r="A713" s="22"/>
      <c r="C713"/>
    </row>
    <row r="714" spans="1:3" x14ac:dyDescent="0.3">
      <c r="A714" s="22"/>
      <c r="C714"/>
    </row>
    <row r="715" spans="1:3" x14ac:dyDescent="0.3">
      <c r="A715" s="22"/>
      <c r="C715"/>
    </row>
    <row r="716" spans="1:3" x14ac:dyDescent="0.3">
      <c r="A716" s="22"/>
      <c r="C716"/>
    </row>
    <row r="717" spans="1:3" x14ac:dyDescent="0.3">
      <c r="A717" s="22"/>
      <c r="C717"/>
    </row>
    <row r="718" spans="1:3" x14ac:dyDescent="0.3">
      <c r="A718" s="22"/>
      <c r="C718"/>
    </row>
    <row r="719" spans="1:3" x14ac:dyDescent="0.3">
      <c r="A719" s="22"/>
      <c r="C719"/>
    </row>
    <row r="720" spans="1:3" x14ac:dyDescent="0.3">
      <c r="A720" s="22"/>
      <c r="C720"/>
    </row>
    <row r="721" spans="1:3" x14ac:dyDescent="0.3">
      <c r="A721" s="22"/>
      <c r="C721"/>
    </row>
    <row r="722" spans="1:3" x14ac:dyDescent="0.3">
      <c r="A722" s="22"/>
      <c r="C722"/>
    </row>
    <row r="723" spans="1:3" x14ac:dyDescent="0.3">
      <c r="A723" s="22"/>
      <c r="C723"/>
    </row>
    <row r="724" spans="1:3" x14ac:dyDescent="0.3">
      <c r="A724" s="22"/>
      <c r="C724"/>
    </row>
    <row r="725" spans="1:3" x14ac:dyDescent="0.3">
      <c r="A725" s="22"/>
      <c r="C725"/>
    </row>
    <row r="726" spans="1:3" x14ac:dyDescent="0.3">
      <c r="A726" s="22"/>
      <c r="C726"/>
    </row>
    <row r="727" spans="1:3" x14ac:dyDescent="0.3">
      <c r="A727" s="22"/>
      <c r="C727"/>
    </row>
    <row r="728" spans="1:3" x14ac:dyDescent="0.3">
      <c r="A728" s="22"/>
      <c r="C728"/>
    </row>
    <row r="729" spans="1:3" x14ac:dyDescent="0.3">
      <c r="A729" s="22"/>
      <c r="C729"/>
    </row>
    <row r="730" spans="1:3" x14ac:dyDescent="0.3">
      <c r="A730" s="22"/>
      <c r="C730"/>
    </row>
    <row r="731" spans="1:3" x14ac:dyDescent="0.3">
      <c r="A731" s="22"/>
      <c r="C731"/>
    </row>
    <row r="732" spans="1:3" x14ac:dyDescent="0.3">
      <c r="A732" s="22"/>
      <c r="C732"/>
    </row>
    <row r="733" spans="1:3" x14ac:dyDescent="0.3">
      <c r="A733" s="22"/>
      <c r="C733"/>
    </row>
    <row r="734" spans="1:3" x14ac:dyDescent="0.3">
      <c r="A734" s="22"/>
      <c r="C734"/>
    </row>
    <row r="735" spans="1:3" x14ac:dyDescent="0.3">
      <c r="A735" s="22"/>
      <c r="C735"/>
    </row>
    <row r="736" spans="1:3" x14ac:dyDescent="0.3">
      <c r="A736" s="22"/>
      <c r="C736"/>
    </row>
    <row r="737" spans="1:3" x14ac:dyDescent="0.3">
      <c r="A737" s="22"/>
      <c r="C737"/>
    </row>
    <row r="738" spans="1:3" x14ac:dyDescent="0.3">
      <c r="A738" s="22"/>
      <c r="C738"/>
    </row>
    <row r="739" spans="1:3" x14ac:dyDescent="0.3">
      <c r="A739" s="22"/>
      <c r="C739"/>
    </row>
    <row r="740" spans="1:3" x14ac:dyDescent="0.3">
      <c r="A740" s="22"/>
      <c r="C740"/>
    </row>
    <row r="741" spans="1:3" x14ac:dyDescent="0.3">
      <c r="A741" s="22"/>
      <c r="C741"/>
    </row>
    <row r="742" spans="1:3" x14ac:dyDescent="0.3">
      <c r="A742" s="22"/>
      <c r="C742"/>
    </row>
    <row r="743" spans="1:3" x14ac:dyDescent="0.3">
      <c r="A743" s="22"/>
      <c r="C743"/>
    </row>
    <row r="744" spans="1:3" x14ac:dyDescent="0.3">
      <c r="A744" s="22"/>
      <c r="C744"/>
    </row>
    <row r="745" spans="1:3" x14ac:dyDescent="0.3">
      <c r="A745" s="22"/>
      <c r="C745"/>
    </row>
    <row r="746" spans="1:3" x14ac:dyDescent="0.3">
      <c r="A746" s="22"/>
      <c r="C746"/>
    </row>
    <row r="747" spans="1:3" x14ac:dyDescent="0.3">
      <c r="A747" s="22"/>
      <c r="C74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40" workbookViewId="0">
      <selection activeCell="F53" sqref="F53"/>
    </sheetView>
  </sheetViews>
  <sheetFormatPr defaultColWidth="8.88671875" defaultRowHeight="13.2" x14ac:dyDescent="0.25"/>
  <cols>
    <col min="1" max="1" width="11.33203125" style="140" bestFit="1" customWidth="1"/>
    <col min="2" max="2" width="12.88671875" style="140" customWidth="1"/>
    <col min="3" max="3" width="14" style="140" bestFit="1" customWidth="1"/>
    <col min="4" max="4" width="11" style="140" customWidth="1"/>
    <col min="5" max="5" width="13.44140625" style="140" customWidth="1"/>
    <col min="6" max="6" width="15.44140625" style="140" customWidth="1"/>
    <col min="7" max="7" width="24.109375" style="140" customWidth="1"/>
    <col min="8" max="8" width="8.88671875" style="140"/>
    <col min="9" max="9" width="10.33203125" style="140" bestFit="1" customWidth="1"/>
    <col min="10" max="16384" width="8.88671875" style="140"/>
  </cols>
  <sheetData>
    <row r="1" spans="1:9" ht="15.6" x14ac:dyDescent="0.3">
      <c r="B1" s="263" t="s">
        <v>19</v>
      </c>
      <c r="C1" s="264"/>
      <c r="D1" s="264"/>
      <c r="E1" s="264"/>
      <c r="F1" s="265"/>
    </row>
    <row r="2" spans="1:9" ht="15.6" x14ac:dyDescent="0.3">
      <c r="B2" s="266" t="s">
        <v>146</v>
      </c>
      <c r="C2" s="267"/>
      <c r="D2" s="267"/>
      <c r="E2" s="267"/>
      <c r="F2" s="268"/>
    </row>
    <row r="3" spans="1:9" ht="16.2" thickBot="1" x14ac:dyDescent="0.35">
      <c r="B3" s="269" t="s">
        <v>147</v>
      </c>
      <c r="C3" s="270"/>
      <c r="D3" s="270"/>
      <c r="E3" s="270"/>
      <c r="F3" s="271"/>
    </row>
    <row r="4" spans="1:9" ht="13.8" thickBot="1" x14ac:dyDescent="0.3">
      <c r="G4" s="181"/>
    </row>
    <row r="5" spans="1:9" x14ac:dyDescent="0.25">
      <c r="A5" s="141" t="s">
        <v>148</v>
      </c>
      <c r="B5" s="142"/>
      <c r="C5" s="142" t="s">
        <v>23</v>
      </c>
      <c r="D5" s="142" t="s">
        <v>149</v>
      </c>
      <c r="E5" s="142" t="s">
        <v>149</v>
      </c>
      <c r="F5" s="141" t="s">
        <v>150</v>
      </c>
      <c r="G5" s="182"/>
    </row>
    <row r="6" spans="1:9" x14ac:dyDescent="0.25">
      <c r="A6" s="145" t="s">
        <v>151</v>
      </c>
      <c r="B6" s="146"/>
      <c r="C6" s="146"/>
      <c r="D6" s="146" t="s">
        <v>152</v>
      </c>
      <c r="E6" s="146" t="s">
        <v>153</v>
      </c>
      <c r="F6" s="145" t="s">
        <v>154</v>
      </c>
      <c r="G6" s="146" t="s">
        <v>142</v>
      </c>
    </row>
    <row r="7" spans="1:9" ht="13.8" thickBot="1" x14ac:dyDescent="0.3">
      <c r="A7" s="183" t="s">
        <v>28</v>
      </c>
      <c r="B7" s="184" t="s">
        <v>155</v>
      </c>
      <c r="C7" s="184" t="s">
        <v>27</v>
      </c>
      <c r="D7" s="184" t="s">
        <v>155</v>
      </c>
      <c r="E7" s="184" t="s">
        <v>27</v>
      </c>
      <c r="F7" s="183"/>
      <c r="G7" s="185"/>
    </row>
    <row r="8" spans="1:9" x14ac:dyDescent="0.25">
      <c r="A8" s="147"/>
    </row>
    <row r="9" spans="1:9" ht="14.4" x14ac:dyDescent="0.3">
      <c r="A9" s="147"/>
      <c r="G9" s="186"/>
      <c r="I9" s="153"/>
    </row>
    <row r="10" spans="1:9" ht="13.8" x14ac:dyDescent="0.25">
      <c r="A10" s="154">
        <v>41644</v>
      </c>
      <c r="B10" s="187">
        <v>4225.1499999999996</v>
      </c>
      <c r="C10" s="188">
        <v>139026.54</v>
      </c>
    </row>
    <row r="11" spans="1:9" ht="13.8" x14ac:dyDescent="0.25">
      <c r="A11" s="154">
        <f>A10+7</f>
        <v>41651</v>
      </c>
      <c r="B11" s="189">
        <v>6225.38</v>
      </c>
      <c r="C11" s="190">
        <v>202220.2</v>
      </c>
    </row>
    <row r="12" spans="1:9" ht="13.8" x14ac:dyDescent="0.25">
      <c r="A12" s="154">
        <f t="shared" ref="A12:A52" si="0">A11+7</f>
        <v>41658</v>
      </c>
      <c r="B12" s="187">
        <v>5610.67</v>
      </c>
      <c r="C12" s="188">
        <v>183497.68</v>
      </c>
    </row>
    <row r="13" spans="1:9" ht="13.8" x14ac:dyDescent="0.25">
      <c r="A13" s="154">
        <f t="shared" si="0"/>
        <v>41665</v>
      </c>
      <c r="B13" s="187">
        <v>7064.26</v>
      </c>
      <c r="C13" s="188">
        <v>229119.17</v>
      </c>
      <c r="F13" s="191"/>
    </row>
    <row r="14" spans="1:9" ht="13.8" x14ac:dyDescent="0.25">
      <c r="A14" s="154"/>
      <c r="B14" s="192"/>
      <c r="C14" s="193"/>
      <c r="D14" s="194">
        <f>SUM(B10:B13)</f>
        <v>23125.46</v>
      </c>
      <c r="E14" s="194">
        <f>SUM(C10:C13)</f>
        <v>753863.59</v>
      </c>
      <c r="F14" s="195">
        <f>E14/D14</f>
        <v>32.59885814163264</v>
      </c>
      <c r="H14" s="196"/>
    </row>
    <row r="15" spans="1:9" ht="13.8" x14ac:dyDescent="0.25">
      <c r="A15" s="154">
        <v>41672</v>
      </c>
      <c r="B15" s="187">
        <v>10758.94</v>
      </c>
      <c r="C15" s="188">
        <v>365620.94</v>
      </c>
    </row>
    <row r="16" spans="1:9" ht="13.8" x14ac:dyDescent="0.25">
      <c r="A16" s="154">
        <f t="shared" si="0"/>
        <v>41679</v>
      </c>
      <c r="B16" s="187">
        <v>8946.7000000000007</v>
      </c>
      <c r="C16" s="188">
        <v>303300.90000000002</v>
      </c>
    </row>
    <row r="17" spans="1:7" ht="13.8" x14ac:dyDescent="0.25">
      <c r="A17" s="154">
        <f t="shared" si="0"/>
        <v>41686</v>
      </c>
      <c r="B17" s="187">
        <v>5694.3</v>
      </c>
      <c r="C17" s="188">
        <v>192383.97</v>
      </c>
    </row>
    <row r="18" spans="1:7" ht="13.8" x14ac:dyDescent="0.25">
      <c r="A18" s="154">
        <f t="shared" si="0"/>
        <v>41693</v>
      </c>
      <c r="B18" s="187">
        <v>6320.16</v>
      </c>
      <c r="C18" s="188">
        <v>214204.79</v>
      </c>
    </row>
    <row r="19" spans="1:7" ht="13.8" x14ac:dyDescent="0.25">
      <c r="A19" s="154"/>
      <c r="B19" s="192"/>
      <c r="C19" s="193"/>
      <c r="D19" s="194">
        <f>SUM(B15:B18)</f>
        <v>31720.1</v>
      </c>
      <c r="E19" s="194">
        <f>SUM(C15:C18)</f>
        <v>1075510.6000000001</v>
      </c>
      <c r="F19" s="195">
        <f>E19/D19</f>
        <v>33.906280245018145</v>
      </c>
    </row>
    <row r="20" spans="1:7" ht="13.8" x14ac:dyDescent="0.25">
      <c r="A20" s="154"/>
      <c r="B20" s="192"/>
      <c r="C20" s="193"/>
    </row>
    <row r="21" spans="1:7" ht="13.8" x14ac:dyDescent="0.25">
      <c r="A21" s="154">
        <v>41700</v>
      </c>
      <c r="B21" s="187">
        <v>7630.33</v>
      </c>
      <c r="C21" s="188">
        <v>257857.64</v>
      </c>
    </row>
    <row r="22" spans="1:7" ht="13.8" x14ac:dyDescent="0.25">
      <c r="A22" s="154">
        <f t="shared" si="0"/>
        <v>41707</v>
      </c>
      <c r="B22" s="189">
        <v>6745.25</v>
      </c>
      <c r="C22" s="188">
        <v>228482.94</v>
      </c>
    </row>
    <row r="23" spans="1:7" ht="13.8" x14ac:dyDescent="0.25">
      <c r="A23" s="154">
        <f t="shared" si="0"/>
        <v>41714</v>
      </c>
      <c r="B23" s="187">
        <v>5369.34</v>
      </c>
      <c r="C23" s="188">
        <v>181344</v>
      </c>
    </row>
    <row r="24" spans="1:7" ht="13.8" x14ac:dyDescent="0.25">
      <c r="A24" s="154">
        <f t="shared" si="0"/>
        <v>41721</v>
      </c>
      <c r="B24" s="187">
        <v>6420.98</v>
      </c>
      <c r="C24" s="188">
        <v>217962.12</v>
      </c>
    </row>
    <row r="25" spans="1:7" ht="13.8" x14ac:dyDescent="0.25">
      <c r="A25" s="154">
        <v>41728</v>
      </c>
      <c r="B25" s="187">
        <v>6060.63</v>
      </c>
      <c r="C25" s="197">
        <v>205375.9</v>
      </c>
    </row>
    <row r="26" spans="1:7" ht="13.8" x14ac:dyDescent="0.25">
      <c r="A26" s="159"/>
      <c r="B26" s="198"/>
      <c r="C26" s="199"/>
      <c r="D26" s="194">
        <f>SUM(B21:B25)</f>
        <v>32226.53</v>
      </c>
      <c r="E26" s="194">
        <f>SUM(C21:C25)</f>
        <v>1091022.6000000001</v>
      </c>
      <c r="F26" s="195">
        <f>E26/D26</f>
        <v>33.854796032957942</v>
      </c>
      <c r="G26" s="200"/>
    </row>
    <row r="27" spans="1:7" ht="13.8" x14ac:dyDescent="0.25">
      <c r="A27" s="159"/>
      <c r="B27" s="198"/>
      <c r="C27" s="199"/>
      <c r="D27" s="194"/>
      <c r="E27" s="194"/>
      <c r="F27" s="195"/>
      <c r="G27" s="200"/>
    </row>
    <row r="28" spans="1:7" ht="13.8" x14ac:dyDescent="0.25">
      <c r="A28" s="201"/>
      <c r="B28" s="202" t="s">
        <v>156</v>
      </c>
      <c r="C28" s="203"/>
      <c r="D28" s="204">
        <f>SUM(D14+D19+D26)</f>
        <v>87072.09</v>
      </c>
      <c r="E28" s="204">
        <f>SUM(E14+E19+E26)</f>
        <v>2920396.79</v>
      </c>
      <c r="F28" s="181"/>
      <c r="G28" s="205">
        <f>E28/D28</f>
        <v>33.53998726802125</v>
      </c>
    </row>
    <row r="29" spans="1:7" ht="13.8" x14ac:dyDescent="0.25">
      <c r="A29" s="159"/>
      <c r="B29" s="198"/>
      <c r="C29" s="199"/>
      <c r="D29" s="194"/>
    </row>
    <row r="30" spans="1:7" ht="13.8" x14ac:dyDescent="0.25">
      <c r="A30" s="159">
        <v>41735</v>
      </c>
      <c r="B30" s="198">
        <v>2109.29</v>
      </c>
      <c r="C30" s="199">
        <v>71670.47</v>
      </c>
    </row>
    <row r="31" spans="1:7" ht="13.8" x14ac:dyDescent="0.25">
      <c r="A31" s="159">
        <f t="shared" si="0"/>
        <v>41742</v>
      </c>
      <c r="B31" s="198">
        <v>610.76</v>
      </c>
      <c r="C31" s="199">
        <v>20943.740000000002</v>
      </c>
    </row>
    <row r="32" spans="1:7" ht="13.8" x14ac:dyDescent="0.25">
      <c r="A32" s="159">
        <f t="shared" si="0"/>
        <v>41749</v>
      </c>
      <c r="B32" s="198">
        <v>683.33</v>
      </c>
      <c r="C32" s="199">
        <v>23007.22</v>
      </c>
    </row>
    <row r="33" spans="1:9" ht="13.8" x14ac:dyDescent="0.25">
      <c r="A33" s="159">
        <f t="shared" si="0"/>
        <v>41756</v>
      </c>
      <c r="B33" s="198">
        <v>1066.8900000000001</v>
      </c>
      <c r="C33" s="206">
        <v>36260.33</v>
      </c>
      <c r="H33" s="207"/>
    </row>
    <row r="34" spans="1:9" ht="13.8" x14ac:dyDescent="0.25">
      <c r="A34" s="159"/>
      <c r="B34" s="208"/>
      <c r="C34" s="206"/>
      <c r="D34" s="194">
        <f>SUM(B30:B33)</f>
        <v>4470.2700000000004</v>
      </c>
      <c r="E34" s="194">
        <f>SUM(C30:C33)</f>
        <v>151881.76</v>
      </c>
      <c r="F34" s="195">
        <f>E34/D34</f>
        <v>33.97597013155805</v>
      </c>
      <c r="G34" s="200"/>
    </row>
    <row r="35" spans="1:9" ht="13.8" x14ac:dyDescent="0.25">
      <c r="A35" s="159"/>
      <c r="B35" s="198"/>
      <c r="C35" s="199"/>
      <c r="D35" s="194">
        <f>+D34+D28</f>
        <v>91542.36</v>
      </c>
      <c r="E35" s="194">
        <f>+E34+E28</f>
        <v>3072278.55</v>
      </c>
      <c r="G35" s="140">
        <f>+E35/D35</f>
        <v>33.561277533155142</v>
      </c>
    </row>
    <row r="36" spans="1:9" ht="13.8" x14ac:dyDescent="0.25">
      <c r="A36" s="159">
        <v>41763</v>
      </c>
      <c r="B36" s="198">
        <v>1261.94</v>
      </c>
      <c r="C36" s="199">
        <v>43023.87</v>
      </c>
    </row>
    <row r="37" spans="1:9" ht="13.8" x14ac:dyDescent="0.25">
      <c r="A37" s="159">
        <f t="shared" si="0"/>
        <v>41770</v>
      </c>
      <c r="B37" s="198">
        <v>0</v>
      </c>
      <c r="C37" s="199">
        <v>0</v>
      </c>
      <c r="G37" s="181" t="s">
        <v>157</v>
      </c>
    </row>
    <row r="38" spans="1:9" ht="13.8" x14ac:dyDescent="0.25">
      <c r="A38" s="159">
        <f t="shared" si="0"/>
        <v>41777</v>
      </c>
      <c r="B38" s="198">
        <v>0</v>
      </c>
      <c r="C38" s="199">
        <v>0</v>
      </c>
    </row>
    <row r="39" spans="1:9" ht="13.8" x14ac:dyDescent="0.25">
      <c r="A39" s="159">
        <f t="shared" si="0"/>
        <v>41784</v>
      </c>
      <c r="B39" s="198">
        <v>0</v>
      </c>
      <c r="C39" s="199">
        <v>0</v>
      </c>
    </row>
    <row r="40" spans="1:9" ht="13.8" x14ac:dyDescent="0.25">
      <c r="A40" s="159"/>
      <c r="B40" s="208"/>
      <c r="C40" s="206"/>
      <c r="D40" s="194">
        <f>SUM(B36:B39)</f>
        <v>1261.94</v>
      </c>
      <c r="E40" s="194">
        <f>SUM(C36:C39)</f>
        <v>43023.87</v>
      </c>
      <c r="F40" s="195">
        <f>E40/D40</f>
        <v>34.09343550406517</v>
      </c>
      <c r="G40" s="200"/>
    </row>
    <row r="41" spans="1:9" ht="13.8" x14ac:dyDescent="0.25">
      <c r="A41" s="159"/>
      <c r="B41" s="208"/>
      <c r="C41" s="206"/>
      <c r="D41" s="194">
        <f>+D40+D34</f>
        <v>5732.2100000000009</v>
      </c>
      <c r="E41" s="194">
        <f>+E40+E34</f>
        <v>194905.63</v>
      </c>
      <c r="F41" s="140">
        <f>+E41/D41</f>
        <v>34.001830009717018</v>
      </c>
      <c r="G41" s="200"/>
    </row>
    <row r="42" spans="1:9" ht="13.8" x14ac:dyDescent="0.25">
      <c r="A42" s="159">
        <v>41791</v>
      </c>
      <c r="B42" s="198">
        <v>59.28</v>
      </c>
      <c r="C42" s="206">
        <v>1541.28</v>
      </c>
      <c r="H42" s="208"/>
    </row>
    <row r="43" spans="1:9" ht="13.8" x14ac:dyDescent="0.25">
      <c r="A43" s="159">
        <f t="shared" si="0"/>
        <v>41798</v>
      </c>
      <c r="B43" s="198">
        <v>1343.76</v>
      </c>
      <c r="C43" s="199">
        <v>44943.519999999997</v>
      </c>
    </row>
    <row r="44" spans="1:9" ht="13.8" x14ac:dyDescent="0.25">
      <c r="A44" s="159">
        <f t="shared" si="0"/>
        <v>41805</v>
      </c>
      <c r="B44" s="209">
        <v>2871.85</v>
      </c>
      <c r="C44" s="210">
        <v>97638.76</v>
      </c>
    </row>
    <row r="45" spans="1:9" ht="13.8" x14ac:dyDescent="0.25">
      <c r="A45" s="159">
        <f t="shared" si="0"/>
        <v>41812</v>
      </c>
      <c r="B45" s="209">
        <v>3390.92</v>
      </c>
      <c r="C45" s="210">
        <v>115482.76</v>
      </c>
    </row>
    <row r="46" spans="1:9" ht="13.8" x14ac:dyDescent="0.25">
      <c r="A46" s="159">
        <f t="shared" si="0"/>
        <v>41819</v>
      </c>
      <c r="B46" s="209">
        <v>5788.35</v>
      </c>
      <c r="C46" s="206">
        <v>208092.1</v>
      </c>
    </row>
    <row r="47" spans="1:9" ht="13.8" x14ac:dyDescent="0.25">
      <c r="A47" s="159"/>
      <c r="B47" s="211"/>
      <c r="C47" s="165"/>
      <c r="D47" s="194">
        <f>SUM(B42:B46)</f>
        <v>13454.16</v>
      </c>
      <c r="E47" s="194">
        <f>SUM(C42:C46)</f>
        <v>467698.42000000004</v>
      </c>
      <c r="F47" s="195">
        <f>E47/D47</f>
        <v>34.762364948833671</v>
      </c>
      <c r="G47" s="200"/>
      <c r="I47" s="195"/>
    </row>
    <row r="48" spans="1:9" ht="13.8" x14ac:dyDescent="0.25">
      <c r="A48" s="159"/>
      <c r="B48" s="211"/>
      <c r="C48" s="165"/>
      <c r="D48" s="194"/>
      <c r="E48" s="194"/>
      <c r="F48" s="195"/>
      <c r="G48" s="200"/>
      <c r="I48" s="195"/>
    </row>
    <row r="49" spans="1:8" ht="13.8" x14ac:dyDescent="0.25">
      <c r="A49" s="151">
        <v>41826</v>
      </c>
      <c r="B49" s="152">
        <v>5652.31</v>
      </c>
      <c r="C49" s="139">
        <v>202757.56</v>
      </c>
    </row>
    <row r="50" spans="1:8" ht="13.8" x14ac:dyDescent="0.25">
      <c r="A50" s="151">
        <f t="shared" si="0"/>
        <v>41833</v>
      </c>
      <c r="B50" s="152">
        <v>6038.55</v>
      </c>
      <c r="C50" s="139">
        <v>216930.4</v>
      </c>
    </row>
    <row r="51" spans="1:8" ht="13.8" x14ac:dyDescent="0.25">
      <c r="A51" s="151">
        <f t="shared" si="0"/>
        <v>41840</v>
      </c>
      <c r="B51" s="152">
        <v>5483.75</v>
      </c>
      <c r="C51" s="139">
        <v>197171</v>
      </c>
    </row>
    <row r="52" spans="1:8" ht="13.8" x14ac:dyDescent="0.25">
      <c r="A52" s="151">
        <f t="shared" si="0"/>
        <v>41847</v>
      </c>
      <c r="B52" s="152">
        <v>6773.38</v>
      </c>
      <c r="C52" s="139">
        <v>243145.48</v>
      </c>
    </row>
    <row r="53" spans="1:8" ht="13.8" x14ac:dyDescent="0.25">
      <c r="A53" s="151"/>
      <c r="B53" s="212"/>
      <c r="C53" s="156"/>
      <c r="D53" s="194">
        <f>SUM(B49:B52)</f>
        <v>23947.99</v>
      </c>
      <c r="E53" s="194">
        <f>SUM(C49:C52)</f>
        <v>860004.44</v>
      </c>
      <c r="F53" s="195">
        <f>E53/D53</f>
        <v>35.911341202330547</v>
      </c>
    </row>
    <row r="54" spans="1:8" ht="13.8" x14ac:dyDescent="0.25">
      <c r="A54" s="151"/>
      <c r="B54" s="212"/>
      <c r="C54" s="156"/>
    </row>
    <row r="55" spans="1:8" ht="14.4" x14ac:dyDescent="0.3">
      <c r="A55" s="226">
        <v>41854</v>
      </c>
      <c r="B55" s="227">
        <v>5050.6899999999996</v>
      </c>
      <c r="C55" s="139">
        <v>181824.84</v>
      </c>
      <c r="D55"/>
      <c r="E55"/>
      <c r="F55"/>
      <c r="G55"/>
      <c r="H55"/>
    </row>
    <row r="56" spans="1:8" ht="14.4" x14ac:dyDescent="0.3">
      <c r="A56" s="226">
        <f t="shared" ref="A56:A59" si="1">A55+7</f>
        <v>41861</v>
      </c>
      <c r="B56" s="227">
        <v>6871.05</v>
      </c>
      <c r="C56" s="139">
        <v>247237.5</v>
      </c>
      <c r="D56"/>
      <c r="E56"/>
      <c r="F56"/>
      <c r="G56"/>
      <c r="H56"/>
    </row>
    <row r="57" spans="1:8" ht="14.4" x14ac:dyDescent="0.3">
      <c r="A57" s="226">
        <f t="shared" si="1"/>
        <v>41868</v>
      </c>
      <c r="B57" s="227">
        <v>4773.12</v>
      </c>
      <c r="C57" s="139">
        <v>171528.42</v>
      </c>
      <c r="D57"/>
      <c r="E57"/>
      <c r="F57"/>
      <c r="G57"/>
      <c r="H57"/>
    </row>
    <row r="58" spans="1:8" ht="14.4" x14ac:dyDescent="0.3">
      <c r="A58" s="226">
        <f t="shared" si="1"/>
        <v>41875</v>
      </c>
      <c r="B58" s="227">
        <v>4380.12</v>
      </c>
      <c r="C58" s="139">
        <v>157684.32</v>
      </c>
      <c r="D58"/>
      <c r="E58"/>
      <c r="F58"/>
      <c r="G58"/>
      <c r="H58"/>
    </row>
    <row r="59" spans="1:8" ht="14.4" x14ac:dyDescent="0.3">
      <c r="A59" s="226">
        <f t="shared" si="1"/>
        <v>41882</v>
      </c>
      <c r="B59" s="228">
        <v>6441.76</v>
      </c>
      <c r="C59" s="156">
        <v>231753.76</v>
      </c>
      <c r="D59" s="229">
        <f>SUM(B55:B58)</f>
        <v>21074.98</v>
      </c>
      <c r="E59" s="229">
        <f>SUM(C55:C58)</f>
        <v>758275.08000000007</v>
      </c>
      <c r="F59" s="230">
        <f>E59/D59</f>
        <v>35.979871867019568</v>
      </c>
    </row>
  </sheetData>
  <mergeCells count="3">
    <mergeCell ref="B1:F1"/>
    <mergeCell ref="B2:F2"/>
    <mergeCell ref="B3:F3"/>
  </mergeCells>
  <printOptions horizontalCentered="1"/>
  <pageMargins left="0.7" right="0.7" top="0.75" bottom="0.75" header="0.3" footer="0.3"/>
  <pageSetup scale="8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43" workbookViewId="0">
      <selection activeCell="I61" sqref="I61"/>
    </sheetView>
  </sheetViews>
  <sheetFormatPr defaultColWidth="8.88671875" defaultRowHeight="13.2" x14ac:dyDescent="0.25"/>
  <cols>
    <col min="1" max="1" width="11.33203125" style="140" bestFit="1" customWidth="1"/>
    <col min="2" max="2" width="12.88671875" style="140" customWidth="1"/>
    <col min="3" max="3" width="14" style="140" bestFit="1" customWidth="1"/>
    <col min="4" max="4" width="14" style="140" customWidth="1"/>
    <col min="5" max="5" width="7.5546875" style="140" bestFit="1" customWidth="1"/>
    <col min="6" max="6" width="14.44140625" style="140" bestFit="1" customWidth="1"/>
    <col min="7" max="7" width="14.44140625" style="140" customWidth="1"/>
    <col min="8" max="8" width="14.6640625" style="169" bestFit="1" customWidth="1"/>
    <col min="9" max="9" width="16.44140625" style="140" customWidth="1"/>
    <col min="10" max="10" width="1.6640625" style="140" customWidth="1"/>
    <col min="11" max="11" width="15.88671875" style="140" bestFit="1" customWidth="1"/>
    <col min="12" max="16384" width="8.88671875" style="140"/>
  </cols>
  <sheetData>
    <row r="1" spans="1:11" ht="15.6" x14ac:dyDescent="0.3">
      <c r="B1" s="263" t="s">
        <v>19</v>
      </c>
      <c r="C1" s="264"/>
      <c r="D1" s="264"/>
      <c r="E1" s="264"/>
    </row>
    <row r="2" spans="1:11" ht="15.6" x14ac:dyDescent="0.3">
      <c r="B2" s="266" t="s">
        <v>20</v>
      </c>
      <c r="C2" s="267"/>
      <c r="D2" s="267"/>
      <c r="E2" s="267"/>
    </row>
    <row r="3" spans="1:11" ht="16.2" thickBot="1" x14ac:dyDescent="0.35">
      <c r="B3" s="269" t="s">
        <v>139</v>
      </c>
      <c r="C3" s="270"/>
      <c r="D3" s="270"/>
      <c r="E3" s="270"/>
    </row>
    <row r="4" spans="1:11" ht="13.8" thickBot="1" x14ac:dyDescent="0.3"/>
    <row r="5" spans="1:11" ht="15" thickBot="1" x14ac:dyDescent="0.35">
      <c r="A5" s="141" t="s">
        <v>140</v>
      </c>
      <c r="B5" s="142" t="s">
        <v>21</v>
      </c>
      <c r="C5" s="143" t="s">
        <v>22</v>
      </c>
      <c r="D5" s="142" t="s">
        <v>23</v>
      </c>
      <c r="E5" s="141"/>
      <c r="F5" s="141"/>
      <c r="G5" s="167"/>
      <c r="H5" s="170" t="s">
        <v>31</v>
      </c>
      <c r="I5" s="144" t="s">
        <v>141</v>
      </c>
      <c r="K5" s="144" t="s">
        <v>142</v>
      </c>
    </row>
    <row r="6" spans="1:11" ht="13.8" thickBot="1" x14ac:dyDescent="0.3">
      <c r="A6" s="145"/>
      <c r="B6" s="146"/>
      <c r="C6" s="147" t="s">
        <v>24</v>
      </c>
      <c r="D6" s="146" t="s">
        <v>25</v>
      </c>
      <c r="E6" s="145"/>
      <c r="F6" s="145"/>
      <c r="G6" s="167"/>
      <c r="I6" s="148"/>
      <c r="K6" s="144"/>
    </row>
    <row r="7" spans="1:11" ht="13.8" thickBot="1" x14ac:dyDescent="0.3">
      <c r="A7" s="143" t="s">
        <v>28</v>
      </c>
      <c r="B7" s="143" t="s">
        <v>26</v>
      </c>
      <c r="C7" s="143" t="s">
        <v>27</v>
      </c>
      <c r="D7" s="143" t="s">
        <v>26</v>
      </c>
      <c r="E7" s="149" t="s">
        <v>29</v>
      </c>
      <c r="F7" s="150" t="s">
        <v>30</v>
      </c>
      <c r="G7" s="168"/>
      <c r="I7" s="150" t="s">
        <v>30</v>
      </c>
      <c r="K7" s="150" t="s">
        <v>30</v>
      </c>
    </row>
    <row r="8" spans="1:11" x14ac:dyDescent="0.25">
      <c r="A8" s="147"/>
    </row>
    <row r="9" spans="1:11" ht="13.8" x14ac:dyDescent="0.25">
      <c r="A9" s="151"/>
      <c r="B9" s="152"/>
      <c r="C9" s="139"/>
      <c r="D9" s="139"/>
      <c r="E9" s="166"/>
    </row>
    <row r="10" spans="1:11" ht="14.4" x14ac:dyDescent="0.3">
      <c r="A10" s="154">
        <v>42003</v>
      </c>
      <c r="B10" s="155">
        <v>5035</v>
      </c>
      <c r="C10" s="139">
        <v>32.9</v>
      </c>
      <c r="D10" s="139">
        <f>B10*C10</f>
        <v>165651.5</v>
      </c>
      <c r="E10" s="140">
        <v>3249</v>
      </c>
      <c r="F10" s="153">
        <f>D10/E10</f>
        <v>50.985380116959064</v>
      </c>
      <c r="G10" s="153"/>
      <c r="H10" s="170">
        <f>B10/E10</f>
        <v>1.5497076023391814</v>
      </c>
      <c r="K10" s="152"/>
    </row>
    <row r="11" spans="1:11" ht="14.4" x14ac:dyDescent="0.3">
      <c r="A11" s="154">
        <f>A10+7</f>
        <v>42010</v>
      </c>
      <c r="B11" s="155">
        <v>4123</v>
      </c>
      <c r="C11" s="138">
        <v>32.479999999999997</v>
      </c>
      <c r="D11" s="139">
        <f t="shared" ref="D11:D52" si="0">B11*C11</f>
        <v>133915.03999999998</v>
      </c>
      <c r="E11" s="140">
        <v>2661</v>
      </c>
      <c r="F11" s="153">
        <f>D11/E11</f>
        <v>50.325080796692966</v>
      </c>
      <c r="G11" s="153"/>
      <c r="H11" s="170">
        <f>B11/E11</f>
        <v>1.5494175122134537</v>
      </c>
      <c r="K11" s="152"/>
    </row>
    <row r="12" spans="1:11" ht="14.4" x14ac:dyDescent="0.3">
      <c r="A12" s="154">
        <f t="shared" ref="A12:A52" si="1">A11+7</f>
        <v>42017</v>
      </c>
      <c r="B12" s="155">
        <v>4802</v>
      </c>
      <c r="C12" s="139">
        <v>32.71</v>
      </c>
      <c r="D12" s="139">
        <f t="shared" si="0"/>
        <v>157073.42000000001</v>
      </c>
      <c r="E12" s="140">
        <v>3113</v>
      </c>
      <c r="F12" s="153">
        <f>D12/E12</f>
        <v>50.457250240925156</v>
      </c>
      <c r="G12" s="153"/>
      <c r="H12" s="170">
        <f>B12/E12</f>
        <v>1.5425634436235143</v>
      </c>
      <c r="K12" s="152"/>
    </row>
    <row r="13" spans="1:11" ht="14.4" x14ac:dyDescent="0.3">
      <c r="A13" s="154">
        <f t="shared" si="1"/>
        <v>42024</v>
      </c>
      <c r="B13" s="155">
        <v>5283</v>
      </c>
      <c r="C13" s="156">
        <v>32.43</v>
      </c>
      <c r="D13" s="139">
        <f t="shared" si="0"/>
        <v>171327.69</v>
      </c>
      <c r="E13" s="140">
        <v>3426</v>
      </c>
      <c r="F13" s="153">
        <f>D13/E13</f>
        <v>50.008082311733801</v>
      </c>
      <c r="G13" s="153"/>
      <c r="H13" s="170">
        <f>B13/E13</f>
        <v>1.542031523642732</v>
      </c>
    </row>
    <row r="14" spans="1:11" ht="14.4" x14ac:dyDescent="0.3">
      <c r="A14" s="154">
        <f>A13+7</f>
        <v>42031</v>
      </c>
      <c r="B14" s="155">
        <v>5206</v>
      </c>
      <c r="C14" s="156">
        <v>33.979999999999997</v>
      </c>
      <c r="D14" s="139">
        <f t="shared" si="0"/>
        <v>176899.87999999998</v>
      </c>
      <c r="E14" s="140">
        <v>3371</v>
      </c>
      <c r="F14" s="153">
        <f>D14/E14</f>
        <v>52.476974191634525</v>
      </c>
      <c r="G14" s="153"/>
      <c r="H14" s="170">
        <f>B14/E14</f>
        <v>1.5443488579056659</v>
      </c>
      <c r="I14" s="153">
        <f>AVERAGE(F10:F13)</f>
        <v>50.44394836657775</v>
      </c>
    </row>
    <row r="15" spans="1:11" customFormat="1" ht="15" thickBot="1" x14ac:dyDescent="0.35">
      <c r="A15" s="3" t="s">
        <v>42</v>
      </c>
      <c r="B15" s="3"/>
      <c r="C15" s="3"/>
      <c r="D15" s="3"/>
      <c r="E15" s="3"/>
      <c r="F15" s="3"/>
      <c r="G15" s="4">
        <f>AVERAGE(H10:H14)</f>
        <v>1.5456137879449094</v>
      </c>
      <c r="H15" s="171"/>
      <c r="J15" s="2">
        <f>AVERAGE(F10:F13)</f>
        <v>50.44394836657775</v>
      </c>
    </row>
    <row r="16" spans="1:11" ht="13.8" x14ac:dyDescent="0.25">
      <c r="A16" s="154"/>
      <c r="B16" s="155"/>
      <c r="C16" s="156"/>
      <c r="D16" s="139"/>
      <c r="F16" s="153"/>
      <c r="G16" s="153"/>
      <c r="I16" s="153"/>
    </row>
    <row r="17" spans="1:11" ht="14.4" x14ac:dyDescent="0.3">
      <c r="A17" s="154">
        <v>41673</v>
      </c>
      <c r="B17" s="155">
        <v>5485</v>
      </c>
      <c r="C17" s="156">
        <v>33.9</v>
      </c>
      <c r="D17" s="139">
        <f t="shared" si="0"/>
        <v>185941.5</v>
      </c>
      <c r="E17" s="140">
        <v>3435</v>
      </c>
      <c r="F17" s="153">
        <f>D17/E17</f>
        <v>54.131441048034937</v>
      </c>
      <c r="G17" s="153"/>
      <c r="H17" s="170">
        <f t="shared" ref="H17:H20" si="2">B17/E17</f>
        <v>1.5967976710334788</v>
      </c>
    </row>
    <row r="18" spans="1:11" ht="14.4" x14ac:dyDescent="0.3">
      <c r="A18" s="154">
        <f t="shared" si="1"/>
        <v>41680</v>
      </c>
      <c r="B18" s="155">
        <v>5478</v>
      </c>
      <c r="C18" s="156">
        <v>33.79</v>
      </c>
      <c r="D18" s="139">
        <f t="shared" si="0"/>
        <v>185101.62</v>
      </c>
      <c r="E18" s="140">
        <v>3430</v>
      </c>
      <c r="F18" s="153">
        <f>D18/E18</f>
        <v>53.965486880466472</v>
      </c>
      <c r="G18" s="153"/>
      <c r="H18" s="170">
        <f t="shared" si="2"/>
        <v>1.5970845481049563</v>
      </c>
    </row>
    <row r="19" spans="1:11" ht="14.4" x14ac:dyDescent="0.3">
      <c r="A19" s="154">
        <f t="shared" si="1"/>
        <v>41687</v>
      </c>
      <c r="B19" s="155">
        <v>5478</v>
      </c>
      <c r="C19" s="156">
        <v>33.89</v>
      </c>
      <c r="D19" s="139">
        <f t="shared" si="0"/>
        <v>185649.42</v>
      </c>
      <c r="E19" s="140">
        <v>3430</v>
      </c>
      <c r="F19" s="153">
        <f>D19/E19</f>
        <v>54.12519533527697</v>
      </c>
      <c r="G19" s="153"/>
      <c r="H19" s="170">
        <f t="shared" si="2"/>
        <v>1.5970845481049563</v>
      </c>
    </row>
    <row r="20" spans="1:11" ht="14.4" x14ac:dyDescent="0.3">
      <c r="A20" s="154">
        <f t="shared" si="1"/>
        <v>41694</v>
      </c>
      <c r="B20" s="155">
        <v>5473</v>
      </c>
      <c r="C20" s="139">
        <v>33.79</v>
      </c>
      <c r="D20" s="139">
        <f t="shared" si="0"/>
        <v>184932.66999999998</v>
      </c>
      <c r="E20" s="140">
        <v>3427</v>
      </c>
      <c r="F20" s="153">
        <f>D20/E20</f>
        <v>53.963428654800111</v>
      </c>
      <c r="G20" s="153"/>
      <c r="H20" s="170">
        <f t="shared" si="2"/>
        <v>1.5970236358330903</v>
      </c>
    </row>
    <row r="21" spans="1:11" customFormat="1" ht="15" thickBot="1" x14ac:dyDescent="0.35">
      <c r="A21" s="3" t="s">
        <v>43</v>
      </c>
      <c r="B21" s="3"/>
      <c r="C21" s="3"/>
      <c r="D21" s="3"/>
      <c r="E21" s="3"/>
      <c r="F21" s="3"/>
      <c r="G21" s="4">
        <f>AVERAGE(H17:H20)</f>
        <v>1.5969976007691205</v>
      </c>
      <c r="H21" s="171"/>
    </row>
    <row r="22" spans="1:11" ht="13.8" x14ac:dyDescent="0.25">
      <c r="A22" s="154"/>
      <c r="B22" s="157"/>
      <c r="C22" s="139"/>
      <c r="D22" s="139"/>
      <c r="F22" s="153"/>
      <c r="G22" s="153"/>
      <c r="I22" s="153">
        <f>AVERAGE(F17:F20)</f>
        <v>54.046387979644621</v>
      </c>
      <c r="K22" s="158">
        <f>AVERAGE(I14,I22,I29)</f>
        <v>52.896763036556912</v>
      </c>
    </row>
    <row r="23" spans="1:11" ht="14.4" x14ac:dyDescent="0.3">
      <c r="A23" s="154">
        <v>41701</v>
      </c>
      <c r="B23" s="157">
        <v>5463</v>
      </c>
      <c r="C23" s="139">
        <v>33.869999999999997</v>
      </c>
      <c r="D23" s="139">
        <f t="shared" si="0"/>
        <v>185031.81</v>
      </c>
      <c r="E23" s="140">
        <v>3420</v>
      </c>
      <c r="F23" s="153">
        <f>D23/E23</f>
        <v>54.102868421052634</v>
      </c>
      <c r="G23" s="153"/>
      <c r="H23" s="170">
        <f t="shared" ref="H23:H27" si="3">B23/E23</f>
        <v>1.5973684210526315</v>
      </c>
    </row>
    <row r="24" spans="1:11" ht="14.4" x14ac:dyDescent="0.3">
      <c r="A24" s="154">
        <f t="shared" si="1"/>
        <v>41708</v>
      </c>
      <c r="B24" s="155">
        <v>5353</v>
      </c>
      <c r="C24" s="156">
        <v>33.770000000000003</v>
      </c>
      <c r="D24" s="139">
        <f t="shared" si="0"/>
        <v>180770.81000000003</v>
      </c>
      <c r="E24" s="140">
        <v>3344</v>
      </c>
      <c r="F24" s="153">
        <f>D24/E24</f>
        <v>54.058256578947379</v>
      </c>
      <c r="G24" s="153"/>
      <c r="H24" s="170">
        <f t="shared" si="3"/>
        <v>1.6007775119617225</v>
      </c>
      <c r="I24" s="153"/>
    </row>
    <row r="25" spans="1:11" ht="14.4" x14ac:dyDescent="0.3">
      <c r="A25" s="154">
        <f t="shared" si="1"/>
        <v>41715</v>
      </c>
      <c r="B25" s="155">
        <v>5439</v>
      </c>
      <c r="C25" s="156">
        <v>33.950000000000003</v>
      </c>
      <c r="D25" s="139">
        <f t="shared" si="0"/>
        <v>184654.05000000002</v>
      </c>
      <c r="E25" s="140">
        <v>3403</v>
      </c>
      <c r="F25" s="153">
        <f>D25/E25</f>
        <v>54.262136350279171</v>
      </c>
      <c r="G25" s="153"/>
      <c r="H25" s="170">
        <f t="shared" si="3"/>
        <v>1.598295621510432</v>
      </c>
    </row>
    <row r="26" spans="1:11" ht="14.4" x14ac:dyDescent="0.3">
      <c r="A26" s="154">
        <f t="shared" si="1"/>
        <v>41722</v>
      </c>
      <c r="B26" s="157">
        <v>5421</v>
      </c>
      <c r="C26" s="139">
        <v>33.89</v>
      </c>
      <c r="D26" s="139">
        <f t="shared" si="0"/>
        <v>183717.69</v>
      </c>
      <c r="E26" s="140">
        <v>3391</v>
      </c>
      <c r="F26" s="153">
        <f>D26/E26</f>
        <v>54.178027130639933</v>
      </c>
      <c r="G26" s="153"/>
      <c r="H26" s="170">
        <f t="shared" si="3"/>
        <v>1.5986434680035388</v>
      </c>
    </row>
    <row r="27" spans="1:11" ht="14.4" x14ac:dyDescent="0.3">
      <c r="A27" s="154">
        <f t="shared" si="1"/>
        <v>41729</v>
      </c>
      <c r="B27" s="157">
        <v>5355</v>
      </c>
      <c r="C27" s="139">
        <v>33.979999999999997</v>
      </c>
      <c r="D27" s="139">
        <f t="shared" si="0"/>
        <v>181962.9</v>
      </c>
      <c r="E27" s="140">
        <v>3345</v>
      </c>
      <c r="F27" s="153">
        <f>D27/E27</f>
        <v>54.398475336322868</v>
      </c>
      <c r="G27" s="153"/>
      <c r="H27" s="170">
        <f t="shared" si="3"/>
        <v>1.600896860986547</v>
      </c>
    </row>
    <row r="28" spans="1:11" customFormat="1" ht="15" thickBot="1" x14ac:dyDescent="0.35">
      <c r="A28" s="3" t="s">
        <v>44</v>
      </c>
      <c r="B28" s="3"/>
      <c r="C28" s="3"/>
      <c r="D28" s="3"/>
      <c r="E28" s="3"/>
      <c r="F28" s="3"/>
      <c r="G28" s="4">
        <f>AVERAGE(H23:H27)</f>
        <v>1.5991963767029744</v>
      </c>
      <c r="H28" s="171"/>
    </row>
    <row r="29" spans="1:11" ht="13.8" x14ac:dyDescent="0.25">
      <c r="A29" s="159"/>
      <c r="B29" s="157"/>
      <c r="C29" s="139"/>
      <c r="D29" s="139"/>
      <c r="F29" s="153"/>
      <c r="G29" s="153"/>
      <c r="I29" s="153">
        <f>AVERAGE(F23:F27)</f>
        <v>54.199952763448394</v>
      </c>
    </row>
    <row r="30" spans="1:11" ht="14.4" x14ac:dyDescent="0.3">
      <c r="A30" s="159">
        <v>41736</v>
      </c>
      <c r="B30" s="160">
        <v>5254</v>
      </c>
      <c r="C30" s="138">
        <v>34.29</v>
      </c>
      <c r="D30" s="139">
        <f t="shared" si="0"/>
        <v>180159.66</v>
      </c>
      <c r="E30" s="140">
        <v>3276</v>
      </c>
      <c r="F30" s="153">
        <f>D30/E30</f>
        <v>54.993791208791208</v>
      </c>
      <c r="G30" s="153"/>
      <c r="H30" s="170">
        <f t="shared" ref="H30:H33" si="4">B30/E30</f>
        <v>1.6037851037851039</v>
      </c>
    </row>
    <row r="31" spans="1:11" ht="14.4" x14ac:dyDescent="0.3">
      <c r="A31" s="159">
        <f t="shared" si="1"/>
        <v>41743</v>
      </c>
      <c r="B31" s="157">
        <v>5247</v>
      </c>
      <c r="C31" s="139">
        <v>33.67</v>
      </c>
      <c r="D31" s="139">
        <f t="shared" si="0"/>
        <v>176666.49000000002</v>
      </c>
      <c r="E31" s="140">
        <v>3271</v>
      </c>
      <c r="F31" s="153">
        <f>D31/E31</f>
        <v>54.009932742280654</v>
      </c>
      <c r="G31" s="153"/>
      <c r="H31" s="170">
        <f t="shared" si="4"/>
        <v>1.6040966065423419</v>
      </c>
    </row>
    <row r="32" spans="1:11" ht="14.4" x14ac:dyDescent="0.3">
      <c r="A32" s="159">
        <f t="shared" si="1"/>
        <v>41750</v>
      </c>
      <c r="B32" s="157">
        <v>5331</v>
      </c>
      <c r="C32" s="139">
        <v>33.99</v>
      </c>
      <c r="D32" s="139">
        <f t="shared" si="0"/>
        <v>181200.69</v>
      </c>
      <c r="E32" s="140">
        <v>3329</v>
      </c>
      <c r="F32" s="153">
        <f>D32/E32</f>
        <v>54.430967257434666</v>
      </c>
      <c r="G32" s="153"/>
      <c r="H32" s="170">
        <f t="shared" si="4"/>
        <v>1.6013817963352357</v>
      </c>
    </row>
    <row r="33" spans="1:9" ht="14.4" x14ac:dyDescent="0.3">
      <c r="A33" s="159">
        <f t="shared" si="1"/>
        <v>41757</v>
      </c>
      <c r="B33" s="157">
        <v>3807</v>
      </c>
      <c r="C33" s="139">
        <v>34.090000000000003</v>
      </c>
      <c r="D33" s="139">
        <f t="shared" si="0"/>
        <v>129780.63000000002</v>
      </c>
      <c r="E33" s="140">
        <v>3279</v>
      </c>
      <c r="F33" s="153">
        <f>D33/E33</f>
        <v>39.579332113449226</v>
      </c>
      <c r="G33" s="153"/>
      <c r="H33" s="170">
        <f t="shared" si="4"/>
        <v>1.1610247026532479</v>
      </c>
    </row>
    <row r="34" spans="1:9" customFormat="1" ht="15" thickBot="1" x14ac:dyDescent="0.35">
      <c r="A34" s="3" t="s">
        <v>45</v>
      </c>
      <c r="B34" s="3"/>
      <c r="C34" s="3"/>
      <c r="D34" s="3"/>
      <c r="E34" s="3"/>
      <c r="F34" s="3"/>
      <c r="G34" s="4">
        <f>AVERAGE(H30:H33)</f>
        <v>1.4925720523289823</v>
      </c>
      <c r="H34" s="171"/>
    </row>
    <row r="35" spans="1:9" ht="13.8" x14ac:dyDescent="0.25">
      <c r="A35" s="159"/>
      <c r="B35" s="157"/>
      <c r="C35" s="139"/>
      <c r="D35" s="139"/>
      <c r="F35" s="153"/>
      <c r="G35" s="153"/>
      <c r="I35" s="153">
        <f>AVERAGE(F30:F33)</f>
        <v>50.75350583048894</v>
      </c>
    </row>
    <row r="36" spans="1:9" ht="14.4" x14ac:dyDescent="0.3">
      <c r="A36" s="159">
        <v>41764</v>
      </c>
      <c r="B36" s="157">
        <v>1388.02</v>
      </c>
      <c r="C36" s="139">
        <v>34.090000000000003</v>
      </c>
      <c r="D36" s="139">
        <f t="shared" si="0"/>
        <v>47317.601800000004</v>
      </c>
      <c r="E36" s="140">
        <v>940.08</v>
      </c>
      <c r="F36" s="153">
        <f>D36/E36</f>
        <v>50.333590545485492</v>
      </c>
      <c r="G36" s="153"/>
      <c r="H36" s="170">
        <f t="shared" ref="H36" si="5">B36/E36</f>
        <v>1.4764913624372393</v>
      </c>
    </row>
    <row r="37" spans="1:9" ht="14.4" x14ac:dyDescent="0.3">
      <c r="A37" s="159">
        <f t="shared" si="1"/>
        <v>41771</v>
      </c>
      <c r="B37" s="157">
        <v>0</v>
      </c>
      <c r="C37" s="139">
        <v>0</v>
      </c>
      <c r="D37" s="139">
        <f t="shared" si="0"/>
        <v>0</v>
      </c>
      <c r="F37" s="153"/>
      <c r="G37" s="153"/>
      <c r="H37" s="170">
        <v>0</v>
      </c>
    </row>
    <row r="38" spans="1:9" ht="14.4" x14ac:dyDescent="0.3">
      <c r="A38" s="159">
        <f t="shared" si="1"/>
        <v>41778</v>
      </c>
      <c r="B38" s="157">
        <v>0</v>
      </c>
      <c r="C38" s="139">
        <v>0</v>
      </c>
      <c r="D38" s="139">
        <f t="shared" si="0"/>
        <v>0</v>
      </c>
      <c r="F38" s="153"/>
      <c r="G38" s="153"/>
      <c r="H38" s="170">
        <v>0</v>
      </c>
    </row>
    <row r="39" spans="1:9" ht="14.4" x14ac:dyDescent="0.3">
      <c r="A39" s="159">
        <f t="shared" si="1"/>
        <v>41785</v>
      </c>
      <c r="B39" s="157">
        <v>0</v>
      </c>
      <c r="C39" s="139">
        <v>0</v>
      </c>
      <c r="D39" s="139">
        <f t="shared" si="0"/>
        <v>0</v>
      </c>
      <c r="F39" s="153"/>
      <c r="G39" s="153"/>
      <c r="H39" s="170">
        <v>0</v>
      </c>
      <c r="I39" s="140">
        <v>50.33</v>
      </c>
    </row>
    <row r="40" spans="1:9" customFormat="1" ht="15" thickBot="1" x14ac:dyDescent="0.35">
      <c r="A40" s="3" t="s">
        <v>89</v>
      </c>
      <c r="B40" s="3"/>
      <c r="C40" s="3"/>
      <c r="D40" s="3"/>
      <c r="E40" s="3"/>
      <c r="F40" s="3"/>
      <c r="G40" s="4">
        <f>+H36</f>
        <v>1.4764913624372393</v>
      </c>
      <c r="H40" s="171"/>
    </row>
    <row r="41" spans="1:9" ht="13.8" x14ac:dyDescent="0.25">
      <c r="A41" s="159"/>
      <c r="B41" s="161"/>
      <c r="D41" s="139"/>
      <c r="F41" s="153"/>
      <c r="G41" s="153"/>
      <c r="I41" s="153"/>
    </row>
    <row r="42" spans="1:9" ht="14.4" x14ac:dyDescent="0.3">
      <c r="A42" s="159">
        <v>41792</v>
      </c>
      <c r="B42" s="157">
        <v>5140</v>
      </c>
      <c r="C42" s="139">
        <v>33.450000000000003</v>
      </c>
      <c r="D42" s="139">
        <f t="shared" si="0"/>
        <v>171933.00000000003</v>
      </c>
      <c r="E42" s="140">
        <v>3214</v>
      </c>
      <c r="F42" s="153">
        <f>D42/E42</f>
        <v>53.49502177971376</v>
      </c>
      <c r="G42" s="153"/>
      <c r="H42" s="170">
        <f t="shared" ref="H42:H46" si="6">B42/E42</f>
        <v>1.5992532669570629</v>
      </c>
    </row>
    <row r="43" spans="1:9" ht="14.4" x14ac:dyDescent="0.3">
      <c r="A43" s="159">
        <f t="shared" si="1"/>
        <v>41799</v>
      </c>
      <c r="B43" s="157">
        <v>5513</v>
      </c>
      <c r="C43" s="139">
        <v>34</v>
      </c>
      <c r="D43" s="139">
        <f t="shared" si="0"/>
        <v>187442</v>
      </c>
      <c r="E43" s="140">
        <v>3454</v>
      </c>
      <c r="F43" s="153">
        <f>D43/E43</f>
        <v>54.268094962362476</v>
      </c>
      <c r="G43" s="153"/>
      <c r="H43" s="170">
        <f t="shared" si="6"/>
        <v>1.5961204400694846</v>
      </c>
    </row>
    <row r="44" spans="1:9" ht="14.4" x14ac:dyDescent="0.3">
      <c r="A44" s="159">
        <f t="shared" si="1"/>
        <v>41806</v>
      </c>
      <c r="B44" s="157">
        <v>5502</v>
      </c>
      <c r="C44" s="139">
        <v>34</v>
      </c>
      <c r="D44" s="139">
        <f t="shared" si="0"/>
        <v>187068</v>
      </c>
      <c r="E44" s="140">
        <v>3447</v>
      </c>
      <c r="F44" s="153">
        <f>D44/E44</f>
        <v>54.269799825935593</v>
      </c>
      <c r="G44" s="153"/>
      <c r="H44" s="170">
        <f t="shared" si="6"/>
        <v>1.5961705831157529</v>
      </c>
    </row>
    <row r="45" spans="1:9" ht="14.4" x14ac:dyDescent="0.3">
      <c r="A45" s="159">
        <f t="shared" si="1"/>
        <v>41813</v>
      </c>
      <c r="B45" s="162">
        <v>4467</v>
      </c>
      <c r="C45" s="163">
        <v>35.950000000000003</v>
      </c>
      <c r="D45" s="139">
        <f t="shared" si="0"/>
        <v>160588.65000000002</v>
      </c>
      <c r="E45" s="140">
        <v>2733</v>
      </c>
      <c r="F45" s="153">
        <f>D45/E45</f>
        <v>58.759110867178933</v>
      </c>
      <c r="G45" s="153"/>
      <c r="H45" s="170">
        <f t="shared" si="6"/>
        <v>1.6344676180021953</v>
      </c>
    </row>
    <row r="46" spans="1:9" ht="14.4" x14ac:dyDescent="0.3">
      <c r="A46" s="159">
        <f t="shared" si="1"/>
        <v>41820</v>
      </c>
      <c r="B46" s="157">
        <v>5240</v>
      </c>
      <c r="C46" s="139">
        <v>35.869999999999997</v>
      </c>
      <c r="D46" s="139">
        <f t="shared" si="0"/>
        <v>187958.8</v>
      </c>
      <c r="E46" s="140">
        <v>3266</v>
      </c>
      <c r="F46" s="153">
        <f>D46/E46</f>
        <v>57.550153092467845</v>
      </c>
      <c r="G46" s="153"/>
      <c r="H46" s="170">
        <f t="shared" si="6"/>
        <v>1.6044090630740968</v>
      </c>
    </row>
    <row r="47" spans="1:9" customFormat="1" ht="15" thickBot="1" x14ac:dyDescent="0.35">
      <c r="A47" s="3" t="s">
        <v>90</v>
      </c>
      <c r="B47" s="3"/>
      <c r="C47" s="3"/>
      <c r="D47" s="3"/>
      <c r="E47" s="3"/>
      <c r="F47" s="3"/>
      <c r="G47" s="4">
        <f>AVERAGE(H42:H46)</f>
        <v>1.6060841942437185</v>
      </c>
      <c r="H47" s="171"/>
    </row>
    <row r="48" spans="1:9" ht="13.8" x14ac:dyDescent="0.25">
      <c r="A48" s="159"/>
      <c r="B48" s="164"/>
      <c r="C48" s="165"/>
      <c r="D48" s="139"/>
      <c r="F48" s="153"/>
      <c r="G48" s="153"/>
      <c r="I48" s="153">
        <f>AVERAGE(F43:F46)</f>
        <v>56.211789686986208</v>
      </c>
    </row>
    <row r="49" spans="1:9" ht="14.4" x14ac:dyDescent="0.3">
      <c r="A49" s="151">
        <v>41827</v>
      </c>
      <c r="B49" s="157">
        <v>5460</v>
      </c>
      <c r="C49" s="139">
        <v>35.92</v>
      </c>
      <c r="D49" s="139">
        <f t="shared" si="0"/>
        <v>196123.2</v>
      </c>
      <c r="E49" s="140">
        <v>3418</v>
      </c>
      <c r="F49" s="153">
        <f>D49/E49</f>
        <v>57.379520187244005</v>
      </c>
      <c r="G49" s="153"/>
      <c r="H49" s="170">
        <f t="shared" ref="H49:H52" si="7">B49/E49</f>
        <v>1.5974253949678174</v>
      </c>
    </row>
    <row r="50" spans="1:9" ht="14.4" x14ac:dyDescent="0.3">
      <c r="A50" s="151">
        <f t="shared" si="1"/>
        <v>41834</v>
      </c>
      <c r="B50" s="157">
        <v>5471</v>
      </c>
      <c r="C50" s="139">
        <v>35.96</v>
      </c>
      <c r="D50" s="139">
        <f t="shared" si="0"/>
        <v>196737.16</v>
      </c>
      <c r="E50" s="140">
        <v>3425</v>
      </c>
      <c r="F50" s="153">
        <f>D50/E50</f>
        <v>57.441506569343069</v>
      </c>
      <c r="G50" s="153"/>
      <c r="H50" s="170">
        <f t="shared" si="7"/>
        <v>1.5973722627737226</v>
      </c>
    </row>
    <row r="51" spans="1:9" ht="14.4" x14ac:dyDescent="0.3">
      <c r="A51" s="151">
        <f t="shared" si="1"/>
        <v>41841</v>
      </c>
      <c r="B51" s="157">
        <v>5500</v>
      </c>
      <c r="C51" s="139">
        <v>35.9</v>
      </c>
      <c r="D51" s="139">
        <f t="shared" si="0"/>
        <v>197450</v>
      </c>
      <c r="E51" s="140">
        <v>3445</v>
      </c>
      <c r="F51" s="153">
        <f>D51/E51</f>
        <v>57.314949201741655</v>
      </c>
      <c r="G51" s="153"/>
      <c r="H51" s="170">
        <f t="shared" si="7"/>
        <v>1.5965166908563135</v>
      </c>
    </row>
    <row r="52" spans="1:9" ht="14.4" x14ac:dyDescent="0.3">
      <c r="A52" s="151">
        <f t="shared" si="1"/>
        <v>41848</v>
      </c>
      <c r="B52" s="157">
        <v>5495</v>
      </c>
      <c r="C52" s="139">
        <v>33.9</v>
      </c>
      <c r="D52" s="139">
        <f t="shared" si="0"/>
        <v>186280.5</v>
      </c>
      <c r="E52" s="140">
        <v>3442</v>
      </c>
      <c r="F52" s="153">
        <f>D52/E52</f>
        <v>54.119843114468331</v>
      </c>
      <c r="G52" s="153"/>
      <c r="H52" s="170">
        <f t="shared" si="7"/>
        <v>1.5964555490993608</v>
      </c>
    </row>
    <row r="53" spans="1:9" customFormat="1" ht="15" thickBot="1" x14ac:dyDescent="0.35">
      <c r="A53" s="3" t="s">
        <v>91</v>
      </c>
      <c r="B53" s="3"/>
      <c r="C53" s="3"/>
      <c r="D53" s="3"/>
      <c r="E53" s="3"/>
      <c r="F53" s="3"/>
      <c r="G53" s="4">
        <f>AVERAGE(H49:H52)</f>
        <v>1.5969424744243037</v>
      </c>
      <c r="H53" s="171"/>
    </row>
    <row r="54" spans="1:9" ht="13.8" x14ac:dyDescent="0.25">
      <c r="A54" s="151"/>
      <c r="B54" s="155"/>
      <c r="C54" s="156"/>
      <c r="D54" s="139"/>
      <c r="F54" s="153"/>
      <c r="G54" s="153"/>
      <c r="I54" s="153">
        <f>AVERAGE(F49:F52)</f>
        <v>56.563954768199267</v>
      </c>
    </row>
    <row r="55" spans="1:9" ht="13.8" x14ac:dyDescent="0.25">
      <c r="A55" s="151"/>
      <c r="D55" s="139"/>
      <c r="F55" s="153"/>
      <c r="G55" s="153"/>
      <c r="I55" s="153"/>
    </row>
    <row r="56" spans="1:9" ht="14.4" x14ac:dyDescent="0.3">
      <c r="A56" s="226">
        <v>41855</v>
      </c>
      <c r="B56" s="227">
        <v>4438</v>
      </c>
      <c r="C56" s="156">
        <v>35.979999999999997</v>
      </c>
      <c r="D56" s="139">
        <f t="shared" ref="D56:D59" si="8">B56*C56</f>
        <v>159679.24</v>
      </c>
      <c r="E56">
        <v>2713</v>
      </c>
      <c r="F56" s="2">
        <f>D56/E56</f>
        <v>58.857073350534463</v>
      </c>
      <c r="G56" s="153"/>
      <c r="H56" s="170">
        <f t="shared" ref="H56:H59" si="9">B56/E56</f>
        <v>1.6358274972355327</v>
      </c>
    </row>
    <row r="57" spans="1:9" ht="14.4" x14ac:dyDescent="0.3">
      <c r="A57" s="226">
        <f t="shared" ref="A57:A59" si="10">A56+7</f>
        <v>41862</v>
      </c>
      <c r="B57" s="227">
        <v>3994</v>
      </c>
      <c r="C57" s="156">
        <v>35.94</v>
      </c>
      <c r="D57" s="139">
        <f t="shared" si="8"/>
        <v>143544.35999999999</v>
      </c>
      <c r="E57">
        <v>2407</v>
      </c>
      <c r="F57" s="2">
        <f>D57/E57</f>
        <v>59.63621105110095</v>
      </c>
      <c r="G57" s="153"/>
      <c r="H57" s="170">
        <f t="shared" si="9"/>
        <v>1.6593269630245118</v>
      </c>
    </row>
    <row r="58" spans="1:9" ht="14.4" x14ac:dyDescent="0.3">
      <c r="A58" s="226">
        <f t="shared" si="10"/>
        <v>41869</v>
      </c>
      <c r="B58" s="227">
        <v>4392</v>
      </c>
      <c r="C58" s="156">
        <v>36</v>
      </c>
      <c r="D58" s="139">
        <f t="shared" si="8"/>
        <v>158112</v>
      </c>
      <c r="E58">
        <v>2681</v>
      </c>
      <c r="F58" s="2">
        <f>D58/E58</f>
        <v>58.975009324878776</v>
      </c>
      <c r="G58" s="153"/>
      <c r="H58" s="170">
        <f t="shared" si="9"/>
        <v>1.6381947034688549</v>
      </c>
    </row>
    <row r="59" spans="1:9" ht="14.4" x14ac:dyDescent="0.3">
      <c r="A59" s="226">
        <f t="shared" si="10"/>
        <v>41876</v>
      </c>
      <c r="B59" s="227">
        <v>2874</v>
      </c>
      <c r="C59" s="156">
        <v>35.979999999999997</v>
      </c>
      <c r="D59" s="139">
        <f t="shared" si="8"/>
        <v>103406.51999999999</v>
      </c>
      <c r="E59">
        <v>1757</v>
      </c>
      <c r="F59" s="2">
        <f>D59/E59</f>
        <v>58.854023904382466</v>
      </c>
      <c r="G59" s="153"/>
      <c r="H59" s="170">
        <f t="shared" si="9"/>
        <v>1.6357427433124645</v>
      </c>
    </row>
    <row r="60" spans="1:9" customFormat="1" ht="15" thickBot="1" x14ac:dyDescent="0.35">
      <c r="A60" s="3" t="s">
        <v>91</v>
      </c>
      <c r="B60" s="3"/>
      <c r="C60" s="3"/>
      <c r="D60" s="3"/>
      <c r="E60" s="3"/>
      <c r="F60" s="3"/>
      <c r="G60" s="4">
        <f>AVERAGE(H56:H59)</f>
        <v>1.642272976760341</v>
      </c>
      <c r="H60" s="171"/>
    </row>
    <row r="61" spans="1:9" ht="13.8" x14ac:dyDescent="0.25">
      <c r="A61" s="151"/>
      <c r="B61" s="155"/>
      <c r="C61" s="156"/>
      <c r="D61" s="139"/>
      <c r="F61" s="153"/>
      <c r="G61" s="153"/>
      <c r="I61" s="153">
        <f>AVERAGE(F56:F59)</f>
        <v>59.080579407724166</v>
      </c>
    </row>
  </sheetData>
  <mergeCells count="3">
    <mergeCell ref="B1:E1"/>
    <mergeCell ref="B2:E2"/>
    <mergeCell ref="B3:E3"/>
  </mergeCells>
  <printOptions horizontalCentered="1"/>
  <pageMargins left="0.7" right="0.7" top="0.75" bottom="0.75" header="0.3" footer="0.3"/>
  <pageSetup scale="78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25" zoomScaleNormal="100" zoomScaleSheetLayoutView="151" workbookViewId="0">
      <selection activeCell="F19" sqref="F19"/>
    </sheetView>
  </sheetViews>
  <sheetFormatPr defaultColWidth="9.109375" defaultRowHeight="13.2" x14ac:dyDescent="0.25"/>
  <cols>
    <col min="1" max="1" width="2.88671875" style="72" customWidth="1"/>
    <col min="2" max="2" width="24.109375" style="23" customWidth="1"/>
    <col min="3" max="3" width="15.44140625" style="23" customWidth="1"/>
    <col min="4" max="4" width="14.5546875" style="24" customWidth="1"/>
    <col min="5" max="5" width="12.5546875" style="24" customWidth="1"/>
    <col min="6" max="6" width="16.88671875" style="24" bestFit="1" customWidth="1"/>
    <col min="7" max="7" width="2.6640625" style="25" customWidth="1"/>
    <col min="8" max="39" width="9.109375" style="25"/>
    <col min="40" max="40" width="2.88671875" style="25" customWidth="1"/>
    <col min="41" max="41" width="24.109375" style="25" customWidth="1"/>
    <col min="42" max="43" width="14.5546875" style="25" customWidth="1"/>
    <col min="44" max="44" width="9.109375" style="25"/>
    <col min="45" max="45" width="12.6640625" style="25" customWidth="1"/>
    <col min="46" max="46" width="16.88671875" style="25" bestFit="1" customWidth="1"/>
    <col min="47" max="295" width="9.109375" style="25"/>
    <col min="296" max="296" width="2.88671875" style="25" customWidth="1"/>
    <col min="297" max="297" width="24.109375" style="25" customWidth="1"/>
    <col min="298" max="299" width="14.5546875" style="25" customWidth="1"/>
    <col min="300" max="300" width="9.109375" style="25"/>
    <col min="301" max="301" width="12.6640625" style="25" customWidth="1"/>
    <col min="302" max="302" width="16.88671875" style="25" bestFit="1" customWidth="1"/>
    <col min="303" max="551" width="9.109375" style="25"/>
    <col min="552" max="552" width="2.88671875" style="25" customWidth="1"/>
    <col min="553" max="553" width="24.109375" style="25" customWidth="1"/>
    <col min="554" max="555" width="14.5546875" style="25" customWidth="1"/>
    <col min="556" max="556" width="9.109375" style="25"/>
    <col min="557" max="557" width="12.6640625" style="25" customWidth="1"/>
    <col min="558" max="558" width="16.88671875" style="25" bestFit="1" customWidth="1"/>
    <col min="559" max="807" width="9.109375" style="25"/>
    <col min="808" max="808" width="2.88671875" style="25" customWidth="1"/>
    <col min="809" max="809" width="24.109375" style="25" customWidth="1"/>
    <col min="810" max="811" width="14.5546875" style="25" customWidth="1"/>
    <col min="812" max="812" width="9.109375" style="25"/>
    <col min="813" max="813" width="12.6640625" style="25" customWidth="1"/>
    <col min="814" max="814" width="16.88671875" style="25" bestFit="1" customWidth="1"/>
    <col min="815" max="1063" width="9.109375" style="25"/>
    <col min="1064" max="1064" width="2.88671875" style="25" customWidth="1"/>
    <col min="1065" max="1065" width="24.109375" style="25" customWidth="1"/>
    <col min="1066" max="1067" width="14.5546875" style="25" customWidth="1"/>
    <col min="1068" max="1068" width="9.109375" style="25"/>
    <col min="1069" max="1069" width="12.6640625" style="25" customWidth="1"/>
    <col min="1070" max="1070" width="16.88671875" style="25" bestFit="1" customWidth="1"/>
    <col min="1071" max="1319" width="9.109375" style="25"/>
    <col min="1320" max="1320" width="2.88671875" style="25" customWidth="1"/>
    <col min="1321" max="1321" width="24.109375" style="25" customWidth="1"/>
    <col min="1322" max="1323" width="14.5546875" style="25" customWidth="1"/>
    <col min="1324" max="1324" width="9.109375" style="25"/>
    <col min="1325" max="1325" width="12.6640625" style="25" customWidth="1"/>
    <col min="1326" max="1326" width="16.88671875" style="25" bestFit="1" customWidth="1"/>
    <col min="1327" max="1575" width="9.109375" style="25"/>
    <col min="1576" max="1576" width="2.88671875" style="25" customWidth="1"/>
    <col min="1577" max="1577" width="24.109375" style="25" customWidth="1"/>
    <col min="1578" max="1579" width="14.5546875" style="25" customWidth="1"/>
    <col min="1580" max="1580" width="9.109375" style="25"/>
    <col min="1581" max="1581" width="12.6640625" style="25" customWidth="1"/>
    <col min="1582" max="1582" width="16.88671875" style="25" bestFit="1" customWidth="1"/>
    <col min="1583" max="1831" width="9.109375" style="25"/>
    <col min="1832" max="1832" width="2.88671875" style="25" customWidth="1"/>
    <col min="1833" max="1833" width="24.109375" style="25" customWidth="1"/>
    <col min="1834" max="1835" width="14.5546875" style="25" customWidth="1"/>
    <col min="1836" max="1836" width="9.109375" style="25"/>
    <col min="1837" max="1837" width="12.6640625" style="25" customWidth="1"/>
    <col min="1838" max="1838" width="16.88671875" style="25" bestFit="1" customWidth="1"/>
    <col min="1839" max="2087" width="9.109375" style="25"/>
    <col min="2088" max="2088" width="2.88671875" style="25" customWidth="1"/>
    <col min="2089" max="2089" width="24.109375" style="25" customWidth="1"/>
    <col min="2090" max="2091" width="14.5546875" style="25" customWidth="1"/>
    <col min="2092" max="2092" width="9.109375" style="25"/>
    <col min="2093" max="2093" width="12.6640625" style="25" customWidth="1"/>
    <col min="2094" max="2094" width="16.88671875" style="25" bestFit="1" customWidth="1"/>
    <col min="2095" max="2343" width="9.109375" style="25"/>
    <col min="2344" max="2344" width="2.88671875" style="25" customWidth="1"/>
    <col min="2345" max="2345" width="24.109375" style="25" customWidth="1"/>
    <col min="2346" max="2347" width="14.5546875" style="25" customWidth="1"/>
    <col min="2348" max="2348" width="9.109375" style="25"/>
    <col min="2349" max="2349" width="12.6640625" style="25" customWidth="1"/>
    <col min="2350" max="2350" width="16.88671875" style="25" bestFit="1" customWidth="1"/>
    <col min="2351" max="2599" width="9.109375" style="25"/>
    <col min="2600" max="2600" width="2.88671875" style="25" customWidth="1"/>
    <col min="2601" max="2601" width="24.109375" style="25" customWidth="1"/>
    <col min="2602" max="2603" width="14.5546875" style="25" customWidth="1"/>
    <col min="2604" max="2604" width="9.109375" style="25"/>
    <col min="2605" max="2605" width="12.6640625" style="25" customWidth="1"/>
    <col min="2606" max="2606" width="16.88671875" style="25" bestFit="1" customWidth="1"/>
    <col min="2607" max="2855" width="9.109375" style="25"/>
    <col min="2856" max="2856" width="2.88671875" style="25" customWidth="1"/>
    <col min="2857" max="2857" width="24.109375" style="25" customWidth="1"/>
    <col min="2858" max="2859" width="14.5546875" style="25" customWidth="1"/>
    <col min="2860" max="2860" width="9.109375" style="25"/>
    <col min="2861" max="2861" width="12.6640625" style="25" customWidth="1"/>
    <col min="2862" max="2862" width="16.88671875" style="25" bestFit="1" customWidth="1"/>
    <col min="2863" max="3111" width="9.109375" style="25"/>
    <col min="3112" max="3112" width="2.88671875" style="25" customWidth="1"/>
    <col min="3113" max="3113" width="24.109375" style="25" customWidth="1"/>
    <col min="3114" max="3115" width="14.5546875" style="25" customWidth="1"/>
    <col min="3116" max="3116" width="9.109375" style="25"/>
    <col min="3117" max="3117" width="12.6640625" style="25" customWidth="1"/>
    <col min="3118" max="3118" width="16.88671875" style="25" bestFit="1" customWidth="1"/>
    <col min="3119" max="3367" width="9.109375" style="25"/>
    <col min="3368" max="3368" width="2.88671875" style="25" customWidth="1"/>
    <col min="3369" max="3369" width="24.109375" style="25" customWidth="1"/>
    <col min="3370" max="3371" width="14.5546875" style="25" customWidth="1"/>
    <col min="3372" max="3372" width="9.109375" style="25"/>
    <col min="3373" max="3373" width="12.6640625" style="25" customWidth="1"/>
    <col min="3374" max="3374" width="16.88671875" style="25" bestFit="1" customWidth="1"/>
    <col min="3375" max="3623" width="9.109375" style="25"/>
    <col min="3624" max="3624" width="2.88671875" style="25" customWidth="1"/>
    <col min="3625" max="3625" width="24.109375" style="25" customWidth="1"/>
    <col min="3626" max="3627" width="14.5546875" style="25" customWidth="1"/>
    <col min="3628" max="3628" width="9.109375" style="25"/>
    <col min="3629" max="3629" width="12.6640625" style="25" customWidth="1"/>
    <col min="3630" max="3630" width="16.88671875" style="25" bestFit="1" customWidth="1"/>
    <col min="3631" max="3879" width="9.109375" style="25"/>
    <col min="3880" max="3880" width="2.88671875" style="25" customWidth="1"/>
    <col min="3881" max="3881" width="24.109375" style="25" customWidth="1"/>
    <col min="3882" max="3883" width="14.5546875" style="25" customWidth="1"/>
    <col min="3884" max="3884" width="9.109375" style="25"/>
    <col min="3885" max="3885" width="12.6640625" style="25" customWidth="1"/>
    <col min="3886" max="3886" width="16.88671875" style="25" bestFit="1" customWidth="1"/>
    <col min="3887" max="4135" width="9.109375" style="25"/>
    <col min="4136" max="4136" width="2.88671875" style="25" customWidth="1"/>
    <col min="4137" max="4137" width="24.109375" style="25" customWidth="1"/>
    <col min="4138" max="4139" width="14.5546875" style="25" customWidth="1"/>
    <col min="4140" max="4140" width="9.109375" style="25"/>
    <col min="4141" max="4141" width="12.6640625" style="25" customWidth="1"/>
    <col min="4142" max="4142" width="16.88671875" style="25" bestFit="1" customWidth="1"/>
    <col min="4143" max="4391" width="9.109375" style="25"/>
    <col min="4392" max="4392" width="2.88671875" style="25" customWidth="1"/>
    <col min="4393" max="4393" width="24.109375" style="25" customWidth="1"/>
    <col min="4394" max="4395" width="14.5546875" style="25" customWidth="1"/>
    <col min="4396" max="4396" width="9.109375" style="25"/>
    <col min="4397" max="4397" width="12.6640625" style="25" customWidth="1"/>
    <col min="4398" max="4398" width="16.88671875" style="25" bestFit="1" customWidth="1"/>
    <col min="4399" max="4647" width="9.109375" style="25"/>
    <col min="4648" max="4648" width="2.88671875" style="25" customWidth="1"/>
    <col min="4649" max="4649" width="24.109375" style="25" customWidth="1"/>
    <col min="4650" max="4651" width="14.5546875" style="25" customWidth="1"/>
    <col min="4652" max="4652" width="9.109375" style="25"/>
    <col min="4653" max="4653" width="12.6640625" style="25" customWidth="1"/>
    <col min="4654" max="4654" width="16.88671875" style="25" bestFit="1" customWidth="1"/>
    <col min="4655" max="4903" width="9.109375" style="25"/>
    <col min="4904" max="4904" width="2.88671875" style="25" customWidth="1"/>
    <col min="4905" max="4905" width="24.109375" style="25" customWidth="1"/>
    <col min="4906" max="4907" width="14.5546875" style="25" customWidth="1"/>
    <col min="4908" max="4908" width="9.109375" style="25"/>
    <col min="4909" max="4909" width="12.6640625" style="25" customWidth="1"/>
    <col min="4910" max="4910" width="16.88671875" style="25" bestFit="1" customWidth="1"/>
    <col min="4911" max="5159" width="9.109375" style="25"/>
    <col min="5160" max="5160" width="2.88671875" style="25" customWidth="1"/>
    <col min="5161" max="5161" width="24.109375" style="25" customWidth="1"/>
    <col min="5162" max="5163" width="14.5546875" style="25" customWidth="1"/>
    <col min="5164" max="5164" width="9.109375" style="25"/>
    <col min="5165" max="5165" width="12.6640625" style="25" customWidth="1"/>
    <col min="5166" max="5166" width="16.88671875" style="25" bestFit="1" customWidth="1"/>
    <col min="5167" max="5415" width="9.109375" style="25"/>
    <col min="5416" max="5416" width="2.88671875" style="25" customWidth="1"/>
    <col min="5417" max="5417" width="24.109375" style="25" customWidth="1"/>
    <col min="5418" max="5419" width="14.5546875" style="25" customWidth="1"/>
    <col min="5420" max="5420" width="9.109375" style="25"/>
    <col min="5421" max="5421" width="12.6640625" style="25" customWidth="1"/>
    <col min="5422" max="5422" width="16.88671875" style="25" bestFit="1" customWidth="1"/>
    <col min="5423" max="5671" width="9.109375" style="25"/>
    <col min="5672" max="5672" width="2.88671875" style="25" customWidth="1"/>
    <col min="5673" max="5673" width="24.109375" style="25" customWidth="1"/>
    <col min="5674" max="5675" width="14.5546875" style="25" customWidth="1"/>
    <col min="5676" max="5676" width="9.109375" style="25"/>
    <col min="5677" max="5677" width="12.6640625" style="25" customWidth="1"/>
    <col min="5678" max="5678" width="16.88671875" style="25" bestFit="1" customWidth="1"/>
    <col min="5679" max="5927" width="9.109375" style="25"/>
    <col min="5928" max="5928" width="2.88671875" style="25" customWidth="1"/>
    <col min="5929" max="5929" width="24.109375" style="25" customWidth="1"/>
    <col min="5930" max="5931" width="14.5546875" style="25" customWidth="1"/>
    <col min="5932" max="5932" width="9.109375" style="25"/>
    <col min="5933" max="5933" width="12.6640625" style="25" customWidth="1"/>
    <col min="5934" max="5934" width="16.88671875" style="25" bestFit="1" customWidth="1"/>
    <col min="5935" max="6183" width="9.109375" style="25"/>
    <col min="6184" max="6184" width="2.88671875" style="25" customWidth="1"/>
    <col min="6185" max="6185" width="24.109375" style="25" customWidth="1"/>
    <col min="6186" max="6187" width="14.5546875" style="25" customWidth="1"/>
    <col min="6188" max="6188" width="9.109375" style="25"/>
    <col min="6189" max="6189" width="12.6640625" style="25" customWidth="1"/>
    <col min="6190" max="6190" width="16.88671875" style="25" bestFit="1" customWidth="1"/>
    <col min="6191" max="6439" width="9.109375" style="25"/>
    <col min="6440" max="6440" width="2.88671875" style="25" customWidth="1"/>
    <col min="6441" max="6441" width="24.109375" style="25" customWidth="1"/>
    <col min="6442" max="6443" width="14.5546875" style="25" customWidth="1"/>
    <col min="6444" max="6444" width="9.109375" style="25"/>
    <col min="6445" max="6445" width="12.6640625" style="25" customWidth="1"/>
    <col min="6446" max="6446" width="16.88671875" style="25" bestFit="1" customWidth="1"/>
    <col min="6447" max="6695" width="9.109375" style="25"/>
    <col min="6696" max="6696" width="2.88671875" style="25" customWidth="1"/>
    <col min="6697" max="6697" width="24.109375" style="25" customWidth="1"/>
    <col min="6698" max="6699" width="14.5546875" style="25" customWidth="1"/>
    <col min="6700" max="6700" width="9.109375" style="25"/>
    <col min="6701" max="6701" width="12.6640625" style="25" customWidth="1"/>
    <col min="6702" max="6702" width="16.88671875" style="25" bestFit="1" customWidth="1"/>
    <col min="6703" max="6951" width="9.109375" style="25"/>
    <col min="6952" max="6952" width="2.88671875" style="25" customWidth="1"/>
    <col min="6953" max="6953" width="24.109375" style="25" customWidth="1"/>
    <col min="6954" max="6955" width="14.5546875" style="25" customWidth="1"/>
    <col min="6956" max="6956" width="9.109375" style="25"/>
    <col min="6957" max="6957" width="12.6640625" style="25" customWidth="1"/>
    <col min="6958" max="6958" width="16.88671875" style="25" bestFit="1" customWidth="1"/>
    <col min="6959" max="7207" width="9.109375" style="25"/>
    <col min="7208" max="7208" width="2.88671875" style="25" customWidth="1"/>
    <col min="7209" max="7209" width="24.109375" style="25" customWidth="1"/>
    <col min="7210" max="7211" width="14.5546875" style="25" customWidth="1"/>
    <col min="7212" max="7212" width="9.109375" style="25"/>
    <col min="7213" max="7213" width="12.6640625" style="25" customWidth="1"/>
    <col min="7214" max="7214" width="16.88671875" style="25" bestFit="1" customWidth="1"/>
    <col min="7215" max="7463" width="9.109375" style="25"/>
    <col min="7464" max="7464" width="2.88671875" style="25" customWidth="1"/>
    <col min="7465" max="7465" width="24.109375" style="25" customWidth="1"/>
    <col min="7466" max="7467" width="14.5546875" style="25" customWidth="1"/>
    <col min="7468" max="7468" width="9.109375" style="25"/>
    <col min="7469" max="7469" width="12.6640625" style="25" customWidth="1"/>
    <col min="7470" max="7470" width="16.88671875" style="25" bestFit="1" customWidth="1"/>
    <col min="7471" max="7719" width="9.109375" style="25"/>
    <col min="7720" max="7720" width="2.88671875" style="25" customWidth="1"/>
    <col min="7721" max="7721" width="24.109375" style="25" customWidth="1"/>
    <col min="7722" max="7723" width="14.5546875" style="25" customWidth="1"/>
    <col min="7724" max="7724" width="9.109375" style="25"/>
    <col min="7725" max="7725" width="12.6640625" style="25" customWidth="1"/>
    <col min="7726" max="7726" width="16.88671875" style="25" bestFit="1" customWidth="1"/>
    <col min="7727" max="7975" width="9.109375" style="25"/>
    <col min="7976" max="7976" width="2.88671875" style="25" customWidth="1"/>
    <col min="7977" max="7977" width="24.109375" style="25" customWidth="1"/>
    <col min="7978" max="7979" width="14.5546875" style="25" customWidth="1"/>
    <col min="7980" max="7980" width="9.109375" style="25"/>
    <col min="7981" max="7981" width="12.6640625" style="25" customWidth="1"/>
    <col min="7982" max="7982" width="16.88671875" style="25" bestFit="1" customWidth="1"/>
    <col min="7983" max="8231" width="9.109375" style="25"/>
    <col min="8232" max="8232" width="2.88671875" style="25" customWidth="1"/>
    <col min="8233" max="8233" width="24.109375" style="25" customWidth="1"/>
    <col min="8234" max="8235" width="14.5546875" style="25" customWidth="1"/>
    <col min="8236" max="8236" width="9.109375" style="25"/>
    <col min="8237" max="8237" width="12.6640625" style="25" customWidth="1"/>
    <col min="8238" max="8238" width="16.88671875" style="25" bestFit="1" customWidth="1"/>
    <col min="8239" max="8487" width="9.109375" style="25"/>
    <col min="8488" max="8488" width="2.88671875" style="25" customWidth="1"/>
    <col min="8489" max="8489" width="24.109375" style="25" customWidth="1"/>
    <col min="8490" max="8491" width="14.5546875" style="25" customWidth="1"/>
    <col min="8492" max="8492" width="9.109375" style="25"/>
    <col min="8493" max="8493" width="12.6640625" style="25" customWidth="1"/>
    <col min="8494" max="8494" width="16.88671875" style="25" bestFit="1" customWidth="1"/>
    <col min="8495" max="8743" width="9.109375" style="25"/>
    <col min="8744" max="8744" width="2.88671875" style="25" customWidth="1"/>
    <col min="8745" max="8745" width="24.109375" style="25" customWidth="1"/>
    <col min="8746" max="8747" width="14.5546875" style="25" customWidth="1"/>
    <col min="8748" max="8748" width="9.109375" style="25"/>
    <col min="8749" max="8749" width="12.6640625" style="25" customWidth="1"/>
    <col min="8750" max="8750" width="16.88671875" style="25" bestFit="1" customWidth="1"/>
    <col min="8751" max="8999" width="9.109375" style="25"/>
    <col min="9000" max="9000" width="2.88671875" style="25" customWidth="1"/>
    <col min="9001" max="9001" width="24.109375" style="25" customWidth="1"/>
    <col min="9002" max="9003" width="14.5546875" style="25" customWidth="1"/>
    <col min="9004" max="9004" width="9.109375" style="25"/>
    <col min="9005" max="9005" width="12.6640625" style="25" customWidth="1"/>
    <col min="9006" max="9006" width="16.88671875" style="25" bestFit="1" customWidth="1"/>
    <col min="9007" max="9255" width="9.109375" style="25"/>
    <col min="9256" max="9256" width="2.88671875" style="25" customWidth="1"/>
    <col min="9257" max="9257" width="24.109375" style="25" customWidth="1"/>
    <col min="9258" max="9259" width="14.5546875" style="25" customWidth="1"/>
    <col min="9260" max="9260" width="9.109375" style="25"/>
    <col min="9261" max="9261" width="12.6640625" style="25" customWidth="1"/>
    <col min="9262" max="9262" width="16.88671875" style="25" bestFit="1" customWidth="1"/>
    <col min="9263" max="9511" width="9.109375" style="25"/>
    <col min="9512" max="9512" width="2.88671875" style="25" customWidth="1"/>
    <col min="9513" max="9513" width="24.109375" style="25" customWidth="1"/>
    <col min="9514" max="9515" width="14.5546875" style="25" customWidth="1"/>
    <col min="9516" max="9516" width="9.109375" style="25"/>
    <col min="9517" max="9517" width="12.6640625" style="25" customWidth="1"/>
    <col min="9518" max="9518" width="16.88671875" style="25" bestFit="1" customWidth="1"/>
    <col min="9519" max="9767" width="9.109375" style="25"/>
    <col min="9768" max="9768" width="2.88671875" style="25" customWidth="1"/>
    <col min="9769" max="9769" width="24.109375" style="25" customWidth="1"/>
    <col min="9770" max="9771" width="14.5546875" style="25" customWidth="1"/>
    <col min="9772" max="9772" width="9.109375" style="25"/>
    <col min="9773" max="9773" width="12.6640625" style="25" customWidth="1"/>
    <col min="9774" max="9774" width="16.88671875" style="25" bestFit="1" customWidth="1"/>
    <col min="9775" max="10023" width="9.109375" style="25"/>
    <col min="10024" max="10024" width="2.88671875" style="25" customWidth="1"/>
    <col min="10025" max="10025" width="24.109375" style="25" customWidth="1"/>
    <col min="10026" max="10027" width="14.5546875" style="25" customWidth="1"/>
    <col min="10028" max="10028" width="9.109375" style="25"/>
    <col min="10029" max="10029" width="12.6640625" style="25" customWidth="1"/>
    <col min="10030" max="10030" width="16.88671875" style="25" bestFit="1" customWidth="1"/>
    <col min="10031" max="10279" width="9.109375" style="25"/>
    <col min="10280" max="10280" width="2.88671875" style="25" customWidth="1"/>
    <col min="10281" max="10281" width="24.109375" style="25" customWidth="1"/>
    <col min="10282" max="10283" width="14.5546875" style="25" customWidth="1"/>
    <col min="10284" max="10284" width="9.109375" style="25"/>
    <col min="10285" max="10285" width="12.6640625" style="25" customWidth="1"/>
    <col min="10286" max="10286" width="16.88671875" style="25" bestFit="1" customWidth="1"/>
    <col min="10287" max="10535" width="9.109375" style="25"/>
    <col min="10536" max="10536" width="2.88671875" style="25" customWidth="1"/>
    <col min="10537" max="10537" width="24.109375" style="25" customWidth="1"/>
    <col min="10538" max="10539" width="14.5546875" style="25" customWidth="1"/>
    <col min="10540" max="10540" width="9.109375" style="25"/>
    <col min="10541" max="10541" width="12.6640625" style="25" customWidth="1"/>
    <col min="10542" max="10542" width="16.88671875" style="25" bestFit="1" customWidth="1"/>
    <col min="10543" max="10791" width="9.109375" style="25"/>
    <col min="10792" max="10792" width="2.88671875" style="25" customWidth="1"/>
    <col min="10793" max="10793" width="24.109375" style="25" customWidth="1"/>
    <col min="10794" max="10795" width="14.5546875" style="25" customWidth="1"/>
    <col min="10796" max="10796" width="9.109375" style="25"/>
    <col min="10797" max="10797" width="12.6640625" style="25" customWidth="1"/>
    <col min="10798" max="10798" width="16.88671875" style="25" bestFit="1" customWidth="1"/>
    <col min="10799" max="11047" width="9.109375" style="25"/>
    <col min="11048" max="11048" width="2.88671875" style="25" customWidth="1"/>
    <col min="11049" max="11049" width="24.109375" style="25" customWidth="1"/>
    <col min="11050" max="11051" width="14.5546875" style="25" customWidth="1"/>
    <col min="11052" max="11052" width="9.109375" style="25"/>
    <col min="11053" max="11053" width="12.6640625" style="25" customWidth="1"/>
    <col min="11054" max="11054" width="16.88671875" style="25" bestFit="1" customWidth="1"/>
    <col min="11055" max="11303" width="9.109375" style="25"/>
    <col min="11304" max="11304" width="2.88671875" style="25" customWidth="1"/>
    <col min="11305" max="11305" width="24.109375" style="25" customWidth="1"/>
    <col min="11306" max="11307" width="14.5546875" style="25" customWidth="1"/>
    <col min="11308" max="11308" width="9.109375" style="25"/>
    <col min="11309" max="11309" width="12.6640625" style="25" customWidth="1"/>
    <col min="11310" max="11310" width="16.88671875" style="25" bestFit="1" customWidth="1"/>
    <col min="11311" max="11559" width="9.109375" style="25"/>
    <col min="11560" max="11560" width="2.88671875" style="25" customWidth="1"/>
    <col min="11561" max="11561" width="24.109375" style="25" customWidth="1"/>
    <col min="11562" max="11563" width="14.5546875" style="25" customWidth="1"/>
    <col min="11564" max="11564" width="9.109375" style="25"/>
    <col min="11565" max="11565" width="12.6640625" style="25" customWidth="1"/>
    <col min="11566" max="11566" width="16.88671875" style="25" bestFit="1" customWidth="1"/>
    <col min="11567" max="11815" width="9.109375" style="25"/>
    <col min="11816" max="11816" width="2.88671875" style="25" customWidth="1"/>
    <col min="11817" max="11817" width="24.109375" style="25" customWidth="1"/>
    <col min="11818" max="11819" width="14.5546875" style="25" customWidth="1"/>
    <col min="11820" max="11820" width="9.109375" style="25"/>
    <col min="11821" max="11821" width="12.6640625" style="25" customWidth="1"/>
    <col min="11822" max="11822" width="16.88671875" style="25" bestFit="1" customWidth="1"/>
    <col min="11823" max="12071" width="9.109375" style="25"/>
    <col min="12072" max="12072" width="2.88671875" style="25" customWidth="1"/>
    <col min="12073" max="12073" width="24.109375" style="25" customWidth="1"/>
    <col min="12074" max="12075" width="14.5546875" style="25" customWidth="1"/>
    <col min="12076" max="12076" width="9.109375" style="25"/>
    <col min="12077" max="12077" width="12.6640625" style="25" customWidth="1"/>
    <col min="12078" max="12078" width="16.88671875" style="25" bestFit="1" customWidth="1"/>
    <col min="12079" max="12327" width="9.109375" style="25"/>
    <col min="12328" max="12328" width="2.88671875" style="25" customWidth="1"/>
    <col min="12329" max="12329" width="24.109375" style="25" customWidth="1"/>
    <col min="12330" max="12331" width="14.5546875" style="25" customWidth="1"/>
    <col min="12332" max="12332" width="9.109375" style="25"/>
    <col min="12333" max="12333" width="12.6640625" style="25" customWidth="1"/>
    <col min="12334" max="12334" width="16.88671875" style="25" bestFit="1" customWidth="1"/>
    <col min="12335" max="12583" width="9.109375" style="25"/>
    <col min="12584" max="12584" width="2.88671875" style="25" customWidth="1"/>
    <col min="12585" max="12585" width="24.109375" style="25" customWidth="1"/>
    <col min="12586" max="12587" width="14.5546875" style="25" customWidth="1"/>
    <col min="12588" max="12588" width="9.109375" style="25"/>
    <col min="12589" max="12589" width="12.6640625" style="25" customWidth="1"/>
    <col min="12590" max="12590" width="16.88671875" style="25" bestFit="1" customWidth="1"/>
    <col min="12591" max="12839" width="9.109375" style="25"/>
    <col min="12840" max="12840" width="2.88671875" style="25" customWidth="1"/>
    <col min="12841" max="12841" width="24.109375" style="25" customWidth="1"/>
    <col min="12842" max="12843" width="14.5546875" style="25" customWidth="1"/>
    <col min="12844" max="12844" width="9.109375" style="25"/>
    <col min="12845" max="12845" width="12.6640625" style="25" customWidth="1"/>
    <col min="12846" max="12846" width="16.88671875" style="25" bestFit="1" customWidth="1"/>
    <col min="12847" max="13095" width="9.109375" style="25"/>
    <col min="13096" max="13096" width="2.88671875" style="25" customWidth="1"/>
    <col min="13097" max="13097" width="24.109375" style="25" customWidth="1"/>
    <col min="13098" max="13099" width="14.5546875" style="25" customWidth="1"/>
    <col min="13100" max="13100" width="9.109375" style="25"/>
    <col min="13101" max="13101" width="12.6640625" style="25" customWidth="1"/>
    <col min="13102" max="13102" width="16.88671875" style="25" bestFit="1" customWidth="1"/>
    <col min="13103" max="13351" width="9.109375" style="25"/>
    <col min="13352" max="13352" width="2.88671875" style="25" customWidth="1"/>
    <col min="13353" max="13353" width="24.109375" style="25" customWidth="1"/>
    <col min="13354" max="13355" width="14.5546875" style="25" customWidth="1"/>
    <col min="13356" max="13356" width="9.109375" style="25"/>
    <col min="13357" max="13357" width="12.6640625" style="25" customWidth="1"/>
    <col min="13358" max="13358" width="16.88671875" style="25" bestFit="1" customWidth="1"/>
    <col min="13359" max="13607" width="9.109375" style="25"/>
    <col min="13608" max="13608" width="2.88671875" style="25" customWidth="1"/>
    <col min="13609" max="13609" width="24.109375" style="25" customWidth="1"/>
    <col min="13610" max="13611" width="14.5546875" style="25" customWidth="1"/>
    <col min="13612" max="13612" width="9.109375" style="25"/>
    <col min="13613" max="13613" width="12.6640625" style="25" customWidth="1"/>
    <col min="13614" max="13614" width="16.88671875" style="25" bestFit="1" customWidth="1"/>
    <col min="13615" max="13863" width="9.109375" style="25"/>
    <col min="13864" max="13864" width="2.88671875" style="25" customWidth="1"/>
    <col min="13865" max="13865" width="24.109375" style="25" customWidth="1"/>
    <col min="13866" max="13867" width="14.5546875" style="25" customWidth="1"/>
    <col min="13868" max="13868" width="9.109375" style="25"/>
    <col min="13869" max="13869" width="12.6640625" style="25" customWidth="1"/>
    <col min="13870" max="13870" width="16.88671875" style="25" bestFit="1" customWidth="1"/>
    <col min="13871" max="14119" width="9.109375" style="25"/>
    <col min="14120" max="14120" width="2.88671875" style="25" customWidth="1"/>
    <col min="14121" max="14121" width="24.109375" style="25" customWidth="1"/>
    <col min="14122" max="14123" width="14.5546875" style="25" customWidth="1"/>
    <col min="14124" max="14124" width="9.109375" style="25"/>
    <col min="14125" max="14125" width="12.6640625" style="25" customWidth="1"/>
    <col min="14126" max="14126" width="16.88671875" style="25" bestFit="1" customWidth="1"/>
    <col min="14127" max="14375" width="9.109375" style="25"/>
    <col min="14376" max="14376" width="2.88671875" style="25" customWidth="1"/>
    <col min="14377" max="14377" width="24.109375" style="25" customWidth="1"/>
    <col min="14378" max="14379" width="14.5546875" style="25" customWidth="1"/>
    <col min="14380" max="14380" width="9.109375" style="25"/>
    <col min="14381" max="14381" width="12.6640625" style="25" customWidth="1"/>
    <col min="14382" max="14382" width="16.88671875" style="25" bestFit="1" customWidth="1"/>
    <col min="14383" max="14631" width="9.109375" style="25"/>
    <col min="14632" max="14632" width="2.88671875" style="25" customWidth="1"/>
    <col min="14633" max="14633" width="24.109375" style="25" customWidth="1"/>
    <col min="14634" max="14635" width="14.5546875" style="25" customWidth="1"/>
    <col min="14636" max="14636" width="9.109375" style="25"/>
    <col min="14637" max="14637" width="12.6640625" style="25" customWidth="1"/>
    <col min="14638" max="14638" width="16.88671875" style="25" bestFit="1" customWidth="1"/>
    <col min="14639" max="16384" width="9.109375" style="25"/>
  </cols>
  <sheetData>
    <row r="1" spans="2:6" ht="14.1" customHeight="1" x14ac:dyDescent="0.25"/>
    <row r="2" spans="2:6" ht="24.6" x14ac:dyDescent="0.4">
      <c r="B2" s="26" t="s">
        <v>48</v>
      </c>
      <c r="C2" s="26"/>
      <c r="D2" s="27" t="s">
        <v>49</v>
      </c>
      <c r="E2" s="27"/>
      <c r="F2" s="28"/>
    </row>
    <row r="3" spans="2:6" ht="15.6" x14ac:dyDescent="0.3">
      <c r="B3" s="26" t="s">
        <v>50</v>
      </c>
      <c r="C3" s="26"/>
      <c r="D3" s="28"/>
      <c r="E3" s="28"/>
      <c r="F3" s="28"/>
    </row>
    <row r="4" spans="2:6" ht="15.6" x14ac:dyDescent="0.3">
      <c r="B4" s="26" t="s">
        <v>51</v>
      </c>
      <c r="C4" s="26"/>
      <c r="D4" s="28"/>
      <c r="E4" s="28"/>
      <c r="F4" s="28"/>
    </row>
    <row r="5" spans="2:6" ht="15.6" x14ac:dyDescent="0.3">
      <c r="B5" s="26" t="s">
        <v>52</v>
      </c>
      <c r="C5" s="26"/>
      <c r="D5" s="28"/>
      <c r="E5" s="28"/>
      <c r="F5" s="28"/>
    </row>
    <row r="6" spans="2:6" ht="13.95" customHeight="1" x14ac:dyDescent="0.3">
      <c r="B6" s="29"/>
      <c r="C6" s="29"/>
      <c r="D6" s="28"/>
      <c r="E6" s="28"/>
      <c r="F6" s="30" t="s">
        <v>28</v>
      </c>
    </row>
    <row r="7" spans="2:6" ht="14.25" customHeight="1" x14ac:dyDescent="0.3">
      <c r="B7" s="29"/>
      <c r="C7" s="29"/>
      <c r="D7" s="28"/>
      <c r="E7" s="28"/>
      <c r="F7" s="31">
        <v>41912</v>
      </c>
    </row>
    <row r="8" spans="2:6" ht="13.5" customHeight="1" x14ac:dyDescent="0.3">
      <c r="B8" s="32" t="s">
        <v>53</v>
      </c>
      <c r="C8" s="33"/>
      <c r="D8" s="28"/>
      <c r="E8" s="28"/>
      <c r="F8" s="28"/>
    </row>
    <row r="9" spans="2:6" ht="15.6" x14ac:dyDescent="0.3">
      <c r="B9" s="34" t="s">
        <v>54</v>
      </c>
      <c r="C9" s="35"/>
      <c r="D9" s="28"/>
      <c r="E9" s="28"/>
      <c r="F9" s="28"/>
    </row>
    <row r="10" spans="2:6" ht="15.6" x14ac:dyDescent="0.3">
      <c r="B10" s="36" t="s">
        <v>55</v>
      </c>
      <c r="C10" s="37"/>
      <c r="D10" s="28"/>
      <c r="E10" s="28"/>
      <c r="F10" s="28"/>
    </row>
    <row r="11" spans="2:6" ht="15.6" x14ac:dyDescent="0.3">
      <c r="B11" s="36" t="s">
        <v>56</v>
      </c>
      <c r="C11" s="37"/>
      <c r="D11" s="28"/>
      <c r="E11" s="28"/>
      <c r="F11" s="28"/>
    </row>
    <row r="12" spans="2:6" ht="15.6" x14ac:dyDescent="0.3">
      <c r="B12" s="36"/>
      <c r="C12" s="37"/>
      <c r="D12" s="28"/>
      <c r="E12" s="28"/>
      <c r="F12" s="28"/>
    </row>
    <row r="13" spans="2:6" ht="15.6" x14ac:dyDescent="0.3">
      <c r="B13" s="38" t="s">
        <v>57</v>
      </c>
      <c r="C13" s="39"/>
      <c r="D13" s="28"/>
      <c r="E13" s="28"/>
      <c r="F13" s="28"/>
    </row>
    <row r="14" spans="2:6" ht="17.399999999999999" x14ac:dyDescent="0.3">
      <c r="B14" s="40"/>
      <c r="C14" s="41"/>
      <c r="D14" s="28"/>
      <c r="E14" s="28"/>
      <c r="F14" s="28"/>
    </row>
    <row r="15" spans="2:6" ht="31.2" x14ac:dyDescent="0.3">
      <c r="B15" s="29"/>
      <c r="C15" s="29"/>
      <c r="D15" s="28"/>
      <c r="E15" s="28"/>
      <c r="F15" s="42" t="s">
        <v>58</v>
      </c>
    </row>
    <row r="16" spans="2:6" ht="17.100000000000001" customHeight="1" x14ac:dyDescent="0.3">
      <c r="B16" s="26"/>
      <c r="C16" s="26"/>
      <c r="D16" s="28"/>
      <c r="E16" s="28"/>
      <c r="F16" s="43">
        <f>+F42</f>
        <v>710783.82138879981</v>
      </c>
    </row>
    <row r="17" spans="2:6" ht="15.6" x14ac:dyDescent="0.3">
      <c r="B17" s="44" t="s">
        <v>28</v>
      </c>
      <c r="C17" s="272" t="s">
        <v>59</v>
      </c>
      <c r="D17" s="273"/>
      <c r="E17" s="274"/>
      <c r="F17" s="45" t="s">
        <v>60</v>
      </c>
    </row>
    <row r="18" spans="2:6" ht="13.95" customHeight="1" x14ac:dyDescent="0.3">
      <c r="B18" s="46"/>
      <c r="C18" s="47"/>
      <c r="D18" s="48"/>
      <c r="E18" s="49"/>
      <c r="F18" s="50"/>
    </row>
    <row r="19" spans="2:6" ht="13.95" customHeight="1" x14ac:dyDescent="0.3">
      <c r="B19" s="51" t="s">
        <v>161</v>
      </c>
      <c r="C19" s="28" t="s">
        <v>61</v>
      </c>
      <c r="D19" s="52"/>
      <c r="E19" s="53"/>
      <c r="F19" s="73">
        <f>+'dispatch period'!S722</f>
        <v>386110.87999999989</v>
      </c>
    </row>
    <row r="20" spans="2:6" ht="13.95" customHeight="1" x14ac:dyDescent="0.3">
      <c r="B20" s="54"/>
      <c r="C20" s="55"/>
      <c r="D20" s="56"/>
      <c r="E20" s="53"/>
      <c r="F20" s="57"/>
    </row>
    <row r="21" spans="2:6" ht="13.95" customHeight="1" x14ac:dyDescent="0.3">
      <c r="B21" s="54"/>
      <c r="C21" s="55" t="s">
        <v>62</v>
      </c>
      <c r="D21" s="56" t="s">
        <v>63</v>
      </c>
      <c r="E21" s="53"/>
      <c r="F21" s="57"/>
    </row>
    <row r="22" spans="2:6" ht="13.95" customHeight="1" x14ac:dyDescent="0.3">
      <c r="B22" s="54"/>
      <c r="C22" s="58">
        <f>+'dispatch period'!D723</f>
        <v>3822880</v>
      </c>
      <c r="D22" s="59">
        <v>0.10100000000000001</v>
      </c>
      <c r="E22" s="53"/>
      <c r="F22" s="57"/>
    </row>
    <row r="23" spans="2:6" ht="13.95" customHeight="1" x14ac:dyDescent="0.3">
      <c r="B23" s="54"/>
      <c r="C23" s="55"/>
      <c r="D23" s="56"/>
      <c r="E23" s="53"/>
      <c r="F23" s="57"/>
    </row>
    <row r="24" spans="2:6" ht="13.95" customHeight="1" x14ac:dyDescent="0.3">
      <c r="B24" s="75"/>
      <c r="C24" s="55" t="s">
        <v>40</v>
      </c>
      <c r="D24" s="56"/>
      <c r="E24" s="53"/>
      <c r="F24" s="73">
        <f>+'dispatch period'!T722</f>
        <v>326835.94138879993</v>
      </c>
    </row>
    <row r="25" spans="2:6" ht="13.95" customHeight="1" x14ac:dyDescent="0.3">
      <c r="B25" s="54"/>
      <c r="C25" s="56"/>
      <c r="D25" s="25"/>
      <c r="E25" s="53"/>
      <c r="F25" s="61"/>
    </row>
    <row r="26" spans="2:6" ht="13.95" customHeight="1" x14ac:dyDescent="0.3">
      <c r="B26" s="54"/>
      <c r="C26" s="55"/>
      <c r="D26" s="56"/>
      <c r="E26" s="53"/>
      <c r="F26" s="62"/>
    </row>
    <row r="27" spans="2:6" ht="13.95" customHeight="1" x14ac:dyDescent="0.3">
      <c r="B27" s="54"/>
      <c r="C27" s="55"/>
      <c r="D27" s="56"/>
      <c r="E27" s="53"/>
      <c r="F27" s="57"/>
    </row>
    <row r="28" spans="2:6" ht="13.95" customHeight="1" x14ac:dyDescent="0.3">
      <c r="B28" s="54"/>
      <c r="C28" s="55"/>
      <c r="D28" s="56"/>
      <c r="E28" s="53"/>
      <c r="F28" s="57"/>
    </row>
    <row r="29" spans="2:6" ht="13.95" customHeight="1" x14ac:dyDescent="0.3">
      <c r="B29" s="54"/>
      <c r="C29" s="60" t="s">
        <v>64</v>
      </c>
      <c r="D29" s="56"/>
      <c r="E29" s="53"/>
      <c r="F29" s="57"/>
    </row>
    <row r="30" spans="2:6" ht="13.95" customHeight="1" x14ac:dyDescent="0.3">
      <c r="B30" s="54"/>
      <c r="C30" s="56" t="s">
        <v>65</v>
      </c>
      <c r="D30" s="25"/>
      <c r="E30" s="53"/>
      <c r="F30" s="74">
        <v>-2163</v>
      </c>
    </row>
    <row r="31" spans="2:6" ht="13.95" customHeight="1" x14ac:dyDescent="0.3">
      <c r="B31" s="54"/>
      <c r="C31" s="55"/>
      <c r="D31" s="56"/>
      <c r="E31" s="53"/>
      <c r="F31" s="62"/>
    </row>
    <row r="32" spans="2:6" ht="13.95" customHeight="1" x14ac:dyDescent="0.3">
      <c r="B32" s="54"/>
      <c r="C32" s="55"/>
      <c r="D32" s="56"/>
      <c r="E32" s="53"/>
      <c r="F32" s="62"/>
    </row>
    <row r="33" spans="2:6" ht="13.95" customHeight="1" x14ac:dyDescent="0.3">
      <c r="B33" s="54"/>
      <c r="C33" s="55"/>
      <c r="D33" s="56"/>
      <c r="E33" s="53"/>
      <c r="F33" s="62"/>
    </row>
    <row r="34" spans="2:6" ht="13.95" customHeight="1" x14ac:dyDescent="0.3">
      <c r="B34" s="54"/>
      <c r="C34" s="55"/>
      <c r="D34" s="56"/>
      <c r="E34" s="53"/>
      <c r="F34" s="62"/>
    </row>
    <row r="35" spans="2:6" ht="13.95" customHeight="1" x14ac:dyDescent="0.3">
      <c r="B35" s="54"/>
      <c r="C35" s="55"/>
      <c r="D35" s="56"/>
      <c r="E35" s="53"/>
      <c r="F35" s="62"/>
    </row>
    <row r="36" spans="2:6" ht="13.95" customHeight="1" x14ac:dyDescent="0.3">
      <c r="B36" s="54"/>
      <c r="C36" s="55"/>
      <c r="D36" s="56"/>
      <c r="E36" s="53"/>
      <c r="F36" s="62"/>
    </row>
    <row r="37" spans="2:6" ht="13.95" customHeight="1" x14ac:dyDescent="0.3">
      <c r="B37" s="54"/>
      <c r="C37" s="55"/>
      <c r="D37" s="56"/>
      <c r="E37" s="53"/>
      <c r="F37" s="62"/>
    </row>
    <row r="38" spans="2:6" ht="13.95" customHeight="1" x14ac:dyDescent="0.3">
      <c r="B38" s="54"/>
      <c r="C38" s="55"/>
      <c r="D38" s="56"/>
      <c r="E38" s="53"/>
      <c r="F38" s="62"/>
    </row>
    <row r="39" spans="2:6" ht="13.95" customHeight="1" x14ac:dyDescent="0.3">
      <c r="B39" s="54"/>
      <c r="C39" s="55"/>
      <c r="D39" s="56"/>
      <c r="E39" s="53"/>
      <c r="F39" s="62"/>
    </row>
    <row r="40" spans="2:6" ht="13.95" customHeight="1" x14ac:dyDescent="0.3">
      <c r="B40" s="63"/>
      <c r="C40" s="64"/>
      <c r="D40" s="65"/>
      <c r="E40" s="66"/>
      <c r="F40" s="67"/>
    </row>
    <row r="41" spans="2:6" ht="31.2" x14ac:dyDescent="0.3">
      <c r="B41" s="26"/>
      <c r="C41" s="26"/>
      <c r="D41" s="28"/>
      <c r="E41" s="28"/>
      <c r="F41" s="68" t="s">
        <v>58</v>
      </c>
    </row>
    <row r="42" spans="2:6" ht="21" customHeight="1" x14ac:dyDescent="0.3">
      <c r="B42" s="69" t="s">
        <v>162</v>
      </c>
      <c r="C42" s="25"/>
      <c r="D42" s="28"/>
      <c r="E42" s="28"/>
      <c r="F42" s="70">
        <f>SUM(F18:F40)</f>
        <v>710783.82138879981</v>
      </c>
    </row>
    <row r="43" spans="2:6" ht="13.95" customHeight="1" x14ac:dyDescent="0.3">
      <c r="B43" s="26"/>
      <c r="C43" s="26"/>
      <c r="D43" s="28"/>
      <c r="E43" s="28"/>
      <c r="F43" s="71"/>
    </row>
    <row r="44" spans="2:6" ht="13.95" customHeight="1" x14ac:dyDescent="0.25"/>
    <row r="45" spans="2:6" ht="13.95" customHeight="1" x14ac:dyDescent="0.25"/>
    <row r="46" spans="2:6" ht="13.95" customHeight="1" x14ac:dyDescent="0.25"/>
    <row r="47" spans="2:6" ht="13.95" customHeight="1" x14ac:dyDescent="0.25"/>
    <row r="48" spans="2:6" ht="13.95" customHeight="1" x14ac:dyDescent="0.25"/>
    <row r="49" ht="13.95" customHeight="1" x14ac:dyDescent="0.25"/>
    <row r="50" ht="13.95" customHeight="1" x14ac:dyDescent="0.25"/>
    <row r="51" ht="13.95" customHeight="1" x14ac:dyDescent="0.25"/>
    <row r="52" ht="13.95" customHeight="1" x14ac:dyDescent="0.25"/>
    <row r="53" ht="13.95" customHeight="1" x14ac:dyDescent="0.25"/>
    <row r="54" ht="13.95" customHeight="1" x14ac:dyDescent="0.25"/>
    <row r="55" ht="13.95" customHeight="1" x14ac:dyDescent="0.25"/>
    <row r="56" ht="13.95" customHeight="1" x14ac:dyDescent="0.25"/>
    <row r="57" ht="13.95" customHeight="1" x14ac:dyDescent="0.25"/>
    <row r="58" ht="13.95" customHeight="1" x14ac:dyDescent="0.25"/>
    <row r="59" ht="13.95" customHeight="1" x14ac:dyDescent="0.25"/>
    <row r="60" ht="13.95" customHeight="1" x14ac:dyDescent="0.25"/>
    <row r="61" ht="13.95" customHeight="1" x14ac:dyDescent="0.25"/>
    <row r="62" ht="13.95" customHeight="1" x14ac:dyDescent="0.25"/>
    <row r="63" ht="13.95" customHeight="1" x14ac:dyDescent="0.25"/>
    <row r="64" ht="13.95" customHeight="1" x14ac:dyDescent="0.25"/>
    <row r="65" ht="13.95" customHeight="1" x14ac:dyDescent="0.25"/>
    <row r="66" ht="13.95" customHeight="1" x14ac:dyDescent="0.25"/>
    <row r="67" ht="13.95" customHeight="1" x14ac:dyDescent="0.25"/>
    <row r="68" ht="13.95" customHeight="1" x14ac:dyDescent="0.25"/>
    <row r="69" ht="13.95" customHeight="1" x14ac:dyDescent="0.25"/>
    <row r="70" ht="13.95" customHeight="1" x14ac:dyDescent="0.25"/>
    <row r="71" ht="13.95" customHeight="1" x14ac:dyDescent="0.25"/>
    <row r="72" ht="13.95" customHeight="1" x14ac:dyDescent="0.25"/>
    <row r="73" ht="13.95" customHeight="1" x14ac:dyDescent="0.25"/>
    <row r="74" ht="13.95" customHeight="1" x14ac:dyDescent="0.25"/>
    <row r="75" ht="13.95" customHeight="1" x14ac:dyDescent="0.25"/>
    <row r="76" ht="13.95" customHeight="1" x14ac:dyDescent="0.25"/>
    <row r="77" ht="13.95" customHeight="1" x14ac:dyDescent="0.25"/>
    <row r="78" ht="13.95" customHeight="1" x14ac:dyDescent="0.25"/>
    <row r="79" ht="13.95" customHeight="1" x14ac:dyDescent="0.25"/>
    <row r="80" ht="13.95" customHeight="1" x14ac:dyDescent="0.25"/>
    <row r="81" ht="13.95" customHeight="1" x14ac:dyDescent="0.25"/>
    <row r="82" ht="13.95" customHeight="1" x14ac:dyDescent="0.25"/>
    <row r="83" ht="13.95" customHeight="1" x14ac:dyDescent="0.25"/>
    <row r="84" ht="13.95" customHeight="1" x14ac:dyDescent="0.25"/>
    <row r="85" ht="13.95" customHeight="1" x14ac:dyDescent="0.25"/>
    <row r="86" ht="13.95" customHeight="1" x14ac:dyDescent="0.25"/>
    <row r="87" ht="13.95" customHeight="1" x14ac:dyDescent="0.25"/>
    <row r="88" ht="13.95" customHeight="1" x14ac:dyDescent="0.25"/>
    <row r="89" ht="13.95" customHeight="1" x14ac:dyDescent="0.25"/>
    <row r="90" ht="13.95" customHeight="1" x14ac:dyDescent="0.25"/>
    <row r="91" ht="13.95" customHeight="1" x14ac:dyDescent="0.25"/>
    <row r="92" ht="13.95" customHeight="1" x14ac:dyDescent="0.25"/>
    <row r="93" ht="13.95" customHeight="1" x14ac:dyDescent="0.25"/>
    <row r="94" ht="13.95" customHeight="1" x14ac:dyDescent="0.25"/>
    <row r="95" ht="13.95" customHeight="1" x14ac:dyDescent="0.25"/>
    <row r="96" ht="13.95" customHeight="1" x14ac:dyDescent="0.25"/>
    <row r="97" ht="13.95" customHeight="1" x14ac:dyDescent="0.25"/>
    <row r="98" ht="13.95" customHeight="1" x14ac:dyDescent="0.25"/>
    <row r="99" ht="13.95" customHeight="1" x14ac:dyDescent="0.25"/>
    <row r="100" ht="13.95" customHeight="1" x14ac:dyDescent="0.25"/>
    <row r="101" ht="13.95" customHeight="1" x14ac:dyDescent="0.25"/>
    <row r="102" ht="13.95" customHeight="1" x14ac:dyDescent="0.25"/>
    <row r="103" ht="13.95" customHeight="1" x14ac:dyDescent="0.25"/>
    <row r="104" ht="13.95" customHeight="1" x14ac:dyDescent="0.25"/>
    <row r="105" ht="13.95" customHeight="1" x14ac:dyDescent="0.25"/>
    <row r="106" ht="13.95" customHeight="1" x14ac:dyDescent="0.25"/>
    <row r="107" ht="13.95" customHeight="1" x14ac:dyDescent="0.25"/>
    <row r="108" ht="13.95" customHeight="1" x14ac:dyDescent="0.25"/>
    <row r="109" ht="13.95" customHeight="1" x14ac:dyDescent="0.25"/>
    <row r="110" ht="13.95" customHeight="1" x14ac:dyDescent="0.25"/>
    <row r="111" ht="13.95" customHeight="1" x14ac:dyDescent="0.25"/>
    <row r="112" ht="13.95" customHeight="1" x14ac:dyDescent="0.25"/>
    <row r="113" ht="13.95" customHeight="1" x14ac:dyDescent="0.25"/>
    <row r="114" ht="13.95" customHeight="1" x14ac:dyDescent="0.25"/>
    <row r="115" ht="13.95" customHeight="1" x14ac:dyDescent="0.25"/>
    <row r="116" ht="13.95" customHeight="1" x14ac:dyDescent="0.25"/>
    <row r="117" ht="13.95" customHeight="1" x14ac:dyDescent="0.25"/>
    <row r="118" ht="13.95" customHeight="1" x14ac:dyDescent="0.25"/>
    <row r="119" ht="13.95" customHeight="1" x14ac:dyDescent="0.25"/>
    <row r="120" ht="13.95" customHeight="1" x14ac:dyDescent="0.25"/>
    <row r="121" ht="13.95" customHeight="1" x14ac:dyDescent="0.25"/>
    <row r="122" ht="13.95" customHeight="1" x14ac:dyDescent="0.25"/>
    <row r="123" ht="13.95" customHeight="1" x14ac:dyDescent="0.25"/>
    <row r="124" ht="13.95" customHeight="1" x14ac:dyDescent="0.25"/>
    <row r="125" ht="13.95" customHeight="1" x14ac:dyDescent="0.25"/>
    <row r="126" ht="13.95" customHeight="1" x14ac:dyDescent="0.25"/>
    <row r="127" ht="13.95" customHeight="1" x14ac:dyDescent="0.25"/>
    <row r="128" ht="13.95" customHeight="1" x14ac:dyDescent="0.25"/>
    <row r="129" ht="13.95" customHeight="1" x14ac:dyDescent="0.25"/>
    <row r="130" ht="13.95" customHeight="1" x14ac:dyDescent="0.25"/>
    <row r="131" ht="13.95" customHeight="1" x14ac:dyDescent="0.25"/>
    <row r="132" ht="13.95" customHeight="1" x14ac:dyDescent="0.25"/>
    <row r="133" ht="13.95" customHeight="1" x14ac:dyDescent="0.25"/>
    <row r="134" ht="13.95" customHeight="1" x14ac:dyDescent="0.25"/>
    <row r="135" ht="13.95" customHeight="1" x14ac:dyDescent="0.25"/>
    <row r="136" ht="13.95" customHeight="1" x14ac:dyDescent="0.25"/>
    <row r="137" ht="13.95" customHeight="1" x14ac:dyDescent="0.25"/>
    <row r="138" ht="13.95" customHeight="1" x14ac:dyDescent="0.25"/>
    <row r="139" ht="13.95" customHeight="1" x14ac:dyDescent="0.25"/>
    <row r="140" ht="13.95" customHeight="1" x14ac:dyDescent="0.25"/>
    <row r="141" ht="13.95" customHeight="1" x14ac:dyDescent="0.25"/>
    <row r="142" ht="13.95" customHeight="1" x14ac:dyDescent="0.25"/>
    <row r="143" ht="13.95" customHeight="1" x14ac:dyDescent="0.25"/>
    <row r="144" ht="13.95" customHeight="1" x14ac:dyDescent="0.25"/>
    <row r="145" ht="13.95" customHeight="1" x14ac:dyDescent="0.25"/>
    <row r="146" ht="13.95" customHeight="1" x14ac:dyDescent="0.25"/>
    <row r="147" ht="13.95" customHeight="1" x14ac:dyDescent="0.25"/>
    <row r="148" ht="13.95" customHeight="1" x14ac:dyDescent="0.25"/>
    <row r="149" ht="13.95" customHeight="1" x14ac:dyDescent="0.25"/>
    <row r="150" ht="13.95" customHeight="1" x14ac:dyDescent="0.25"/>
    <row r="151" ht="13.95" customHeight="1" x14ac:dyDescent="0.25"/>
    <row r="152" ht="13.95" customHeight="1" x14ac:dyDescent="0.25"/>
    <row r="153" ht="13.95" customHeight="1" x14ac:dyDescent="0.25"/>
    <row r="154" ht="13.95" customHeight="1" x14ac:dyDescent="0.25"/>
    <row r="155" ht="13.95" customHeight="1" x14ac:dyDescent="0.25"/>
    <row r="156" ht="13.95" customHeight="1" x14ac:dyDescent="0.25"/>
    <row r="157" ht="13.95" customHeight="1" x14ac:dyDescent="0.25"/>
    <row r="158" ht="13.95" customHeight="1" x14ac:dyDescent="0.25"/>
    <row r="159" ht="13.95" customHeight="1" x14ac:dyDescent="0.25"/>
    <row r="160" ht="13.95" customHeight="1" x14ac:dyDescent="0.25"/>
    <row r="161" ht="13.95" customHeight="1" x14ac:dyDescent="0.25"/>
    <row r="162" ht="13.95" customHeight="1" x14ac:dyDescent="0.25"/>
    <row r="163" ht="13.95" customHeight="1" x14ac:dyDescent="0.25"/>
    <row r="164" ht="13.95" customHeight="1" x14ac:dyDescent="0.25"/>
    <row r="165" ht="13.95" customHeight="1" x14ac:dyDescent="0.25"/>
    <row r="166" ht="13.95" customHeight="1" x14ac:dyDescent="0.25"/>
    <row r="167" ht="13.95" customHeight="1" x14ac:dyDescent="0.25"/>
    <row r="168" ht="13.95" customHeight="1" x14ac:dyDescent="0.25"/>
    <row r="169" ht="13.95" customHeight="1" x14ac:dyDescent="0.25"/>
    <row r="170" ht="13.95" customHeight="1" x14ac:dyDescent="0.25"/>
    <row r="171" ht="13.95" customHeight="1" x14ac:dyDescent="0.25"/>
    <row r="172" ht="13.95" customHeight="1" x14ac:dyDescent="0.25"/>
    <row r="173" ht="13.95" customHeight="1" x14ac:dyDescent="0.25"/>
    <row r="174" ht="13.95" customHeight="1" x14ac:dyDescent="0.25"/>
    <row r="175" ht="13.95" customHeight="1" x14ac:dyDescent="0.25"/>
    <row r="176" ht="13.95" customHeight="1" x14ac:dyDescent="0.25"/>
    <row r="177" ht="13.95" customHeight="1" x14ac:dyDescent="0.25"/>
    <row r="178" ht="13.95" customHeight="1" x14ac:dyDescent="0.25"/>
    <row r="179" ht="13.95" customHeight="1" x14ac:dyDescent="0.25"/>
    <row r="180" ht="13.95" customHeight="1" x14ac:dyDescent="0.25"/>
    <row r="181" ht="13.95" customHeight="1" x14ac:dyDescent="0.25"/>
    <row r="182" ht="13.95" customHeight="1" x14ac:dyDescent="0.25"/>
    <row r="183" ht="13.95" customHeight="1" x14ac:dyDescent="0.25"/>
    <row r="184" ht="13.95" customHeight="1" x14ac:dyDescent="0.25"/>
    <row r="185" ht="13.95" customHeight="1" x14ac:dyDescent="0.25"/>
    <row r="186" ht="13.95" customHeight="1" x14ac:dyDescent="0.25"/>
    <row r="187" ht="13.95" customHeight="1" x14ac:dyDescent="0.25"/>
    <row r="188" ht="13.95" customHeight="1" x14ac:dyDescent="0.25"/>
    <row r="189" ht="13.95" customHeight="1" x14ac:dyDescent="0.25"/>
    <row r="190" ht="13.95" customHeight="1" x14ac:dyDescent="0.25"/>
    <row r="191" ht="13.95" customHeight="1" x14ac:dyDescent="0.25"/>
    <row r="192" ht="13.95" customHeight="1" x14ac:dyDescent="0.25"/>
    <row r="193" ht="13.95" customHeight="1" x14ac:dyDescent="0.25"/>
    <row r="194" ht="13.95" customHeight="1" x14ac:dyDescent="0.25"/>
    <row r="195" ht="13.95" customHeight="1" x14ac:dyDescent="0.25"/>
    <row r="196" ht="13.95" customHeight="1" x14ac:dyDescent="0.25"/>
    <row r="197" ht="13.95" customHeight="1" x14ac:dyDescent="0.25"/>
    <row r="198" ht="13.95" customHeight="1" x14ac:dyDescent="0.25"/>
    <row r="199" ht="13.95" customHeight="1" x14ac:dyDescent="0.25"/>
    <row r="200" ht="13.95" customHeight="1" x14ac:dyDescent="0.25"/>
    <row r="201" ht="13.95" customHeight="1" x14ac:dyDescent="0.25"/>
    <row r="202" ht="13.95" customHeight="1" x14ac:dyDescent="0.25"/>
    <row r="203" ht="13.95" customHeight="1" x14ac:dyDescent="0.25"/>
    <row r="204" ht="13.95" customHeight="1" x14ac:dyDescent="0.25"/>
    <row r="205" ht="13.95" customHeight="1" x14ac:dyDescent="0.25"/>
    <row r="206" ht="13.95" customHeight="1" x14ac:dyDescent="0.25"/>
    <row r="207" ht="13.95" customHeight="1" x14ac:dyDescent="0.25"/>
    <row r="208" ht="13.95" customHeight="1" x14ac:dyDescent="0.25"/>
    <row r="209" ht="13.95" customHeight="1" x14ac:dyDescent="0.25"/>
    <row r="210" ht="13.95" customHeight="1" x14ac:dyDescent="0.25"/>
    <row r="211" ht="13.95" customHeight="1" x14ac:dyDescent="0.25"/>
    <row r="212" ht="13.95" customHeight="1" x14ac:dyDescent="0.25"/>
    <row r="213" ht="13.95" customHeight="1" x14ac:dyDescent="0.25"/>
    <row r="214" ht="13.95" customHeight="1" x14ac:dyDescent="0.25"/>
    <row r="215" ht="13.95" customHeight="1" x14ac:dyDescent="0.25"/>
    <row r="216" ht="13.95" customHeight="1" x14ac:dyDescent="0.25"/>
    <row r="217" ht="13.95" customHeight="1" x14ac:dyDescent="0.25"/>
    <row r="218" ht="13.95" customHeight="1" x14ac:dyDescent="0.25"/>
    <row r="219" ht="13.95" customHeight="1" x14ac:dyDescent="0.25"/>
    <row r="220" ht="13.95" customHeight="1" x14ac:dyDescent="0.25"/>
    <row r="221" ht="13.95" customHeight="1" x14ac:dyDescent="0.25"/>
    <row r="222" ht="13.95" customHeight="1" x14ac:dyDescent="0.25"/>
    <row r="223" ht="13.95" customHeight="1" x14ac:dyDescent="0.25"/>
    <row r="224" ht="13.95" customHeight="1" x14ac:dyDescent="0.25"/>
    <row r="225" ht="13.95" customHeight="1" x14ac:dyDescent="0.25"/>
    <row r="226" ht="13.95" customHeight="1" x14ac:dyDescent="0.25"/>
    <row r="227" ht="13.95" customHeight="1" x14ac:dyDescent="0.25"/>
    <row r="228" ht="13.95" customHeight="1" x14ac:dyDescent="0.25"/>
    <row r="229" ht="13.95" customHeight="1" x14ac:dyDescent="0.25"/>
    <row r="230" ht="13.95" customHeight="1" x14ac:dyDescent="0.25"/>
    <row r="231" ht="13.95" customHeight="1" x14ac:dyDescent="0.25"/>
    <row r="232" ht="13.95" customHeight="1" x14ac:dyDescent="0.25"/>
    <row r="233" ht="13.95" customHeight="1" x14ac:dyDescent="0.25"/>
    <row r="234" ht="13.95" customHeight="1" x14ac:dyDescent="0.25"/>
    <row r="235" ht="13.95" customHeight="1" x14ac:dyDescent="0.25"/>
    <row r="236" ht="13.95" customHeight="1" x14ac:dyDescent="0.25"/>
    <row r="237" ht="13.95" customHeight="1" x14ac:dyDescent="0.25"/>
    <row r="238" ht="13.95" customHeight="1" x14ac:dyDescent="0.25"/>
    <row r="239" ht="13.95" customHeight="1" x14ac:dyDescent="0.25"/>
    <row r="240" ht="13.95" customHeight="1" x14ac:dyDescent="0.25"/>
    <row r="241" ht="13.95" customHeight="1" x14ac:dyDescent="0.25"/>
    <row r="242" ht="13.95" customHeight="1" x14ac:dyDescent="0.25"/>
    <row r="243" ht="13.95" customHeight="1" x14ac:dyDescent="0.25"/>
    <row r="244" ht="13.95" customHeight="1" x14ac:dyDescent="0.25"/>
    <row r="245" ht="13.95" customHeight="1" x14ac:dyDescent="0.25"/>
    <row r="246" ht="13.95" customHeight="1" x14ac:dyDescent="0.25"/>
    <row r="247" ht="13.95" customHeight="1" x14ac:dyDescent="0.25"/>
    <row r="248" ht="13.95" customHeight="1" x14ac:dyDescent="0.25"/>
    <row r="249" ht="13.95" customHeight="1" x14ac:dyDescent="0.25"/>
    <row r="250" ht="13.95" customHeight="1" x14ac:dyDescent="0.25"/>
    <row r="251" ht="13.95" customHeight="1" x14ac:dyDescent="0.25"/>
    <row r="252" ht="13.95" customHeight="1" x14ac:dyDescent="0.25"/>
    <row r="253" ht="13.95" customHeight="1" x14ac:dyDescent="0.25"/>
    <row r="254" ht="13.95" customHeight="1" x14ac:dyDescent="0.25"/>
    <row r="255" ht="13.95" customHeight="1" x14ac:dyDescent="0.25"/>
    <row r="256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  <row r="272" ht="13.95" customHeight="1" x14ac:dyDescent="0.25"/>
    <row r="273" ht="13.95" customHeight="1" x14ac:dyDescent="0.25"/>
    <row r="274" ht="13.95" customHeight="1" x14ac:dyDescent="0.25"/>
    <row r="275" ht="13.95" customHeight="1" x14ac:dyDescent="0.25"/>
    <row r="276" ht="13.95" customHeight="1" x14ac:dyDescent="0.25"/>
    <row r="277" ht="13.95" customHeight="1" x14ac:dyDescent="0.25"/>
    <row r="278" ht="13.95" customHeight="1" x14ac:dyDescent="0.25"/>
    <row r="279" ht="13.95" customHeight="1" x14ac:dyDescent="0.25"/>
    <row r="280" ht="13.95" customHeight="1" x14ac:dyDescent="0.25"/>
    <row r="281" ht="13.95" customHeight="1" x14ac:dyDescent="0.25"/>
    <row r="282" ht="13.95" customHeight="1" x14ac:dyDescent="0.25"/>
    <row r="283" ht="13.95" customHeight="1" x14ac:dyDescent="0.25"/>
    <row r="284" ht="13.95" customHeight="1" x14ac:dyDescent="0.25"/>
    <row r="285" ht="13.95" customHeight="1" x14ac:dyDescent="0.25"/>
    <row r="286" ht="13.95" customHeight="1" x14ac:dyDescent="0.25"/>
    <row r="287" ht="13.95" customHeight="1" x14ac:dyDescent="0.25"/>
    <row r="288" ht="13.95" customHeight="1" x14ac:dyDescent="0.25"/>
    <row r="289" ht="13.95" customHeight="1" x14ac:dyDescent="0.25"/>
    <row r="290" ht="13.95" customHeight="1" x14ac:dyDescent="0.25"/>
    <row r="291" ht="13.95" customHeight="1" x14ac:dyDescent="0.25"/>
    <row r="292" ht="13.95" customHeight="1" x14ac:dyDescent="0.25"/>
    <row r="293" ht="13.95" customHeight="1" x14ac:dyDescent="0.25"/>
    <row r="294" ht="13.95" customHeight="1" x14ac:dyDescent="0.25"/>
    <row r="295" ht="13.95" customHeight="1" x14ac:dyDescent="0.25"/>
    <row r="296" ht="13.95" customHeight="1" x14ac:dyDescent="0.25"/>
    <row r="297" ht="13.95" customHeight="1" x14ac:dyDescent="0.25"/>
    <row r="298" ht="13.95" customHeight="1" x14ac:dyDescent="0.25"/>
    <row r="299" ht="13.95" customHeight="1" x14ac:dyDescent="0.25"/>
    <row r="300" ht="13.95" customHeight="1" x14ac:dyDescent="0.25"/>
    <row r="301" ht="13.95" customHeight="1" x14ac:dyDescent="0.25"/>
    <row r="302" ht="13.95" customHeight="1" x14ac:dyDescent="0.25"/>
    <row r="303" ht="13.95" customHeight="1" x14ac:dyDescent="0.25"/>
    <row r="304" ht="13.95" customHeight="1" x14ac:dyDescent="0.25"/>
    <row r="305" ht="13.95" customHeight="1" x14ac:dyDescent="0.25"/>
    <row r="306" ht="13.95" customHeight="1" x14ac:dyDescent="0.25"/>
    <row r="307" ht="13.95" customHeight="1" x14ac:dyDescent="0.25"/>
    <row r="308" ht="13.95" customHeight="1" x14ac:dyDescent="0.25"/>
    <row r="309" ht="13.95" customHeight="1" x14ac:dyDescent="0.25"/>
    <row r="310" ht="13.95" customHeight="1" x14ac:dyDescent="0.25"/>
    <row r="311" ht="13.95" customHeight="1" x14ac:dyDescent="0.25"/>
    <row r="312" ht="13.95" customHeight="1" x14ac:dyDescent="0.25"/>
    <row r="313" ht="13.95" customHeight="1" x14ac:dyDescent="0.25"/>
    <row r="314" ht="13.95" customHeight="1" x14ac:dyDescent="0.25"/>
    <row r="315" ht="13.95" customHeight="1" x14ac:dyDescent="0.25"/>
    <row r="316" ht="13.95" customHeight="1" x14ac:dyDescent="0.25"/>
    <row r="317" ht="13.95" customHeight="1" x14ac:dyDescent="0.25"/>
    <row r="318" ht="13.95" customHeight="1" x14ac:dyDescent="0.25"/>
    <row r="319" ht="13.95" customHeight="1" x14ac:dyDescent="0.25"/>
    <row r="320" ht="13.95" customHeight="1" x14ac:dyDescent="0.25"/>
    <row r="321" ht="13.95" customHeight="1" x14ac:dyDescent="0.25"/>
    <row r="322" ht="13.95" customHeight="1" x14ac:dyDescent="0.25"/>
    <row r="323" ht="13.95" customHeight="1" x14ac:dyDescent="0.25"/>
    <row r="324" ht="13.95" customHeight="1" x14ac:dyDescent="0.25"/>
    <row r="325" ht="13.95" customHeight="1" x14ac:dyDescent="0.25"/>
    <row r="326" ht="13.95" customHeight="1" x14ac:dyDescent="0.25"/>
    <row r="327" ht="13.95" customHeight="1" x14ac:dyDescent="0.25"/>
    <row r="328" ht="13.95" customHeight="1" x14ac:dyDescent="0.25"/>
    <row r="329" ht="13.95" customHeight="1" x14ac:dyDescent="0.25"/>
    <row r="330" ht="13.95" customHeight="1" x14ac:dyDescent="0.25"/>
    <row r="331" ht="13.95" customHeight="1" x14ac:dyDescent="0.25"/>
    <row r="332" ht="13.95" customHeight="1" x14ac:dyDescent="0.25"/>
    <row r="333" ht="13.95" customHeight="1" x14ac:dyDescent="0.25"/>
    <row r="334" ht="13.95" customHeight="1" x14ac:dyDescent="0.25"/>
    <row r="335" ht="13.95" customHeight="1" x14ac:dyDescent="0.25"/>
    <row r="336" ht="13.95" customHeight="1" x14ac:dyDescent="0.25"/>
    <row r="337" ht="13.95" customHeight="1" x14ac:dyDescent="0.25"/>
    <row r="338" ht="13.95" customHeight="1" x14ac:dyDescent="0.25"/>
    <row r="339" ht="13.95" customHeight="1" x14ac:dyDescent="0.25"/>
    <row r="340" ht="13.95" customHeight="1" x14ac:dyDescent="0.25"/>
    <row r="341" ht="13.95" customHeight="1" x14ac:dyDescent="0.25"/>
    <row r="342" ht="13.95" customHeight="1" x14ac:dyDescent="0.25"/>
    <row r="343" ht="13.95" customHeight="1" x14ac:dyDescent="0.25"/>
    <row r="344" ht="13.95" customHeight="1" x14ac:dyDescent="0.25"/>
    <row r="345" ht="13.95" customHeight="1" x14ac:dyDescent="0.25"/>
    <row r="346" ht="13.95" customHeight="1" x14ac:dyDescent="0.25"/>
    <row r="347" ht="13.95" customHeight="1" x14ac:dyDescent="0.25"/>
    <row r="348" ht="13.95" customHeight="1" x14ac:dyDescent="0.25"/>
    <row r="349" ht="13.95" customHeight="1" x14ac:dyDescent="0.25"/>
    <row r="350" ht="13.95" customHeight="1" x14ac:dyDescent="0.25"/>
    <row r="351" ht="13.95" customHeight="1" x14ac:dyDescent="0.25"/>
    <row r="352" ht="13.95" customHeight="1" x14ac:dyDescent="0.25"/>
    <row r="353" ht="13.95" customHeight="1" x14ac:dyDescent="0.25"/>
    <row r="354" ht="13.95" customHeight="1" x14ac:dyDescent="0.25"/>
    <row r="355" ht="13.95" customHeight="1" x14ac:dyDescent="0.25"/>
    <row r="356" ht="13.95" customHeight="1" x14ac:dyDescent="0.25"/>
    <row r="357" ht="13.95" customHeight="1" x14ac:dyDescent="0.25"/>
    <row r="358" ht="13.95" customHeight="1" x14ac:dyDescent="0.25"/>
    <row r="359" ht="13.95" customHeight="1" x14ac:dyDescent="0.25"/>
    <row r="360" ht="13.95" customHeight="1" x14ac:dyDescent="0.25"/>
    <row r="361" ht="13.95" customHeight="1" x14ac:dyDescent="0.25"/>
    <row r="362" ht="13.95" customHeight="1" x14ac:dyDescent="0.25"/>
    <row r="363" ht="13.95" customHeight="1" x14ac:dyDescent="0.25"/>
    <row r="364" ht="13.95" customHeight="1" x14ac:dyDescent="0.25"/>
  </sheetData>
  <mergeCells count="1">
    <mergeCell ref="C17:E17"/>
  </mergeCells>
  <pageMargins left="0.75" right="0.75" top="0.5" bottom="1" header="0.5" footer="0.5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G14" sqref="G14"/>
    </sheetView>
  </sheetViews>
  <sheetFormatPr defaultColWidth="8.88671875" defaultRowHeight="14.4" x14ac:dyDescent="0.3"/>
  <cols>
    <col min="1" max="1" width="25" style="81" bestFit="1" customWidth="1"/>
    <col min="2" max="2" width="14.5546875" style="81" bestFit="1" customWidth="1"/>
    <col min="3" max="3" width="15.5546875" style="81" bestFit="1" customWidth="1"/>
    <col min="4" max="5" width="15.5546875" style="81" customWidth="1"/>
    <col min="6" max="6" width="13.33203125" style="88" bestFit="1" customWidth="1"/>
    <col min="7" max="7" width="15.33203125" style="81" bestFit="1" customWidth="1"/>
    <col min="8" max="16384" width="8.88671875" style="85"/>
  </cols>
  <sheetData>
    <row r="1" spans="1:7" x14ac:dyDescent="0.3">
      <c r="C1" s="82" t="s">
        <v>19</v>
      </c>
      <c r="D1" s="82" t="s">
        <v>66</v>
      </c>
      <c r="E1" s="82" t="s">
        <v>138</v>
      </c>
      <c r="F1" s="83" t="s">
        <v>67</v>
      </c>
      <c r="G1" s="84" t="s">
        <v>68</v>
      </c>
    </row>
    <row r="2" spans="1:7" x14ac:dyDescent="0.3">
      <c r="C2" s="82" t="s">
        <v>180</v>
      </c>
      <c r="D2" s="82"/>
      <c r="E2" s="82"/>
      <c r="F2" s="83"/>
      <c r="G2" s="86" t="s">
        <v>70</v>
      </c>
    </row>
    <row r="3" spans="1:7" ht="15" thickBot="1" x14ac:dyDescent="0.35">
      <c r="B3" s="83" t="s">
        <v>69</v>
      </c>
      <c r="C3" s="97">
        <f>+'dispatch period'!D723</f>
        <v>3822880</v>
      </c>
      <c r="D3" s="87"/>
      <c r="E3" s="87"/>
      <c r="G3" s="91" t="s">
        <v>19</v>
      </c>
    </row>
    <row r="4" spans="1:7" ht="15" thickBot="1" x14ac:dyDescent="0.35">
      <c r="C4" s="89">
        <f>+'dispatch period'!R722</f>
        <v>386110.87999999989</v>
      </c>
      <c r="D4" s="90">
        <f>+'dispatch period'!T722</f>
        <v>326835.94138879993</v>
      </c>
      <c r="E4" s="90">
        <f>+D4+C4</f>
        <v>712946.82138879981</v>
      </c>
      <c r="F4" s="90">
        <v>2163</v>
      </c>
      <c r="G4" s="89">
        <f>+F4+E4</f>
        <v>715109.82138879981</v>
      </c>
    </row>
    <row r="5" spans="1:7" x14ac:dyDescent="0.3">
      <c r="A5" s="92" t="s">
        <v>71</v>
      </c>
      <c r="B5" s="93">
        <v>2.7569999999999999E-3</v>
      </c>
      <c r="C5" s="83">
        <f>+$C$4*B5</f>
        <v>1064.5076961599996</v>
      </c>
      <c r="D5" s="83">
        <f>+$D$4*B5</f>
        <v>901.08669040892141</v>
      </c>
      <c r="E5" s="83">
        <f>+C5+D5</f>
        <v>1965.594386568921</v>
      </c>
      <c r="F5" s="83">
        <v>5.96</v>
      </c>
      <c r="G5" s="83">
        <f>+F5+E5+0.01</f>
        <v>1971.564386568921</v>
      </c>
    </row>
    <row r="6" spans="1:7" x14ac:dyDescent="0.3">
      <c r="A6" s="92" t="s">
        <v>72</v>
      </c>
      <c r="B6" s="94">
        <v>0</v>
      </c>
      <c r="C6" s="83">
        <f t="shared" ref="C6:C21" si="0">+$C$4*B6</f>
        <v>0</v>
      </c>
      <c r="D6" s="83">
        <f t="shared" ref="D6:D21" si="1">+$D$4*B6</f>
        <v>0</v>
      </c>
      <c r="E6" s="83">
        <f t="shared" ref="E6:E21" si="2">+C6+D6</f>
        <v>0</v>
      </c>
      <c r="F6" s="83">
        <v>0</v>
      </c>
      <c r="G6" s="83">
        <f t="shared" ref="G6:G21" si="3">+F6+E6</f>
        <v>0</v>
      </c>
    </row>
    <row r="7" spans="1:7" x14ac:dyDescent="0.3">
      <c r="A7" s="92" t="s">
        <v>73</v>
      </c>
      <c r="B7" s="93">
        <v>5.2680000000000001E-3</v>
      </c>
      <c r="C7" s="83">
        <f t="shared" si="0"/>
        <v>2034.0321158399995</v>
      </c>
      <c r="D7" s="83">
        <f t="shared" si="1"/>
        <v>1721.7717392361981</v>
      </c>
      <c r="E7" s="83">
        <f t="shared" si="2"/>
        <v>3755.8038550761976</v>
      </c>
      <c r="F7" s="83">
        <v>11.4</v>
      </c>
      <c r="G7" s="83">
        <f t="shared" si="3"/>
        <v>3767.2038550761977</v>
      </c>
    </row>
    <row r="8" spans="1:7" x14ac:dyDescent="0.3">
      <c r="A8" s="92" t="s">
        <v>74</v>
      </c>
      <c r="B8" s="93">
        <v>0.81807399999999997</v>
      </c>
      <c r="C8" s="83">
        <f t="shared" si="0"/>
        <v>315867.2720451199</v>
      </c>
      <c r="D8" s="83">
        <f t="shared" si="1"/>
        <v>267375.98591570108</v>
      </c>
      <c r="E8" s="83">
        <f t="shared" si="2"/>
        <v>583243.25796082104</v>
      </c>
      <c r="F8" s="83">
        <v>1769.5</v>
      </c>
      <c r="G8" s="83">
        <f t="shared" si="3"/>
        <v>585012.75796082104</v>
      </c>
    </row>
    <row r="9" spans="1:7" x14ac:dyDescent="0.3">
      <c r="A9" s="92" t="s">
        <v>75</v>
      </c>
      <c r="B9" s="93">
        <v>6.2069999999999998E-3</v>
      </c>
      <c r="C9" s="83">
        <f t="shared" si="0"/>
        <v>2396.5902321599992</v>
      </c>
      <c r="D9" s="83">
        <f t="shared" si="1"/>
        <v>2028.6706882002811</v>
      </c>
      <c r="E9" s="83">
        <f t="shared" si="2"/>
        <v>4425.2609203602806</v>
      </c>
      <c r="F9" s="83">
        <v>13.43</v>
      </c>
      <c r="G9" s="83">
        <f t="shared" si="3"/>
        <v>4438.6909203602809</v>
      </c>
    </row>
    <row r="10" spans="1:7" x14ac:dyDescent="0.3">
      <c r="A10" s="92" t="s">
        <v>76</v>
      </c>
      <c r="B10" s="93">
        <v>2.137E-3</v>
      </c>
      <c r="C10" s="83">
        <f t="shared" si="0"/>
        <v>825.1189505599998</v>
      </c>
      <c r="D10" s="83">
        <f t="shared" si="1"/>
        <v>698.44840674786542</v>
      </c>
      <c r="E10" s="83">
        <f t="shared" si="2"/>
        <v>1523.5673573078652</v>
      </c>
      <c r="F10" s="83">
        <v>4.62</v>
      </c>
      <c r="G10" s="83">
        <f t="shared" si="3"/>
        <v>1528.1873573078651</v>
      </c>
    </row>
    <row r="11" spans="1:7" x14ac:dyDescent="0.3">
      <c r="A11" s="95" t="s">
        <v>77</v>
      </c>
      <c r="B11" s="93">
        <v>9.6400000000000001E-4</v>
      </c>
      <c r="C11" s="83">
        <f t="shared" si="0"/>
        <v>372.21088831999992</v>
      </c>
      <c r="D11" s="83">
        <f t="shared" si="1"/>
        <v>315.06984749880314</v>
      </c>
      <c r="E11" s="83">
        <f t="shared" si="2"/>
        <v>687.28073581880312</v>
      </c>
      <c r="F11" s="83">
        <v>2.09</v>
      </c>
      <c r="G11" s="83">
        <f t="shared" si="3"/>
        <v>689.37073581880315</v>
      </c>
    </row>
    <row r="12" spans="1:7" x14ac:dyDescent="0.3">
      <c r="A12" s="95" t="s">
        <v>78</v>
      </c>
      <c r="B12" s="93">
        <v>2.5609999999999999E-3</v>
      </c>
      <c r="C12" s="83">
        <f t="shared" si="0"/>
        <v>988.82996367999965</v>
      </c>
      <c r="D12" s="83">
        <f t="shared" si="1"/>
        <v>837.02684589671662</v>
      </c>
      <c r="E12" s="83">
        <f t="shared" si="2"/>
        <v>1825.8568095767164</v>
      </c>
      <c r="F12" s="83">
        <v>5.54</v>
      </c>
      <c r="G12" s="83">
        <f t="shared" si="3"/>
        <v>1831.3968095767164</v>
      </c>
    </row>
    <row r="13" spans="1:7" x14ac:dyDescent="0.3">
      <c r="A13" s="95" t="s">
        <v>79</v>
      </c>
      <c r="B13" s="93">
        <v>8.933E-3</v>
      </c>
      <c r="C13" s="83">
        <f t="shared" si="0"/>
        <v>3449.1284910399991</v>
      </c>
      <c r="D13" s="83">
        <f t="shared" si="1"/>
        <v>2919.6254644261498</v>
      </c>
      <c r="E13" s="83">
        <f t="shared" si="2"/>
        <v>6368.7539554661489</v>
      </c>
      <c r="F13" s="83">
        <v>19.32</v>
      </c>
      <c r="G13" s="83">
        <f>+F13+E13+0.01</f>
        <v>6388.0839554661488</v>
      </c>
    </row>
    <row r="14" spans="1:7" x14ac:dyDescent="0.3">
      <c r="A14" s="95" t="s">
        <v>80</v>
      </c>
      <c r="B14" s="93">
        <v>1.2932000000000001E-2</v>
      </c>
      <c r="C14" s="83">
        <f t="shared" si="0"/>
        <v>4993.1859001599987</v>
      </c>
      <c r="D14" s="83">
        <f t="shared" si="1"/>
        <v>4226.6423940399609</v>
      </c>
      <c r="E14" s="83">
        <f t="shared" si="2"/>
        <v>9219.8282941999605</v>
      </c>
      <c r="F14" s="83">
        <v>27.97</v>
      </c>
      <c r="G14" s="83">
        <f t="shared" si="3"/>
        <v>9247.7982941999599</v>
      </c>
    </row>
    <row r="15" spans="1:7" x14ac:dyDescent="0.3">
      <c r="A15" s="95" t="s">
        <v>81</v>
      </c>
      <c r="B15" s="93">
        <v>8.6370000000000006E-3</v>
      </c>
      <c r="C15" s="83">
        <f t="shared" si="0"/>
        <v>3334.8396705599994</v>
      </c>
      <c r="D15" s="83">
        <f t="shared" si="1"/>
        <v>2822.8820257750654</v>
      </c>
      <c r="E15" s="83">
        <f t="shared" si="2"/>
        <v>6157.7216963350647</v>
      </c>
      <c r="F15" s="83">
        <v>18.68</v>
      </c>
      <c r="G15" s="83">
        <f t="shared" si="3"/>
        <v>6176.401696335065</v>
      </c>
    </row>
    <row r="16" spans="1:7" x14ac:dyDescent="0.3">
      <c r="A16" s="95" t="s">
        <v>82</v>
      </c>
      <c r="B16" s="93">
        <v>5.7369999999999999E-3</v>
      </c>
      <c r="C16" s="83">
        <f t="shared" si="0"/>
        <v>2215.1181185599994</v>
      </c>
      <c r="D16" s="83">
        <f t="shared" si="1"/>
        <v>1875.0577957475452</v>
      </c>
      <c r="E16" s="83">
        <f t="shared" si="2"/>
        <v>4090.1759143075446</v>
      </c>
      <c r="F16" s="83">
        <v>12.41</v>
      </c>
      <c r="G16" s="83">
        <f t="shared" si="3"/>
        <v>4102.585914307545</v>
      </c>
    </row>
    <row r="17" spans="1:7" x14ac:dyDescent="0.3">
      <c r="A17" s="95" t="s">
        <v>83</v>
      </c>
      <c r="B17" s="93">
        <v>2.5400000000000002E-3</v>
      </c>
      <c r="C17" s="83">
        <f t="shared" si="0"/>
        <v>980.72163519999981</v>
      </c>
      <c r="D17" s="83">
        <f t="shared" si="1"/>
        <v>830.16329112755182</v>
      </c>
      <c r="E17" s="83">
        <f t="shared" si="2"/>
        <v>1810.8849263275515</v>
      </c>
      <c r="F17" s="83">
        <v>5.49</v>
      </c>
      <c r="G17" s="83">
        <f t="shared" si="3"/>
        <v>1816.3749263275515</v>
      </c>
    </row>
    <row r="18" spans="1:7" x14ac:dyDescent="0.3">
      <c r="A18" s="95" t="s">
        <v>84</v>
      </c>
      <c r="B18" s="93">
        <v>1.3783E-2</v>
      </c>
      <c r="C18" s="83">
        <f t="shared" si="0"/>
        <v>5321.7662590399987</v>
      </c>
      <c r="D18" s="83">
        <f t="shared" si="1"/>
        <v>4504.779780161829</v>
      </c>
      <c r="E18" s="83">
        <f t="shared" si="2"/>
        <v>9826.5460392018285</v>
      </c>
      <c r="F18" s="83">
        <v>29.81</v>
      </c>
      <c r="G18" s="83">
        <f t="shared" si="3"/>
        <v>9856.356039201828</v>
      </c>
    </row>
    <row r="19" spans="1:7" x14ac:dyDescent="0.3">
      <c r="A19" s="95" t="s">
        <v>85</v>
      </c>
      <c r="B19" s="93">
        <v>1.0527E-2</v>
      </c>
      <c r="C19" s="83">
        <f t="shared" si="0"/>
        <v>4064.5892337599989</v>
      </c>
      <c r="D19" s="83">
        <f t="shared" si="1"/>
        <v>3440.6019549998969</v>
      </c>
      <c r="E19" s="83">
        <f t="shared" si="2"/>
        <v>7505.1911887598962</v>
      </c>
      <c r="F19" s="83">
        <v>22.77</v>
      </c>
      <c r="G19" s="83">
        <f t="shared" si="3"/>
        <v>7527.9611887598967</v>
      </c>
    </row>
    <row r="20" spans="1:7" x14ac:dyDescent="0.3">
      <c r="A20" s="95" t="s">
        <v>86</v>
      </c>
      <c r="B20" s="93">
        <v>8.5460999999999995E-2</v>
      </c>
      <c r="C20" s="83">
        <f t="shared" si="0"/>
        <v>32997.421915679988</v>
      </c>
      <c r="D20" s="83">
        <f t="shared" si="1"/>
        <v>27931.72638702823</v>
      </c>
      <c r="E20" s="83">
        <f t="shared" si="2"/>
        <v>60929.148302708214</v>
      </c>
      <c r="F20" s="83">
        <v>184.85</v>
      </c>
      <c r="G20" s="83">
        <f t="shared" si="3"/>
        <v>61113.998302708213</v>
      </c>
    </row>
    <row r="21" spans="1:7" ht="15" thickBot="1" x14ac:dyDescent="0.35">
      <c r="A21" s="95" t="s">
        <v>87</v>
      </c>
      <c r="B21" s="94">
        <v>1.3481999999999999E-2</v>
      </c>
      <c r="C21" s="83">
        <f t="shared" si="0"/>
        <v>5205.5468841599986</v>
      </c>
      <c r="D21" s="83">
        <f t="shared" si="1"/>
        <v>4406.4021618038005</v>
      </c>
      <c r="E21" s="83">
        <f t="shared" si="2"/>
        <v>9611.9490459638</v>
      </c>
      <c r="F21" s="83">
        <v>29.16</v>
      </c>
      <c r="G21" s="83">
        <f t="shared" si="3"/>
        <v>9641.1090459637999</v>
      </c>
    </row>
    <row r="22" spans="1:7" ht="15" thickBot="1" x14ac:dyDescent="0.35">
      <c r="B22" s="96">
        <f t="shared" ref="B22:G22" si="4">SUM(B5:B21)</f>
        <v>0.99999999999999978</v>
      </c>
      <c r="C22" s="89">
        <f t="shared" si="4"/>
        <v>386110.87999999995</v>
      </c>
      <c r="D22" s="89">
        <f t="shared" si="4"/>
        <v>326835.94138879987</v>
      </c>
      <c r="E22" s="89">
        <f t="shared" si="4"/>
        <v>712946.82138879981</v>
      </c>
      <c r="F22" s="89">
        <f t="shared" si="4"/>
        <v>2162.9999999999995</v>
      </c>
      <c r="G22" s="89">
        <f t="shared" si="4"/>
        <v>715109.84138879972</v>
      </c>
    </row>
    <row r="23" spans="1:7" ht="15" thickBot="1" x14ac:dyDescent="0.35"/>
    <row r="24" spans="1:7" ht="15" thickBot="1" x14ac:dyDescent="0.35">
      <c r="D24" s="135">
        <f>+D22+C22</f>
        <v>712946.82138879981</v>
      </c>
      <c r="E24" s="136"/>
    </row>
  </sheetData>
  <pageMargins left="0.7" right="0.7" top="1.25" bottom="0.75" header="0.3" footer="0.3"/>
  <pageSetup orientation="landscape" r:id="rId1"/>
  <headerFooter>
    <oddHeader xml:space="preserve">&amp;C&amp;"-,Bold"&amp;14BILLING FOR RYEGATE POWER
SEPTEMBER 2014
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QA770"/>
  <sheetViews>
    <sheetView zoomScaleNormal="100" zoomScaleSheetLayoutView="151" workbookViewId="0"/>
  </sheetViews>
  <sheetFormatPr defaultColWidth="9.109375" defaultRowHeight="13.2" x14ac:dyDescent="0.25"/>
  <cols>
    <col min="1" max="1" width="2.88671875" style="72" customWidth="1"/>
    <col min="2" max="2" width="24.109375" style="23" customWidth="1"/>
    <col min="3" max="3" width="14.6640625" style="23" customWidth="1"/>
    <col min="4" max="4" width="16.88671875" style="23" bestFit="1" customWidth="1"/>
    <col min="5" max="5" width="14.5546875" style="24" customWidth="1"/>
    <col min="6" max="6" width="16.88671875" style="24" bestFit="1" customWidth="1"/>
    <col min="7" max="7" width="2.6640625" style="25" customWidth="1"/>
    <col min="8" max="8" width="9.109375" style="25"/>
    <col min="9" max="9" width="12.44140625" style="25" bestFit="1" customWidth="1"/>
    <col min="10" max="39" width="9.109375" style="25"/>
    <col min="40" max="40" width="2.88671875" style="25" customWidth="1"/>
    <col min="41" max="41" width="24.109375" style="25" customWidth="1"/>
    <col min="42" max="43" width="14.5546875" style="25" customWidth="1"/>
    <col min="44" max="44" width="9.109375" style="25"/>
    <col min="45" max="45" width="12.6640625" style="25" customWidth="1"/>
    <col min="46" max="46" width="16.88671875" style="25" bestFit="1" customWidth="1"/>
    <col min="47" max="295" width="9.109375" style="25"/>
    <col min="296" max="296" width="2.88671875" style="25" customWidth="1"/>
    <col min="297" max="297" width="24.109375" style="25" customWidth="1"/>
    <col min="298" max="299" width="14.5546875" style="25" customWidth="1"/>
    <col min="300" max="300" width="9.109375" style="25"/>
    <col min="301" max="301" width="12.6640625" style="25" customWidth="1"/>
    <col min="302" max="302" width="16.88671875" style="25" bestFit="1" customWidth="1"/>
    <col min="303" max="551" width="9.109375" style="25"/>
    <col min="552" max="552" width="2.88671875" style="25" customWidth="1"/>
    <col min="553" max="553" width="24.109375" style="25" customWidth="1"/>
    <col min="554" max="555" width="14.5546875" style="25" customWidth="1"/>
    <col min="556" max="556" width="9.109375" style="25"/>
    <col min="557" max="557" width="12.6640625" style="25" customWidth="1"/>
    <col min="558" max="558" width="16.88671875" style="25" bestFit="1" customWidth="1"/>
    <col min="559" max="807" width="9.109375" style="25"/>
    <col min="808" max="808" width="2.88671875" style="25" customWidth="1"/>
    <col min="809" max="809" width="24.109375" style="25" customWidth="1"/>
    <col min="810" max="811" width="14.5546875" style="25" customWidth="1"/>
    <col min="812" max="812" width="9.109375" style="25"/>
    <col min="813" max="813" width="12.6640625" style="25" customWidth="1"/>
    <col min="814" max="814" width="16.88671875" style="25" bestFit="1" customWidth="1"/>
    <col min="815" max="1063" width="9.109375" style="25"/>
    <col min="1064" max="1064" width="2.88671875" style="25" customWidth="1"/>
    <col min="1065" max="1065" width="24.109375" style="25" customWidth="1"/>
    <col min="1066" max="1067" width="14.5546875" style="25" customWidth="1"/>
    <col min="1068" max="1068" width="9.109375" style="25"/>
    <col min="1069" max="1069" width="12.6640625" style="25" customWidth="1"/>
    <col min="1070" max="1070" width="16.88671875" style="25" bestFit="1" customWidth="1"/>
    <col min="1071" max="1319" width="9.109375" style="25"/>
    <col min="1320" max="1320" width="2.88671875" style="25" customWidth="1"/>
    <col min="1321" max="1321" width="24.109375" style="25" customWidth="1"/>
    <col min="1322" max="1323" width="14.5546875" style="25" customWidth="1"/>
    <col min="1324" max="1324" width="9.109375" style="25"/>
    <col min="1325" max="1325" width="12.6640625" style="25" customWidth="1"/>
    <col min="1326" max="1326" width="16.88671875" style="25" bestFit="1" customWidth="1"/>
    <col min="1327" max="1575" width="9.109375" style="25"/>
    <col min="1576" max="1576" width="2.88671875" style="25" customWidth="1"/>
    <col min="1577" max="1577" width="24.109375" style="25" customWidth="1"/>
    <col min="1578" max="1579" width="14.5546875" style="25" customWidth="1"/>
    <col min="1580" max="1580" width="9.109375" style="25"/>
    <col min="1581" max="1581" width="12.6640625" style="25" customWidth="1"/>
    <col min="1582" max="1582" width="16.88671875" style="25" bestFit="1" customWidth="1"/>
    <col min="1583" max="1831" width="9.109375" style="25"/>
    <col min="1832" max="1832" width="2.88671875" style="25" customWidth="1"/>
    <col min="1833" max="1833" width="24.109375" style="25" customWidth="1"/>
    <col min="1834" max="1835" width="14.5546875" style="25" customWidth="1"/>
    <col min="1836" max="1836" width="9.109375" style="25"/>
    <col min="1837" max="1837" width="12.6640625" style="25" customWidth="1"/>
    <col min="1838" max="1838" width="16.88671875" style="25" bestFit="1" customWidth="1"/>
    <col min="1839" max="2087" width="9.109375" style="25"/>
    <col min="2088" max="2088" width="2.88671875" style="25" customWidth="1"/>
    <col min="2089" max="2089" width="24.109375" style="25" customWidth="1"/>
    <col min="2090" max="2091" width="14.5546875" style="25" customWidth="1"/>
    <col min="2092" max="2092" width="9.109375" style="25"/>
    <col min="2093" max="2093" width="12.6640625" style="25" customWidth="1"/>
    <col min="2094" max="2094" width="16.88671875" style="25" bestFit="1" customWidth="1"/>
    <col min="2095" max="2343" width="9.109375" style="25"/>
    <col min="2344" max="2344" width="2.88671875" style="25" customWidth="1"/>
    <col min="2345" max="2345" width="24.109375" style="25" customWidth="1"/>
    <col min="2346" max="2347" width="14.5546875" style="25" customWidth="1"/>
    <col min="2348" max="2348" width="9.109375" style="25"/>
    <col min="2349" max="2349" width="12.6640625" style="25" customWidth="1"/>
    <col min="2350" max="2350" width="16.88671875" style="25" bestFit="1" customWidth="1"/>
    <col min="2351" max="2599" width="9.109375" style="25"/>
    <col min="2600" max="2600" width="2.88671875" style="25" customWidth="1"/>
    <col min="2601" max="2601" width="24.109375" style="25" customWidth="1"/>
    <col min="2602" max="2603" width="14.5546875" style="25" customWidth="1"/>
    <col min="2604" max="2604" width="9.109375" style="25"/>
    <col min="2605" max="2605" width="12.6640625" style="25" customWidth="1"/>
    <col min="2606" max="2606" width="16.88671875" style="25" bestFit="1" customWidth="1"/>
    <col min="2607" max="2855" width="9.109375" style="25"/>
    <col min="2856" max="2856" width="2.88671875" style="25" customWidth="1"/>
    <col min="2857" max="2857" width="24.109375" style="25" customWidth="1"/>
    <col min="2858" max="2859" width="14.5546875" style="25" customWidth="1"/>
    <col min="2860" max="2860" width="9.109375" style="25"/>
    <col min="2861" max="2861" width="12.6640625" style="25" customWidth="1"/>
    <col min="2862" max="2862" width="16.88671875" style="25" bestFit="1" customWidth="1"/>
    <col min="2863" max="3111" width="9.109375" style="25"/>
    <col min="3112" max="3112" width="2.88671875" style="25" customWidth="1"/>
    <col min="3113" max="3113" width="24.109375" style="25" customWidth="1"/>
    <col min="3114" max="3115" width="14.5546875" style="25" customWidth="1"/>
    <col min="3116" max="3116" width="9.109375" style="25"/>
    <col min="3117" max="3117" width="12.6640625" style="25" customWidth="1"/>
    <col min="3118" max="3118" width="16.88671875" style="25" bestFit="1" customWidth="1"/>
    <col min="3119" max="3367" width="9.109375" style="25"/>
    <col min="3368" max="3368" width="2.88671875" style="25" customWidth="1"/>
    <col min="3369" max="3369" width="24.109375" style="25" customWidth="1"/>
    <col min="3370" max="3371" width="14.5546875" style="25" customWidth="1"/>
    <col min="3372" max="3372" width="9.109375" style="25"/>
    <col min="3373" max="3373" width="12.6640625" style="25" customWidth="1"/>
    <col min="3374" max="3374" width="16.88671875" style="25" bestFit="1" customWidth="1"/>
    <col min="3375" max="3623" width="9.109375" style="25"/>
    <col min="3624" max="3624" width="2.88671875" style="25" customWidth="1"/>
    <col min="3625" max="3625" width="24.109375" style="25" customWidth="1"/>
    <col min="3626" max="3627" width="14.5546875" style="25" customWidth="1"/>
    <col min="3628" max="3628" width="9.109375" style="25"/>
    <col min="3629" max="3629" width="12.6640625" style="25" customWidth="1"/>
    <col min="3630" max="3630" width="16.88671875" style="25" bestFit="1" customWidth="1"/>
    <col min="3631" max="3879" width="9.109375" style="25"/>
    <col min="3880" max="3880" width="2.88671875" style="25" customWidth="1"/>
    <col min="3881" max="3881" width="24.109375" style="25" customWidth="1"/>
    <col min="3882" max="3883" width="14.5546875" style="25" customWidth="1"/>
    <col min="3884" max="3884" width="9.109375" style="25"/>
    <col min="3885" max="3885" width="12.6640625" style="25" customWidth="1"/>
    <col min="3886" max="3886" width="16.88671875" style="25" bestFit="1" customWidth="1"/>
    <col min="3887" max="4135" width="9.109375" style="25"/>
    <col min="4136" max="4136" width="2.88671875" style="25" customWidth="1"/>
    <col min="4137" max="4137" width="24.109375" style="25" customWidth="1"/>
    <col min="4138" max="4139" width="14.5546875" style="25" customWidth="1"/>
    <col min="4140" max="4140" width="9.109375" style="25"/>
    <col min="4141" max="4141" width="12.6640625" style="25" customWidth="1"/>
    <col min="4142" max="4142" width="16.88671875" style="25" bestFit="1" customWidth="1"/>
    <col min="4143" max="4391" width="9.109375" style="25"/>
    <col min="4392" max="4392" width="2.88671875" style="25" customWidth="1"/>
    <col min="4393" max="4393" width="24.109375" style="25" customWidth="1"/>
    <col min="4394" max="4395" width="14.5546875" style="25" customWidth="1"/>
    <col min="4396" max="4396" width="9.109375" style="25"/>
    <col min="4397" max="4397" width="12.6640625" style="25" customWidth="1"/>
    <col min="4398" max="4398" width="16.88671875" style="25" bestFit="1" customWidth="1"/>
    <col min="4399" max="4647" width="9.109375" style="25"/>
    <col min="4648" max="4648" width="2.88671875" style="25" customWidth="1"/>
    <col min="4649" max="4649" width="24.109375" style="25" customWidth="1"/>
    <col min="4650" max="4651" width="14.5546875" style="25" customWidth="1"/>
    <col min="4652" max="4652" width="9.109375" style="25"/>
    <col min="4653" max="4653" width="12.6640625" style="25" customWidth="1"/>
    <col min="4654" max="4654" width="16.88671875" style="25" bestFit="1" customWidth="1"/>
    <col min="4655" max="4903" width="9.109375" style="25"/>
    <col min="4904" max="4904" width="2.88671875" style="25" customWidth="1"/>
    <col min="4905" max="4905" width="24.109375" style="25" customWidth="1"/>
    <col min="4906" max="4907" width="14.5546875" style="25" customWidth="1"/>
    <col min="4908" max="4908" width="9.109375" style="25"/>
    <col min="4909" max="4909" width="12.6640625" style="25" customWidth="1"/>
    <col min="4910" max="4910" width="16.88671875" style="25" bestFit="1" customWidth="1"/>
    <col min="4911" max="5159" width="9.109375" style="25"/>
    <col min="5160" max="5160" width="2.88671875" style="25" customWidth="1"/>
    <col min="5161" max="5161" width="24.109375" style="25" customWidth="1"/>
    <col min="5162" max="5163" width="14.5546875" style="25" customWidth="1"/>
    <col min="5164" max="5164" width="9.109375" style="25"/>
    <col min="5165" max="5165" width="12.6640625" style="25" customWidth="1"/>
    <col min="5166" max="5166" width="16.88671875" style="25" bestFit="1" customWidth="1"/>
    <col min="5167" max="5415" width="9.109375" style="25"/>
    <col min="5416" max="5416" width="2.88671875" style="25" customWidth="1"/>
    <col min="5417" max="5417" width="24.109375" style="25" customWidth="1"/>
    <col min="5418" max="5419" width="14.5546875" style="25" customWidth="1"/>
    <col min="5420" max="5420" width="9.109375" style="25"/>
    <col min="5421" max="5421" width="12.6640625" style="25" customWidth="1"/>
    <col min="5422" max="5422" width="16.88671875" style="25" bestFit="1" customWidth="1"/>
    <col min="5423" max="5671" width="9.109375" style="25"/>
    <col min="5672" max="5672" width="2.88671875" style="25" customWidth="1"/>
    <col min="5673" max="5673" width="24.109375" style="25" customWidth="1"/>
    <col min="5674" max="5675" width="14.5546875" style="25" customWidth="1"/>
    <col min="5676" max="5676" width="9.109375" style="25"/>
    <col min="5677" max="5677" width="12.6640625" style="25" customWidth="1"/>
    <col min="5678" max="5678" width="16.88671875" style="25" bestFit="1" customWidth="1"/>
    <col min="5679" max="5927" width="9.109375" style="25"/>
    <col min="5928" max="5928" width="2.88671875" style="25" customWidth="1"/>
    <col min="5929" max="5929" width="24.109375" style="25" customWidth="1"/>
    <col min="5930" max="5931" width="14.5546875" style="25" customWidth="1"/>
    <col min="5932" max="5932" width="9.109375" style="25"/>
    <col min="5933" max="5933" width="12.6640625" style="25" customWidth="1"/>
    <col min="5934" max="5934" width="16.88671875" style="25" bestFit="1" customWidth="1"/>
    <col min="5935" max="6183" width="9.109375" style="25"/>
    <col min="6184" max="6184" width="2.88671875" style="25" customWidth="1"/>
    <col min="6185" max="6185" width="24.109375" style="25" customWidth="1"/>
    <col min="6186" max="6187" width="14.5546875" style="25" customWidth="1"/>
    <col min="6188" max="6188" width="9.109375" style="25"/>
    <col min="6189" max="6189" width="12.6640625" style="25" customWidth="1"/>
    <col min="6190" max="6190" width="16.88671875" style="25" bestFit="1" customWidth="1"/>
    <col min="6191" max="6439" width="9.109375" style="25"/>
    <col min="6440" max="6440" width="2.88671875" style="25" customWidth="1"/>
    <col min="6441" max="6441" width="24.109375" style="25" customWidth="1"/>
    <col min="6442" max="6443" width="14.5546875" style="25" customWidth="1"/>
    <col min="6444" max="6444" width="9.109375" style="25"/>
    <col min="6445" max="6445" width="12.6640625" style="25" customWidth="1"/>
    <col min="6446" max="6446" width="16.88671875" style="25" bestFit="1" customWidth="1"/>
    <col min="6447" max="6695" width="9.109375" style="25"/>
    <col min="6696" max="6696" width="2.88671875" style="25" customWidth="1"/>
    <col min="6697" max="6697" width="24.109375" style="25" customWidth="1"/>
    <col min="6698" max="6699" width="14.5546875" style="25" customWidth="1"/>
    <col min="6700" max="6700" width="9.109375" style="25"/>
    <col min="6701" max="6701" width="12.6640625" style="25" customWidth="1"/>
    <col min="6702" max="6702" width="16.88671875" style="25" bestFit="1" customWidth="1"/>
    <col min="6703" max="6951" width="9.109375" style="25"/>
    <col min="6952" max="6952" width="2.88671875" style="25" customWidth="1"/>
    <col min="6953" max="6953" width="24.109375" style="25" customWidth="1"/>
    <col min="6954" max="6955" width="14.5546875" style="25" customWidth="1"/>
    <col min="6956" max="6956" width="9.109375" style="25"/>
    <col min="6957" max="6957" width="12.6640625" style="25" customWidth="1"/>
    <col min="6958" max="6958" width="16.88671875" style="25" bestFit="1" customWidth="1"/>
    <col min="6959" max="7207" width="9.109375" style="25"/>
    <col min="7208" max="7208" width="2.88671875" style="25" customWidth="1"/>
    <col min="7209" max="7209" width="24.109375" style="25" customWidth="1"/>
    <col min="7210" max="7211" width="14.5546875" style="25" customWidth="1"/>
    <col min="7212" max="7212" width="9.109375" style="25"/>
    <col min="7213" max="7213" width="12.6640625" style="25" customWidth="1"/>
    <col min="7214" max="7214" width="16.88671875" style="25" bestFit="1" customWidth="1"/>
    <col min="7215" max="7463" width="9.109375" style="25"/>
    <col min="7464" max="7464" width="2.88671875" style="25" customWidth="1"/>
    <col min="7465" max="7465" width="24.109375" style="25" customWidth="1"/>
    <col min="7466" max="7467" width="14.5546875" style="25" customWidth="1"/>
    <col min="7468" max="7468" width="9.109375" style="25"/>
    <col min="7469" max="7469" width="12.6640625" style="25" customWidth="1"/>
    <col min="7470" max="7470" width="16.88671875" style="25" bestFit="1" customWidth="1"/>
    <col min="7471" max="7719" width="9.109375" style="25"/>
    <col min="7720" max="7720" width="2.88671875" style="25" customWidth="1"/>
    <col min="7721" max="7721" width="24.109375" style="25" customWidth="1"/>
    <col min="7722" max="7723" width="14.5546875" style="25" customWidth="1"/>
    <col min="7724" max="7724" width="9.109375" style="25"/>
    <col min="7725" max="7725" width="12.6640625" style="25" customWidth="1"/>
    <col min="7726" max="7726" width="16.88671875" style="25" bestFit="1" customWidth="1"/>
    <col min="7727" max="7975" width="9.109375" style="25"/>
    <col min="7976" max="7976" width="2.88671875" style="25" customWidth="1"/>
    <col min="7977" max="7977" width="24.109375" style="25" customWidth="1"/>
    <col min="7978" max="7979" width="14.5546875" style="25" customWidth="1"/>
    <col min="7980" max="7980" width="9.109375" style="25"/>
    <col min="7981" max="7981" width="12.6640625" style="25" customWidth="1"/>
    <col min="7982" max="7982" width="16.88671875" style="25" bestFit="1" customWidth="1"/>
    <col min="7983" max="8231" width="9.109375" style="25"/>
    <col min="8232" max="8232" width="2.88671875" style="25" customWidth="1"/>
    <col min="8233" max="8233" width="24.109375" style="25" customWidth="1"/>
    <col min="8234" max="8235" width="14.5546875" style="25" customWidth="1"/>
    <col min="8236" max="8236" width="9.109375" style="25"/>
    <col min="8237" max="8237" width="12.6640625" style="25" customWidth="1"/>
    <col min="8238" max="8238" width="16.88671875" style="25" bestFit="1" customWidth="1"/>
    <col min="8239" max="8487" width="9.109375" style="25"/>
    <col min="8488" max="8488" width="2.88671875" style="25" customWidth="1"/>
    <col min="8489" max="8489" width="24.109375" style="25" customWidth="1"/>
    <col min="8490" max="8491" width="14.5546875" style="25" customWidth="1"/>
    <col min="8492" max="8492" width="9.109375" style="25"/>
    <col min="8493" max="8493" width="12.6640625" style="25" customWidth="1"/>
    <col min="8494" max="8494" width="16.88671875" style="25" bestFit="1" customWidth="1"/>
    <col min="8495" max="8743" width="9.109375" style="25"/>
    <col min="8744" max="8744" width="2.88671875" style="25" customWidth="1"/>
    <col min="8745" max="8745" width="24.109375" style="25" customWidth="1"/>
    <col min="8746" max="8747" width="14.5546875" style="25" customWidth="1"/>
    <col min="8748" max="8748" width="9.109375" style="25"/>
    <col min="8749" max="8749" width="12.6640625" style="25" customWidth="1"/>
    <col min="8750" max="8750" width="16.88671875" style="25" bestFit="1" customWidth="1"/>
    <col min="8751" max="8999" width="9.109375" style="25"/>
    <col min="9000" max="9000" width="2.88671875" style="25" customWidth="1"/>
    <col min="9001" max="9001" width="24.109375" style="25" customWidth="1"/>
    <col min="9002" max="9003" width="14.5546875" style="25" customWidth="1"/>
    <col min="9004" max="9004" width="9.109375" style="25"/>
    <col min="9005" max="9005" width="12.6640625" style="25" customWidth="1"/>
    <col min="9006" max="9006" width="16.88671875" style="25" bestFit="1" customWidth="1"/>
    <col min="9007" max="9255" width="9.109375" style="25"/>
    <col min="9256" max="9256" width="2.88671875" style="25" customWidth="1"/>
    <col min="9257" max="9257" width="24.109375" style="25" customWidth="1"/>
    <col min="9258" max="9259" width="14.5546875" style="25" customWidth="1"/>
    <col min="9260" max="9260" width="9.109375" style="25"/>
    <col min="9261" max="9261" width="12.6640625" style="25" customWidth="1"/>
    <col min="9262" max="9262" width="16.88671875" style="25" bestFit="1" customWidth="1"/>
    <col min="9263" max="9511" width="9.109375" style="25"/>
    <col min="9512" max="9512" width="2.88671875" style="25" customWidth="1"/>
    <col min="9513" max="9513" width="24.109375" style="25" customWidth="1"/>
    <col min="9514" max="9515" width="14.5546875" style="25" customWidth="1"/>
    <col min="9516" max="9516" width="9.109375" style="25"/>
    <col min="9517" max="9517" width="12.6640625" style="25" customWidth="1"/>
    <col min="9518" max="9518" width="16.88671875" style="25" bestFit="1" customWidth="1"/>
    <col min="9519" max="9767" width="9.109375" style="25"/>
    <col min="9768" max="9768" width="2.88671875" style="25" customWidth="1"/>
    <col min="9769" max="9769" width="24.109375" style="25" customWidth="1"/>
    <col min="9770" max="9771" width="14.5546875" style="25" customWidth="1"/>
    <col min="9772" max="9772" width="9.109375" style="25"/>
    <col min="9773" max="9773" width="12.6640625" style="25" customWidth="1"/>
    <col min="9774" max="9774" width="16.88671875" style="25" bestFit="1" customWidth="1"/>
    <col min="9775" max="10023" width="9.109375" style="25"/>
    <col min="10024" max="10024" width="2.88671875" style="25" customWidth="1"/>
    <col min="10025" max="10025" width="24.109375" style="25" customWidth="1"/>
    <col min="10026" max="10027" width="14.5546875" style="25" customWidth="1"/>
    <col min="10028" max="10028" width="9.109375" style="25"/>
    <col min="10029" max="10029" width="12.6640625" style="25" customWidth="1"/>
    <col min="10030" max="10030" width="16.88671875" style="25" bestFit="1" customWidth="1"/>
    <col min="10031" max="10279" width="9.109375" style="25"/>
    <col min="10280" max="10280" width="2.88671875" style="25" customWidth="1"/>
    <col min="10281" max="10281" width="24.109375" style="25" customWidth="1"/>
    <col min="10282" max="10283" width="14.5546875" style="25" customWidth="1"/>
    <col min="10284" max="10284" width="9.109375" style="25"/>
    <col min="10285" max="10285" width="12.6640625" style="25" customWidth="1"/>
    <col min="10286" max="10286" width="16.88671875" style="25" bestFit="1" customWidth="1"/>
    <col min="10287" max="10535" width="9.109375" style="25"/>
    <col min="10536" max="10536" width="2.88671875" style="25" customWidth="1"/>
    <col min="10537" max="10537" width="24.109375" style="25" customWidth="1"/>
    <col min="10538" max="10539" width="14.5546875" style="25" customWidth="1"/>
    <col min="10540" max="10540" width="9.109375" style="25"/>
    <col min="10541" max="10541" width="12.6640625" style="25" customWidth="1"/>
    <col min="10542" max="10542" width="16.88671875" style="25" bestFit="1" customWidth="1"/>
    <col min="10543" max="10791" width="9.109375" style="25"/>
    <col min="10792" max="10792" width="2.88671875" style="25" customWidth="1"/>
    <col min="10793" max="10793" width="24.109375" style="25" customWidth="1"/>
    <col min="10794" max="10795" width="14.5546875" style="25" customWidth="1"/>
    <col min="10796" max="10796" width="9.109375" style="25"/>
    <col min="10797" max="10797" width="12.6640625" style="25" customWidth="1"/>
    <col min="10798" max="10798" width="16.88671875" style="25" bestFit="1" customWidth="1"/>
    <col min="10799" max="11047" width="9.109375" style="25"/>
    <col min="11048" max="11048" width="2.88671875" style="25" customWidth="1"/>
    <col min="11049" max="11049" width="24.109375" style="25" customWidth="1"/>
    <col min="11050" max="11051" width="14.5546875" style="25" customWidth="1"/>
    <col min="11052" max="11052" width="9.109375" style="25"/>
    <col min="11053" max="11053" width="12.6640625" style="25" customWidth="1"/>
    <col min="11054" max="11054" width="16.88671875" style="25" bestFit="1" customWidth="1"/>
    <col min="11055" max="11303" width="9.109375" style="25"/>
    <col min="11304" max="11304" width="2.88671875" style="25" customWidth="1"/>
    <col min="11305" max="11305" width="24.109375" style="25" customWidth="1"/>
    <col min="11306" max="11307" width="14.5546875" style="25" customWidth="1"/>
    <col min="11308" max="11308" width="9.109375" style="25"/>
    <col min="11309" max="11309" width="12.6640625" style="25" customWidth="1"/>
    <col min="11310" max="11310" width="16.88671875" style="25" bestFit="1" customWidth="1"/>
    <col min="11311" max="11559" width="9.109375" style="25"/>
    <col min="11560" max="11560" width="2.88671875" style="25" customWidth="1"/>
    <col min="11561" max="11561" width="24.109375" style="25" customWidth="1"/>
    <col min="11562" max="11563" width="14.5546875" style="25" customWidth="1"/>
    <col min="11564" max="11564" width="9.109375" style="25"/>
    <col min="11565" max="11565" width="12.6640625" style="25" customWidth="1"/>
    <col min="11566" max="11566" width="16.88671875" style="25" bestFit="1" customWidth="1"/>
    <col min="11567" max="11815" width="9.109375" style="25"/>
    <col min="11816" max="11816" width="2.88671875" style="25" customWidth="1"/>
    <col min="11817" max="11817" width="24.109375" style="25" customWidth="1"/>
    <col min="11818" max="11819" width="14.5546875" style="25" customWidth="1"/>
    <col min="11820" max="11820" width="9.109375" style="25"/>
    <col min="11821" max="11821" width="12.6640625" style="25" customWidth="1"/>
    <col min="11822" max="11822" width="16.88671875" style="25" bestFit="1" customWidth="1"/>
    <col min="11823" max="12071" width="9.109375" style="25"/>
    <col min="12072" max="12072" width="2.88671875" style="25" customWidth="1"/>
    <col min="12073" max="12073" width="24.109375" style="25" customWidth="1"/>
    <col min="12074" max="12075" width="14.5546875" style="25" customWidth="1"/>
    <col min="12076" max="12076" width="9.109375" style="25"/>
    <col min="12077" max="12077" width="12.6640625" style="25" customWidth="1"/>
    <col min="12078" max="12078" width="16.88671875" style="25" bestFit="1" customWidth="1"/>
    <col min="12079" max="12327" width="9.109375" style="25"/>
    <col min="12328" max="12328" width="2.88671875" style="25" customWidth="1"/>
    <col min="12329" max="12329" width="24.109375" style="25" customWidth="1"/>
    <col min="12330" max="12331" width="14.5546875" style="25" customWidth="1"/>
    <col min="12332" max="12332" width="9.109375" style="25"/>
    <col min="12333" max="12333" width="12.6640625" style="25" customWidth="1"/>
    <col min="12334" max="12334" width="16.88671875" style="25" bestFit="1" customWidth="1"/>
    <col min="12335" max="12583" width="9.109375" style="25"/>
    <col min="12584" max="12584" width="2.88671875" style="25" customWidth="1"/>
    <col min="12585" max="12585" width="24.109375" style="25" customWidth="1"/>
    <col min="12586" max="12587" width="14.5546875" style="25" customWidth="1"/>
    <col min="12588" max="12588" width="9.109375" style="25"/>
    <col min="12589" max="12589" width="12.6640625" style="25" customWidth="1"/>
    <col min="12590" max="12590" width="16.88671875" style="25" bestFit="1" customWidth="1"/>
    <col min="12591" max="12839" width="9.109375" style="25"/>
    <col min="12840" max="12840" width="2.88671875" style="25" customWidth="1"/>
    <col min="12841" max="12841" width="24.109375" style="25" customWidth="1"/>
    <col min="12842" max="12843" width="14.5546875" style="25" customWidth="1"/>
    <col min="12844" max="12844" width="9.109375" style="25"/>
    <col min="12845" max="12845" width="12.6640625" style="25" customWidth="1"/>
    <col min="12846" max="12846" width="16.88671875" style="25" bestFit="1" customWidth="1"/>
    <col min="12847" max="13095" width="9.109375" style="25"/>
    <col min="13096" max="13096" width="2.88671875" style="25" customWidth="1"/>
    <col min="13097" max="13097" width="24.109375" style="25" customWidth="1"/>
    <col min="13098" max="13099" width="14.5546875" style="25" customWidth="1"/>
    <col min="13100" max="13100" width="9.109375" style="25"/>
    <col min="13101" max="13101" width="12.6640625" style="25" customWidth="1"/>
    <col min="13102" max="13102" width="16.88671875" style="25" bestFit="1" customWidth="1"/>
    <col min="13103" max="13351" width="9.109375" style="25"/>
    <col min="13352" max="13352" width="2.88671875" style="25" customWidth="1"/>
    <col min="13353" max="13353" width="24.109375" style="25" customWidth="1"/>
    <col min="13354" max="13355" width="14.5546875" style="25" customWidth="1"/>
    <col min="13356" max="13356" width="9.109375" style="25"/>
    <col min="13357" max="13357" width="12.6640625" style="25" customWidth="1"/>
    <col min="13358" max="13358" width="16.88671875" style="25" bestFit="1" customWidth="1"/>
    <col min="13359" max="13607" width="9.109375" style="25"/>
    <col min="13608" max="13608" width="2.88671875" style="25" customWidth="1"/>
    <col min="13609" max="13609" width="24.109375" style="25" customWidth="1"/>
    <col min="13610" max="13611" width="14.5546875" style="25" customWidth="1"/>
    <col min="13612" max="13612" width="9.109375" style="25"/>
    <col min="13613" max="13613" width="12.6640625" style="25" customWidth="1"/>
    <col min="13614" max="13614" width="16.88671875" style="25" bestFit="1" customWidth="1"/>
    <col min="13615" max="13863" width="9.109375" style="25"/>
    <col min="13864" max="13864" width="2.88671875" style="25" customWidth="1"/>
    <col min="13865" max="13865" width="24.109375" style="25" customWidth="1"/>
    <col min="13866" max="13867" width="14.5546875" style="25" customWidth="1"/>
    <col min="13868" max="13868" width="9.109375" style="25"/>
    <col min="13869" max="13869" width="12.6640625" style="25" customWidth="1"/>
    <col min="13870" max="13870" width="16.88671875" style="25" bestFit="1" customWidth="1"/>
    <col min="13871" max="14119" width="9.109375" style="25"/>
    <col min="14120" max="14120" width="2.88671875" style="25" customWidth="1"/>
    <col min="14121" max="14121" width="24.109375" style="25" customWidth="1"/>
    <col min="14122" max="14123" width="14.5546875" style="25" customWidth="1"/>
    <col min="14124" max="14124" width="9.109375" style="25"/>
    <col min="14125" max="14125" width="12.6640625" style="25" customWidth="1"/>
    <col min="14126" max="14126" width="16.88671875" style="25" bestFit="1" customWidth="1"/>
    <col min="14127" max="14375" width="9.109375" style="25"/>
    <col min="14376" max="14376" width="2.88671875" style="25" customWidth="1"/>
    <col min="14377" max="14377" width="24.109375" style="25" customWidth="1"/>
    <col min="14378" max="14379" width="14.5546875" style="25" customWidth="1"/>
    <col min="14380" max="14380" width="9.109375" style="25"/>
    <col min="14381" max="14381" width="12.6640625" style="25" customWidth="1"/>
    <col min="14382" max="14382" width="16.88671875" style="25" bestFit="1" customWidth="1"/>
    <col min="14383" max="14631" width="9.109375" style="25"/>
    <col min="14632" max="14632" width="2.88671875" style="25" customWidth="1"/>
    <col min="14633" max="14633" width="24.109375" style="25" customWidth="1"/>
    <col min="14634" max="14635" width="14.5546875" style="25" customWidth="1"/>
    <col min="14636" max="14636" width="9.109375" style="25"/>
    <col min="14637" max="14637" width="12.6640625" style="25" customWidth="1"/>
    <col min="14638" max="14638" width="16.88671875" style="25" bestFit="1" customWidth="1"/>
    <col min="14639" max="16384" width="9.109375" style="25"/>
  </cols>
  <sheetData>
    <row r="1" spans="2:6" ht="14.1" customHeight="1" x14ac:dyDescent="0.25"/>
    <row r="2" spans="2:6" ht="24.6" x14ac:dyDescent="0.4">
      <c r="B2" s="26" t="s">
        <v>48</v>
      </c>
      <c r="C2" s="26"/>
      <c r="D2" s="26"/>
      <c r="F2" s="27" t="s">
        <v>92</v>
      </c>
    </row>
    <row r="3" spans="2:6" ht="15.6" x14ac:dyDescent="0.3">
      <c r="B3" s="26" t="s">
        <v>50</v>
      </c>
      <c r="C3" s="26"/>
      <c r="D3" s="26"/>
      <c r="E3" s="28"/>
      <c r="F3" s="28"/>
    </row>
    <row r="4" spans="2:6" ht="15.6" x14ac:dyDescent="0.3">
      <c r="B4" s="26" t="s">
        <v>51</v>
      </c>
      <c r="C4" s="26"/>
      <c r="D4" s="26"/>
      <c r="E4" s="28"/>
      <c r="F4" s="28"/>
    </row>
    <row r="5" spans="2:6" ht="15.6" x14ac:dyDescent="0.3">
      <c r="B5" s="26" t="s">
        <v>52</v>
      </c>
      <c r="C5" s="26"/>
      <c r="D5" s="26"/>
      <c r="E5" s="28"/>
      <c r="F5" s="28"/>
    </row>
    <row r="6" spans="2:6" ht="13.95" customHeight="1" x14ac:dyDescent="0.3">
      <c r="B6" s="29"/>
      <c r="C6" s="29"/>
      <c r="D6" s="29"/>
      <c r="E6" s="99" t="s">
        <v>5</v>
      </c>
      <c r="F6" s="99" t="s">
        <v>93</v>
      </c>
    </row>
    <row r="7" spans="2:6" ht="14.25" customHeight="1" x14ac:dyDescent="0.3">
      <c r="B7" s="29"/>
      <c r="C7" s="29"/>
      <c r="D7" s="29"/>
      <c r="E7" s="100">
        <v>41912</v>
      </c>
      <c r="F7" s="101" t="s">
        <v>163</v>
      </c>
    </row>
    <row r="8" spans="2:6" ht="13.5" customHeight="1" x14ac:dyDescent="0.3">
      <c r="B8" s="32" t="s">
        <v>94</v>
      </c>
      <c r="C8" s="102"/>
      <c r="D8" s="41"/>
      <c r="E8" s="28"/>
      <c r="F8" s="28"/>
    </row>
    <row r="9" spans="2:6" ht="15.6" x14ac:dyDescent="0.3">
      <c r="B9" s="103" t="s">
        <v>95</v>
      </c>
      <c r="C9" s="104"/>
      <c r="D9" s="52"/>
      <c r="E9" s="28"/>
      <c r="F9" s="28"/>
    </row>
    <row r="10" spans="2:6" ht="15.6" x14ac:dyDescent="0.3">
      <c r="B10" s="105" t="s">
        <v>96</v>
      </c>
      <c r="C10" s="106"/>
      <c r="D10" s="52"/>
      <c r="E10" s="28"/>
      <c r="F10" s="28"/>
    </row>
    <row r="11" spans="2:6" ht="15.6" x14ac:dyDescent="0.3">
      <c r="B11" s="105" t="s">
        <v>97</v>
      </c>
      <c r="C11" s="106"/>
      <c r="D11" s="52"/>
      <c r="E11" s="28"/>
      <c r="F11" s="28"/>
    </row>
    <row r="12" spans="2:6" ht="15.6" x14ac:dyDescent="0.3">
      <c r="B12" s="105" t="s">
        <v>98</v>
      </c>
      <c r="C12" s="106"/>
      <c r="D12" s="52"/>
      <c r="E12" s="28"/>
      <c r="F12" s="28"/>
    </row>
    <row r="13" spans="2:6" ht="15.6" x14ac:dyDescent="0.3">
      <c r="B13" s="38"/>
      <c r="C13" s="107"/>
      <c r="D13" s="52"/>
      <c r="E13" s="28"/>
      <c r="F13" s="28"/>
    </row>
    <row r="14" spans="2:6" ht="17.399999999999999" x14ac:dyDescent="0.3">
      <c r="B14" s="40"/>
      <c r="C14" s="40"/>
      <c r="D14" s="41"/>
      <c r="E14" s="28"/>
      <c r="F14" s="28"/>
    </row>
    <row r="15" spans="2:6" ht="17.399999999999999" x14ac:dyDescent="0.3">
      <c r="B15" s="29"/>
      <c r="C15" s="29"/>
      <c r="D15" s="29"/>
      <c r="E15" s="28"/>
      <c r="F15" s="108"/>
    </row>
    <row r="16" spans="2:6" ht="17.100000000000001" customHeight="1" x14ac:dyDescent="0.3">
      <c r="B16" s="26"/>
      <c r="C16" s="26"/>
      <c r="D16" s="26"/>
      <c r="E16" s="28"/>
      <c r="F16" s="109"/>
    </row>
    <row r="17" spans="2:6" ht="15.6" x14ac:dyDescent="0.3">
      <c r="B17" s="272" t="s">
        <v>99</v>
      </c>
      <c r="C17" s="273"/>
      <c r="D17" s="273"/>
      <c r="E17" s="273"/>
      <c r="F17" s="110" t="s">
        <v>100</v>
      </c>
    </row>
    <row r="18" spans="2:6" ht="13.95" customHeight="1" x14ac:dyDescent="0.3">
      <c r="B18" s="55"/>
      <c r="C18" s="52"/>
      <c r="D18" s="52"/>
      <c r="E18" s="111"/>
      <c r="F18" s="50"/>
    </row>
    <row r="19" spans="2:6" ht="13.95" customHeight="1" x14ac:dyDescent="0.3">
      <c r="B19" s="112" t="s">
        <v>101</v>
      </c>
      <c r="C19" s="113"/>
      <c r="D19" s="85"/>
      <c r="E19" s="85"/>
      <c r="F19" s="114"/>
    </row>
    <row r="20" spans="2:6" ht="13.95" customHeight="1" x14ac:dyDescent="0.3">
      <c r="B20" s="55"/>
      <c r="C20" s="52"/>
      <c r="D20" s="52"/>
      <c r="E20" s="56"/>
      <c r="F20" s="57"/>
    </row>
    <row r="21" spans="2:6" ht="13.95" customHeight="1" x14ac:dyDescent="0.3">
      <c r="B21" s="55"/>
      <c r="C21" s="52"/>
      <c r="D21" s="52"/>
      <c r="E21" s="56"/>
      <c r="F21" s="57"/>
    </row>
    <row r="22" spans="2:6" ht="13.95" customHeight="1" x14ac:dyDescent="0.3">
      <c r="B22" s="115" t="s">
        <v>102</v>
      </c>
      <c r="C22" s="85"/>
      <c r="D22" s="116">
        <v>2.7569999999999999E-3</v>
      </c>
      <c r="E22" s="59"/>
      <c r="F22" s="117"/>
    </row>
    <row r="23" spans="2:6" ht="13.95" customHeight="1" x14ac:dyDescent="0.3">
      <c r="B23" s="55"/>
      <c r="C23" s="52"/>
      <c r="D23" s="52"/>
      <c r="E23" s="56"/>
      <c r="F23" s="57"/>
    </row>
    <row r="24" spans="2:6" ht="13.95" customHeight="1" x14ac:dyDescent="0.3">
      <c r="B24" s="55" t="s">
        <v>158</v>
      </c>
      <c r="C24" s="56" t="s">
        <v>69</v>
      </c>
      <c r="D24" s="118">
        <f>+UTILITIES!$C$3</f>
        <v>3822880</v>
      </c>
      <c r="F24" s="57"/>
    </row>
    <row r="25" spans="2:6" ht="13.95" customHeight="1" x14ac:dyDescent="0.3">
      <c r="B25" s="55"/>
      <c r="C25" s="119" t="s">
        <v>103</v>
      </c>
      <c r="D25" s="120">
        <f>+UTILITIES!$C$22</f>
        <v>386110.87999999995</v>
      </c>
      <c r="F25" s="121">
        <f>+UTILITIES!C5</f>
        <v>1064.5076961599996</v>
      </c>
    </row>
    <row r="26" spans="2:6" ht="13.95" customHeight="1" x14ac:dyDescent="0.3">
      <c r="B26" s="122"/>
      <c r="C26" s="119"/>
      <c r="D26" s="120"/>
      <c r="F26" s="121"/>
    </row>
    <row r="27" spans="2:6" ht="13.95" customHeight="1" x14ac:dyDescent="0.3">
      <c r="B27" s="55" t="s">
        <v>145</v>
      </c>
      <c r="C27" s="52"/>
      <c r="D27" s="124">
        <f>+UTILITIES!$D$4</f>
        <v>326835.94138879993</v>
      </c>
      <c r="E27" s="56"/>
      <c r="F27" s="123">
        <f>+UTILITIES!D5</f>
        <v>901.08669040892141</v>
      </c>
    </row>
    <row r="28" spans="2:6" ht="13.95" customHeight="1" x14ac:dyDescent="0.3">
      <c r="B28" s="55"/>
      <c r="C28" s="52"/>
      <c r="D28" s="52"/>
      <c r="E28" s="56"/>
      <c r="F28" s="57"/>
    </row>
    <row r="29" spans="2:6" ht="13.95" customHeight="1" x14ac:dyDescent="0.3">
      <c r="B29" s="55" t="s">
        <v>104</v>
      </c>
      <c r="C29" s="52" t="s">
        <v>19</v>
      </c>
      <c r="D29" s="124">
        <v>2163</v>
      </c>
      <c r="E29" s="56"/>
      <c r="F29" s="117">
        <v>5.96</v>
      </c>
    </row>
    <row r="30" spans="2:6" ht="13.95" customHeight="1" x14ac:dyDescent="0.3">
      <c r="B30" s="55"/>
      <c r="C30" s="52"/>
      <c r="D30" s="125"/>
      <c r="E30" s="56"/>
      <c r="F30" s="57"/>
    </row>
    <row r="31" spans="2:6" ht="13.95" customHeight="1" x14ac:dyDescent="0.3">
      <c r="B31" s="55"/>
      <c r="C31" s="52"/>
      <c r="D31" s="56"/>
      <c r="E31" s="126"/>
      <c r="F31" s="61"/>
    </row>
    <row r="32" spans="2:6" ht="13.95" customHeight="1" x14ac:dyDescent="0.3">
      <c r="B32" s="55"/>
      <c r="C32" s="52"/>
      <c r="D32" s="52"/>
      <c r="E32" s="56"/>
      <c r="F32" s="62"/>
    </row>
    <row r="33" spans="2:6" ht="13.95" customHeight="1" x14ac:dyDescent="0.3">
      <c r="B33" s="55"/>
      <c r="C33" s="52"/>
      <c r="D33" s="52"/>
      <c r="E33" s="56"/>
      <c r="F33" s="62"/>
    </row>
    <row r="34" spans="2:6" ht="13.95" customHeight="1" x14ac:dyDescent="0.3">
      <c r="B34" s="55"/>
      <c r="C34" s="52"/>
      <c r="D34" s="52"/>
      <c r="E34" s="56"/>
      <c r="F34" s="62"/>
    </row>
    <row r="35" spans="2:6" ht="13.95" customHeight="1" x14ac:dyDescent="0.3">
      <c r="B35" s="55"/>
      <c r="C35" s="52"/>
      <c r="D35" s="52"/>
      <c r="E35" s="56"/>
      <c r="F35" s="62"/>
    </row>
    <row r="36" spans="2:6" ht="13.95" customHeight="1" x14ac:dyDescent="0.3">
      <c r="B36" s="55"/>
      <c r="C36" s="52"/>
      <c r="D36" s="52"/>
      <c r="E36" s="56"/>
      <c r="F36" s="62"/>
    </row>
    <row r="37" spans="2:6" ht="13.95" customHeight="1" x14ac:dyDescent="0.3">
      <c r="B37" s="55"/>
      <c r="C37" s="52"/>
      <c r="D37" s="52"/>
      <c r="E37" s="56"/>
      <c r="F37" s="62"/>
    </row>
    <row r="38" spans="2:6" ht="13.95" customHeight="1" x14ac:dyDescent="0.3">
      <c r="B38" s="55"/>
      <c r="C38" s="52"/>
      <c r="D38" s="52"/>
      <c r="E38" s="56"/>
      <c r="F38" s="62"/>
    </row>
    <row r="39" spans="2:6" ht="13.95" customHeight="1" x14ac:dyDescent="0.3">
      <c r="B39" s="55"/>
      <c r="C39" s="52"/>
      <c r="D39" s="52"/>
      <c r="E39" s="56"/>
      <c r="F39" s="62"/>
    </row>
    <row r="40" spans="2:6" ht="13.95" customHeight="1" x14ac:dyDescent="0.3">
      <c r="B40" s="55"/>
      <c r="C40" s="52"/>
      <c r="D40" s="52"/>
      <c r="E40" s="56"/>
      <c r="F40" s="62"/>
    </row>
    <row r="41" spans="2:6" ht="13.95" customHeight="1" x14ac:dyDescent="0.3">
      <c r="B41" s="55"/>
      <c r="C41" s="52"/>
      <c r="D41" s="52"/>
      <c r="E41" s="56"/>
      <c r="F41" s="62"/>
    </row>
    <row r="42" spans="2:6" ht="21" customHeight="1" x14ac:dyDescent="0.3">
      <c r="B42" s="32" t="s">
        <v>179</v>
      </c>
      <c r="C42" s="127"/>
      <c r="D42" s="128"/>
      <c r="E42" s="129"/>
      <c r="F42" s="130">
        <f>SUM(F18:F41)+0.01</f>
        <v>1971.564386568921</v>
      </c>
    </row>
    <row r="43" spans="2:6" ht="13.95" customHeight="1" x14ac:dyDescent="0.3">
      <c r="B43" s="26"/>
      <c r="C43" s="26"/>
      <c r="D43" s="26"/>
      <c r="E43" s="28"/>
      <c r="F43" s="71"/>
    </row>
    <row r="44" spans="2:6" ht="13.95" customHeight="1" x14ac:dyDescent="0.25"/>
    <row r="45" spans="2:6" ht="13.95" customHeight="1" x14ac:dyDescent="0.25"/>
    <row r="46" spans="2:6" ht="13.95" customHeight="1" x14ac:dyDescent="0.25"/>
    <row r="47" spans="2:6" ht="13.95" customHeight="1" x14ac:dyDescent="0.25"/>
    <row r="48" spans="2:6" ht="13.95" customHeight="1" x14ac:dyDescent="0.25"/>
    <row r="49" spans="2:6" ht="14.1" customHeight="1" x14ac:dyDescent="0.25"/>
    <row r="50" spans="2:6" ht="24.6" x14ac:dyDescent="0.4">
      <c r="B50" s="26" t="s">
        <v>48</v>
      </c>
      <c r="C50" s="26"/>
      <c r="D50" s="26"/>
      <c r="F50" s="27" t="s">
        <v>92</v>
      </c>
    </row>
    <row r="51" spans="2:6" ht="15.6" x14ac:dyDescent="0.3">
      <c r="B51" s="26" t="s">
        <v>50</v>
      </c>
      <c r="C51" s="26"/>
      <c r="E51" s="28"/>
      <c r="F51" s="28"/>
    </row>
    <row r="52" spans="2:6" ht="15.6" x14ac:dyDescent="0.3">
      <c r="B52" s="26" t="s">
        <v>51</v>
      </c>
      <c r="C52" s="26"/>
      <c r="D52" s="26"/>
      <c r="E52" s="28"/>
      <c r="F52" s="28"/>
    </row>
    <row r="53" spans="2:6" ht="15.6" x14ac:dyDescent="0.3">
      <c r="B53" s="26" t="s">
        <v>52</v>
      </c>
      <c r="C53" s="26"/>
      <c r="D53" s="26"/>
      <c r="E53" s="28"/>
      <c r="F53" s="28"/>
    </row>
    <row r="54" spans="2:6" ht="13.95" customHeight="1" x14ac:dyDescent="0.3">
      <c r="B54" s="29"/>
      <c r="C54" s="29"/>
      <c r="D54" s="29"/>
      <c r="E54" s="99" t="s">
        <v>5</v>
      </c>
      <c r="F54" s="99" t="s">
        <v>93</v>
      </c>
    </row>
    <row r="55" spans="2:6" ht="14.25" customHeight="1" x14ac:dyDescent="0.3">
      <c r="B55" s="29"/>
      <c r="C55" s="29"/>
      <c r="D55" s="29"/>
      <c r="E55" s="100">
        <v>41912</v>
      </c>
      <c r="F55" s="101" t="s">
        <v>164</v>
      </c>
    </row>
    <row r="56" spans="2:6" ht="13.5" customHeight="1" x14ac:dyDescent="0.3">
      <c r="B56" s="32" t="s">
        <v>94</v>
      </c>
      <c r="C56" s="102"/>
      <c r="D56" s="41"/>
      <c r="E56" s="28"/>
      <c r="F56" s="28"/>
    </row>
    <row r="57" spans="2:6" ht="15.6" x14ac:dyDescent="0.3">
      <c r="B57" s="103" t="s">
        <v>105</v>
      </c>
      <c r="C57" s="104"/>
      <c r="D57" s="52"/>
      <c r="E57" s="28"/>
      <c r="F57" s="28"/>
    </row>
    <row r="58" spans="2:6" ht="15.6" x14ac:dyDescent="0.3">
      <c r="B58" s="105" t="s">
        <v>96</v>
      </c>
      <c r="C58" s="106"/>
      <c r="D58" s="52"/>
      <c r="E58" s="28"/>
      <c r="F58" s="28"/>
    </row>
    <row r="59" spans="2:6" ht="15.6" x14ac:dyDescent="0.3">
      <c r="B59" s="105" t="s">
        <v>97</v>
      </c>
      <c r="C59" s="106"/>
      <c r="D59" s="52"/>
      <c r="E59" s="28"/>
      <c r="F59" s="28"/>
    </row>
    <row r="60" spans="2:6" ht="15.6" x14ac:dyDescent="0.3">
      <c r="B60" s="105" t="s">
        <v>98</v>
      </c>
      <c r="C60" s="106"/>
      <c r="D60" s="52"/>
      <c r="E60" s="28"/>
      <c r="F60" s="28"/>
    </row>
    <row r="61" spans="2:6" ht="15.6" x14ac:dyDescent="0.3">
      <c r="B61" s="38"/>
      <c r="C61" s="107"/>
      <c r="D61" s="52"/>
      <c r="E61" s="28"/>
      <c r="F61" s="28"/>
    </row>
    <row r="62" spans="2:6" ht="17.399999999999999" x14ac:dyDescent="0.3">
      <c r="B62" s="40"/>
      <c r="C62" s="40"/>
      <c r="D62" s="41"/>
      <c r="E62" s="28"/>
      <c r="F62" s="28"/>
    </row>
    <row r="63" spans="2:6" ht="17.399999999999999" x14ac:dyDescent="0.3">
      <c r="B63" s="29"/>
      <c r="C63" s="29"/>
      <c r="D63" s="29"/>
      <c r="E63" s="28"/>
      <c r="F63" s="108"/>
    </row>
    <row r="64" spans="2:6" ht="17.100000000000001" customHeight="1" x14ac:dyDescent="0.3">
      <c r="B64" s="26"/>
      <c r="C64" s="26"/>
      <c r="D64" s="26"/>
      <c r="E64" s="28"/>
      <c r="F64" s="109"/>
    </row>
    <row r="65" spans="2:6" ht="15.6" x14ac:dyDescent="0.3">
      <c r="B65" s="272" t="s">
        <v>99</v>
      </c>
      <c r="C65" s="273"/>
      <c r="D65" s="273"/>
      <c r="E65" s="273"/>
      <c r="F65" s="110" t="s">
        <v>100</v>
      </c>
    </row>
    <row r="66" spans="2:6" ht="13.95" customHeight="1" x14ac:dyDescent="0.3">
      <c r="B66" s="55"/>
      <c r="C66" s="52"/>
      <c r="D66" s="52"/>
      <c r="E66" s="111"/>
      <c r="F66" s="50"/>
    </row>
    <row r="67" spans="2:6" ht="13.95" customHeight="1" x14ac:dyDescent="0.3">
      <c r="B67" s="112" t="s">
        <v>101</v>
      </c>
      <c r="C67" s="113"/>
      <c r="D67" s="85"/>
      <c r="E67" s="85"/>
      <c r="F67" s="114"/>
    </row>
    <row r="68" spans="2:6" ht="13.95" customHeight="1" x14ac:dyDescent="0.3">
      <c r="B68" s="55"/>
      <c r="C68" s="52"/>
      <c r="D68" s="52"/>
      <c r="E68" s="56"/>
      <c r="F68" s="57"/>
    </row>
    <row r="69" spans="2:6" ht="13.95" customHeight="1" x14ac:dyDescent="0.3">
      <c r="B69" s="55"/>
      <c r="C69" s="52"/>
      <c r="D69" s="52"/>
      <c r="E69" s="56"/>
      <c r="F69" s="57"/>
    </row>
    <row r="70" spans="2:6" ht="13.95" customHeight="1" x14ac:dyDescent="0.3">
      <c r="B70" s="115" t="s">
        <v>102</v>
      </c>
      <c r="C70" s="85"/>
      <c r="D70" s="116">
        <v>5.2680000000000001E-3</v>
      </c>
      <c r="E70" s="59"/>
      <c r="F70" s="117"/>
    </row>
    <row r="71" spans="2:6" ht="13.95" customHeight="1" x14ac:dyDescent="0.3">
      <c r="B71" s="55"/>
      <c r="C71" s="52"/>
      <c r="D71" s="52"/>
      <c r="E71" s="56"/>
      <c r="F71" s="57"/>
    </row>
    <row r="72" spans="2:6" ht="13.95" customHeight="1" x14ac:dyDescent="0.3">
      <c r="B72" s="55" t="s">
        <v>158</v>
      </c>
      <c r="C72" s="56" t="s">
        <v>69</v>
      </c>
      <c r="D72" s="118">
        <f>+UTILITIES!$C$3</f>
        <v>3822880</v>
      </c>
      <c r="F72" s="57"/>
    </row>
    <row r="73" spans="2:6" ht="13.95" customHeight="1" x14ac:dyDescent="0.3">
      <c r="B73" s="55"/>
      <c r="C73" s="119" t="s">
        <v>103</v>
      </c>
      <c r="D73" s="120">
        <f>+UTILITIES!$C$22</f>
        <v>386110.87999999995</v>
      </c>
      <c r="F73" s="121">
        <f>+UTILITIES!C7</f>
        <v>2034.0321158399995</v>
      </c>
    </row>
    <row r="74" spans="2:6" ht="13.95" customHeight="1" x14ac:dyDescent="0.3">
      <c r="B74" s="122"/>
      <c r="C74" s="52"/>
      <c r="D74" s="52"/>
      <c r="E74" s="56"/>
      <c r="F74" s="62"/>
    </row>
    <row r="75" spans="2:6" ht="13.95" customHeight="1" x14ac:dyDescent="0.3">
      <c r="B75" s="55" t="s">
        <v>145</v>
      </c>
      <c r="C75" s="52"/>
      <c r="D75" s="124">
        <f>+UTILITIES!$D$4</f>
        <v>326835.94138879993</v>
      </c>
      <c r="E75" s="56"/>
      <c r="F75" s="123">
        <f>+UTILITIES!D7</f>
        <v>1721.7717392361981</v>
      </c>
    </row>
    <row r="76" spans="2:6" ht="13.95" customHeight="1" x14ac:dyDescent="0.3">
      <c r="B76" s="55"/>
      <c r="C76" s="52"/>
      <c r="D76" s="52"/>
      <c r="E76" s="56"/>
      <c r="F76" s="57"/>
    </row>
    <row r="77" spans="2:6" ht="13.95" customHeight="1" x14ac:dyDescent="0.3">
      <c r="B77" s="55" t="s">
        <v>104</v>
      </c>
      <c r="C77" s="52" t="s">
        <v>19</v>
      </c>
      <c r="D77" s="124">
        <v>2163</v>
      </c>
      <c r="E77" s="56"/>
      <c r="F77" s="117">
        <v>11.4</v>
      </c>
    </row>
    <row r="78" spans="2:6" ht="13.95" customHeight="1" x14ac:dyDescent="0.3">
      <c r="B78" s="55"/>
      <c r="C78" s="52"/>
      <c r="D78" s="125"/>
      <c r="E78" s="56"/>
      <c r="F78" s="57"/>
    </row>
    <row r="79" spans="2:6" ht="13.95" customHeight="1" x14ac:dyDescent="0.3">
      <c r="B79" s="55"/>
      <c r="C79" s="52"/>
      <c r="D79" s="56"/>
      <c r="E79" s="126"/>
      <c r="F79" s="61"/>
    </row>
    <row r="80" spans="2:6" ht="13.95" customHeight="1" x14ac:dyDescent="0.3">
      <c r="B80" s="55"/>
      <c r="C80" s="52"/>
      <c r="D80" s="52"/>
      <c r="E80" s="56"/>
      <c r="F80" s="62"/>
    </row>
    <row r="81" spans="2:14639" ht="13.95" customHeight="1" x14ac:dyDescent="0.3">
      <c r="B81" s="55"/>
      <c r="C81" s="52"/>
      <c r="D81" s="52"/>
      <c r="E81" s="56"/>
      <c r="F81" s="62"/>
    </row>
    <row r="82" spans="2:14639" ht="13.95" customHeight="1" x14ac:dyDescent="0.3">
      <c r="B82" s="55"/>
      <c r="C82" s="52"/>
      <c r="D82" s="52"/>
      <c r="E82" s="56"/>
      <c r="F82" s="62"/>
    </row>
    <row r="83" spans="2:14639" ht="13.95" customHeight="1" x14ac:dyDescent="0.3">
      <c r="B83" s="55"/>
      <c r="C83" s="52"/>
      <c r="D83" s="52"/>
      <c r="E83" s="56"/>
      <c r="F83" s="62"/>
    </row>
    <row r="84" spans="2:14639" ht="13.95" customHeight="1" x14ac:dyDescent="0.3">
      <c r="B84" s="55"/>
      <c r="C84" s="52"/>
      <c r="D84" s="52"/>
      <c r="E84" s="56"/>
      <c r="F84" s="62"/>
    </row>
    <row r="85" spans="2:14639" ht="13.95" customHeight="1" x14ac:dyDescent="0.3">
      <c r="B85" s="55"/>
      <c r="C85" s="52"/>
      <c r="D85" s="52"/>
      <c r="E85" s="56"/>
      <c r="F85" s="62"/>
    </row>
    <row r="86" spans="2:14639" ht="13.95" customHeight="1" x14ac:dyDescent="0.3">
      <c r="B86" s="55"/>
      <c r="C86" s="52"/>
      <c r="D86" s="52"/>
      <c r="E86" s="56"/>
      <c r="F86" s="62"/>
    </row>
    <row r="87" spans="2:14639" ht="13.95" customHeight="1" x14ac:dyDescent="0.3">
      <c r="B87" s="55"/>
      <c r="C87" s="52"/>
      <c r="D87" s="52"/>
      <c r="E87" s="56"/>
      <c r="F87" s="62"/>
    </row>
    <row r="88" spans="2:14639" ht="13.95" customHeight="1" x14ac:dyDescent="0.3">
      <c r="B88" s="55"/>
      <c r="C88" s="52"/>
      <c r="D88" s="52"/>
      <c r="E88" s="56"/>
      <c r="F88" s="62"/>
    </row>
    <row r="89" spans="2:14639" ht="13.95" customHeight="1" x14ac:dyDescent="0.3">
      <c r="B89" s="55"/>
      <c r="C89" s="52"/>
      <c r="D89" s="52"/>
      <c r="E89" s="56"/>
      <c r="F89" s="62"/>
    </row>
    <row r="90" spans="2:14639" ht="21" customHeight="1" x14ac:dyDescent="0.3">
      <c r="B90" s="32" t="s">
        <v>179</v>
      </c>
      <c r="C90" s="127"/>
      <c r="D90" s="128"/>
      <c r="E90" s="129"/>
      <c r="F90" s="130">
        <f>SUM(F66:F89)</f>
        <v>3767.2038550761977</v>
      </c>
    </row>
    <row r="91" spans="2:14639" ht="13.95" customHeight="1" x14ac:dyDescent="0.3">
      <c r="B91" s="26"/>
      <c r="C91" s="26"/>
      <c r="D91" s="26"/>
      <c r="E91" s="28"/>
      <c r="F91" s="71"/>
    </row>
    <row r="92" spans="2:14639" ht="13.95" customHeight="1" x14ac:dyDescent="0.25"/>
    <row r="93" spans="2:14639" ht="13.95" customHeight="1" x14ac:dyDescent="0.25"/>
    <row r="94" spans="2:14639" ht="13.95" customHeight="1" x14ac:dyDescent="0.25"/>
    <row r="95" spans="2:14639" ht="13.95" customHeight="1" x14ac:dyDescent="0.25"/>
    <row r="96" spans="2:14639" s="72" customFormat="1" ht="13.95" customHeight="1" x14ac:dyDescent="0.25">
      <c r="B96" s="23"/>
      <c r="C96" s="23"/>
      <c r="D96" s="23"/>
      <c r="E96" s="24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  <c r="MI96" s="25"/>
      <c r="MJ96" s="25"/>
      <c r="MK96" s="25"/>
      <c r="ML96" s="25"/>
      <c r="MM96" s="25"/>
      <c r="MN96" s="25"/>
      <c r="MO96" s="25"/>
      <c r="MP96" s="25"/>
      <c r="MQ96" s="25"/>
      <c r="MR96" s="25"/>
      <c r="MS96" s="25"/>
      <c r="MT96" s="25"/>
      <c r="MU96" s="25"/>
      <c r="MV96" s="25"/>
      <c r="MW96" s="25"/>
      <c r="MX96" s="25"/>
      <c r="MY96" s="25"/>
      <c r="MZ96" s="25"/>
      <c r="NA96" s="25"/>
      <c r="NB96" s="25"/>
      <c r="NC96" s="25"/>
      <c r="ND96" s="25"/>
      <c r="NE96" s="25"/>
      <c r="NF96" s="25"/>
      <c r="NG96" s="25"/>
      <c r="NH96" s="25"/>
      <c r="NI96" s="25"/>
      <c r="NJ96" s="25"/>
      <c r="NK96" s="25"/>
      <c r="NL96" s="25"/>
      <c r="NM96" s="25"/>
      <c r="NN96" s="25"/>
      <c r="NO96" s="25"/>
      <c r="NP96" s="25"/>
      <c r="NQ96" s="25"/>
      <c r="NR96" s="25"/>
      <c r="NS96" s="25"/>
      <c r="NT96" s="25"/>
      <c r="NU96" s="25"/>
      <c r="NV96" s="25"/>
      <c r="NW96" s="25"/>
      <c r="NX96" s="25"/>
      <c r="NY96" s="25"/>
      <c r="NZ96" s="25"/>
      <c r="OA96" s="25"/>
      <c r="OB96" s="25"/>
      <c r="OC96" s="25"/>
      <c r="OD96" s="25"/>
      <c r="OE96" s="25"/>
      <c r="OF96" s="25"/>
      <c r="OG96" s="25"/>
      <c r="OH96" s="25"/>
      <c r="OI96" s="25"/>
      <c r="OJ96" s="25"/>
      <c r="OK96" s="25"/>
      <c r="OL96" s="25"/>
      <c r="OM96" s="25"/>
      <c r="ON96" s="25"/>
      <c r="OO96" s="25"/>
      <c r="OP96" s="25"/>
      <c r="OQ96" s="25"/>
      <c r="OR96" s="25"/>
      <c r="OS96" s="25"/>
      <c r="OT96" s="25"/>
      <c r="OU96" s="25"/>
      <c r="OV96" s="25"/>
      <c r="OW96" s="25"/>
      <c r="OX96" s="25"/>
      <c r="OY96" s="25"/>
      <c r="OZ96" s="25"/>
      <c r="PA96" s="25"/>
      <c r="PB96" s="25"/>
      <c r="PC96" s="25"/>
      <c r="PD96" s="25"/>
      <c r="PE96" s="25"/>
      <c r="PF96" s="25"/>
      <c r="PG96" s="25"/>
      <c r="PH96" s="25"/>
      <c r="PI96" s="25"/>
      <c r="PJ96" s="25"/>
      <c r="PK96" s="25"/>
      <c r="PL96" s="25"/>
      <c r="PM96" s="25"/>
      <c r="PN96" s="25"/>
      <c r="PO96" s="25"/>
      <c r="PP96" s="25"/>
      <c r="PQ96" s="25"/>
      <c r="PR96" s="25"/>
      <c r="PS96" s="25"/>
      <c r="PT96" s="25"/>
      <c r="PU96" s="25"/>
      <c r="PV96" s="25"/>
      <c r="PW96" s="25"/>
      <c r="PX96" s="25"/>
      <c r="PY96" s="25"/>
      <c r="PZ96" s="25"/>
      <c r="QA96" s="25"/>
      <c r="QB96" s="25"/>
      <c r="QC96" s="25"/>
      <c r="QD96" s="25"/>
      <c r="QE96" s="25"/>
      <c r="QF96" s="25"/>
      <c r="QG96" s="25"/>
      <c r="QH96" s="25"/>
      <c r="QI96" s="25"/>
      <c r="QJ96" s="25"/>
      <c r="QK96" s="25"/>
      <c r="QL96" s="25"/>
      <c r="QM96" s="25"/>
      <c r="QN96" s="25"/>
      <c r="QO96" s="25"/>
      <c r="QP96" s="25"/>
      <c r="QQ96" s="25"/>
      <c r="QR96" s="25"/>
      <c r="QS96" s="25"/>
      <c r="QT96" s="25"/>
      <c r="QU96" s="25"/>
      <c r="QV96" s="25"/>
      <c r="QW96" s="25"/>
      <c r="QX96" s="25"/>
      <c r="QY96" s="25"/>
      <c r="QZ96" s="25"/>
      <c r="RA96" s="25"/>
      <c r="RB96" s="25"/>
      <c r="RC96" s="25"/>
      <c r="RD96" s="25"/>
      <c r="RE96" s="25"/>
      <c r="RF96" s="25"/>
      <c r="RG96" s="25"/>
      <c r="RH96" s="25"/>
      <c r="RI96" s="25"/>
      <c r="RJ96" s="25"/>
      <c r="RK96" s="25"/>
      <c r="RL96" s="25"/>
      <c r="RM96" s="25"/>
      <c r="RN96" s="25"/>
      <c r="RO96" s="25"/>
      <c r="RP96" s="25"/>
      <c r="RQ96" s="25"/>
      <c r="RR96" s="25"/>
      <c r="RS96" s="25"/>
      <c r="RT96" s="25"/>
      <c r="RU96" s="25"/>
      <c r="RV96" s="25"/>
      <c r="RW96" s="25"/>
      <c r="RX96" s="25"/>
      <c r="RY96" s="25"/>
      <c r="RZ96" s="25"/>
      <c r="SA96" s="25"/>
      <c r="SB96" s="25"/>
      <c r="SC96" s="25"/>
      <c r="SD96" s="25"/>
      <c r="SE96" s="25"/>
      <c r="SF96" s="25"/>
      <c r="SG96" s="25"/>
      <c r="SH96" s="25"/>
      <c r="SI96" s="25"/>
      <c r="SJ96" s="25"/>
      <c r="SK96" s="25"/>
      <c r="SL96" s="25"/>
      <c r="SM96" s="25"/>
      <c r="SN96" s="25"/>
      <c r="SO96" s="25"/>
      <c r="SP96" s="25"/>
      <c r="SQ96" s="25"/>
      <c r="SR96" s="25"/>
      <c r="SS96" s="25"/>
      <c r="ST96" s="25"/>
      <c r="SU96" s="25"/>
      <c r="SV96" s="25"/>
      <c r="SW96" s="25"/>
      <c r="SX96" s="25"/>
      <c r="SY96" s="25"/>
      <c r="SZ96" s="25"/>
      <c r="TA96" s="25"/>
      <c r="TB96" s="25"/>
      <c r="TC96" s="25"/>
      <c r="TD96" s="25"/>
      <c r="TE96" s="25"/>
      <c r="TF96" s="25"/>
      <c r="TG96" s="25"/>
      <c r="TH96" s="25"/>
      <c r="TI96" s="25"/>
      <c r="TJ96" s="25"/>
      <c r="TK96" s="25"/>
      <c r="TL96" s="25"/>
      <c r="TM96" s="25"/>
      <c r="TN96" s="25"/>
      <c r="TO96" s="25"/>
      <c r="TP96" s="25"/>
      <c r="TQ96" s="25"/>
      <c r="TR96" s="25"/>
      <c r="TS96" s="25"/>
      <c r="TT96" s="25"/>
      <c r="TU96" s="25"/>
      <c r="TV96" s="25"/>
      <c r="TW96" s="25"/>
      <c r="TX96" s="25"/>
      <c r="TY96" s="25"/>
      <c r="TZ96" s="25"/>
      <c r="UA96" s="25"/>
      <c r="UB96" s="25"/>
      <c r="UC96" s="25"/>
      <c r="UD96" s="25"/>
      <c r="UE96" s="25"/>
      <c r="UF96" s="25"/>
      <c r="UG96" s="25"/>
      <c r="UH96" s="25"/>
      <c r="UI96" s="25"/>
      <c r="UJ96" s="25"/>
      <c r="UK96" s="25"/>
      <c r="UL96" s="25"/>
      <c r="UM96" s="25"/>
      <c r="UN96" s="25"/>
      <c r="UO96" s="25"/>
      <c r="UP96" s="25"/>
      <c r="UQ96" s="25"/>
      <c r="UR96" s="25"/>
      <c r="US96" s="25"/>
      <c r="UT96" s="25"/>
      <c r="UU96" s="25"/>
      <c r="UV96" s="25"/>
      <c r="UW96" s="25"/>
      <c r="UX96" s="25"/>
      <c r="UY96" s="25"/>
      <c r="UZ96" s="25"/>
      <c r="VA96" s="25"/>
      <c r="VB96" s="25"/>
      <c r="VC96" s="25"/>
      <c r="VD96" s="25"/>
      <c r="VE96" s="25"/>
      <c r="VF96" s="25"/>
      <c r="VG96" s="25"/>
      <c r="VH96" s="25"/>
      <c r="VI96" s="25"/>
      <c r="VJ96" s="25"/>
      <c r="VK96" s="25"/>
      <c r="VL96" s="25"/>
      <c r="VM96" s="25"/>
      <c r="VN96" s="25"/>
      <c r="VO96" s="25"/>
      <c r="VP96" s="25"/>
      <c r="VQ96" s="25"/>
      <c r="VR96" s="25"/>
      <c r="VS96" s="25"/>
      <c r="VT96" s="25"/>
      <c r="VU96" s="25"/>
      <c r="VV96" s="25"/>
      <c r="VW96" s="25"/>
      <c r="VX96" s="25"/>
      <c r="VY96" s="25"/>
      <c r="VZ96" s="25"/>
      <c r="WA96" s="25"/>
      <c r="WB96" s="25"/>
      <c r="WC96" s="25"/>
      <c r="WD96" s="25"/>
      <c r="WE96" s="25"/>
      <c r="WF96" s="25"/>
      <c r="WG96" s="25"/>
      <c r="WH96" s="25"/>
      <c r="WI96" s="25"/>
      <c r="WJ96" s="25"/>
      <c r="WK96" s="25"/>
      <c r="WL96" s="25"/>
      <c r="WM96" s="25"/>
      <c r="WN96" s="25"/>
      <c r="WO96" s="25"/>
      <c r="WP96" s="25"/>
      <c r="WQ96" s="25"/>
      <c r="WR96" s="25"/>
      <c r="WS96" s="25"/>
      <c r="WT96" s="25"/>
      <c r="WU96" s="25"/>
      <c r="WV96" s="25"/>
      <c r="WW96" s="25"/>
      <c r="WX96" s="25"/>
      <c r="WY96" s="25"/>
      <c r="WZ96" s="25"/>
      <c r="XA96" s="25"/>
      <c r="XB96" s="25"/>
      <c r="XC96" s="25"/>
      <c r="XD96" s="25"/>
      <c r="XE96" s="25"/>
      <c r="XF96" s="25"/>
      <c r="XG96" s="25"/>
      <c r="XH96" s="25"/>
      <c r="XI96" s="25"/>
      <c r="XJ96" s="25"/>
      <c r="XK96" s="25"/>
      <c r="XL96" s="25"/>
      <c r="XM96" s="25"/>
      <c r="XN96" s="25"/>
      <c r="XO96" s="25"/>
      <c r="XP96" s="25"/>
      <c r="XQ96" s="25"/>
      <c r="XR96" s="25"/>
      <c r="XS96" s="25"/>
      <c r="XT96" s="25"/>
      <c r="XU96" s="25"/>
      <c r="XV96" s="25"/>
      <c r="XW96" s="25"/>
      <c r="XX96" s="25"/>
      <c r="XY96" s="25"/>
      <c r="XZ96" s="25"/>
      <c r="YA96" s="25"/>
      <c r="YB96" s="25"/>
      <c r="YC96" s="25"/>
      <c r="YD96" s="25"/>
      <c r="YE96" s="25"/>
      <c r="YF96" s="25"/>
      <c r="YG96" s="25"/>
      <c r="YH96" s="25"/>
      <c r="YI96" s="25"/>
      <c r="YJ96" s="25"/>
      <c r="YK96" s="25"/>
      <c r="YL96" s="25"/>
      <c r="YM96" s="25"/>
      <c r="YN96" s="25"/>
      <c r="YO96" s="25"/>
      <c r="YP96" s="25"/>
      <c r="YQ96" s="25"/>
      <c r="YR96" s="25"/>
      <c r="YS96" s="25"/>
      <c r="YT96" s="25"/>
      <c r="YU96" s="25"/>
      <c r="YV96" s="25"/>
      <c r="YW96" s="25"/>
      <c r="YX96" s="25"/>
      <c r="YY96" s="25"/>
      <c r="YZ96" s="25"/>
      <c r="ZA96" s="25"/>
      <c r="ZB96" s="25"/>
      <c r="ZC96" s="25"/>
      <c r="ZD96" s="25"/>
      <c r="ZE96" s="25"/>
      <c r="ZF96" s="25"/>
      <c r="ZG96" s="25"/>
      <c r="ZH96" s="25"/>
      <c r="ZI96" s="25"/>
      <c r="ZJ96" s="25"/>
      <c r="ZK96" s="25"/>
      <c r="ZL96" s="25"/>
      <c r="ZM96" s="25"/>
      <c r="ZN96" s="25"/>
      <c r="ZO96" s="25"/>
      <c r="ZP96" s="25"/>
      <c r="ZQ96" s="25"/>
      <c r="ZR96" s="25"/>
      <c r="ZS96" s="25"/>
      <c r="ZT96" s="25"/>
      <c r="ZU96" s="25"/>
      <c r="ZV96" s="25"/>
      <c r="ZW96" s="25"/>
      <c r="ZX96" s="25"/>
      <c r="ZY96" s="25"/>
      <c r="ZZ96" s="25"/>
      <c r="AAA96" s="25"/>
      <c r="AAB96" s="25"/>
      <c r="AAC96" s="25"/>
      <c r="AAD96" s="25"/>
      <c r="AAE96" s="25"/>
      <c r="AAF96" s="25"/>
      <c r="AAG96" s="25"/>
      <c r="AAH96" s="25"/>
      <c r="AAI96" s="25"/>
      <c r="AAJ96" s="25"/>
      <c r="AAK96" s="25"/>
      <c r="AAL96" s="25"/>
      <c r="AAM96" s="25"/>
      <c r="AAN96" s="25"/>
      <c r="AAO96" s="25"/>
      <c r="AAP96" s="25"/>
      <c r="AAQ96" s="25"/>
      <c r="AAR96" s="25"/>
      <c r="AAS96" s="25"/>
      <c r="AAT96" s="25"/>
      <c r="AAU96" s="25"/>
      <c r="AAV96" s="25"/>
      <c r="AAW96" s="25"/>
      <c r="AAX96" s="25"/>
      <c r="AAY96" s="25"/>
      <c r="AAZ96" s="25"/>
      <c r="ABA96" s="25"/>
      <c r="ABB96" s="25"/>
      <c r="ABC96" s="25"/>
      <c r="ABD96" s="25"/>
      <c r="ABE96" s="25"/>
      <c r="ABF96" s="25"/>
      <c r="ABG96" s="25"/>
      <c r="ABH96" s="25"/>
      <c r="ABI96" s="25"/>
      <c r="ABJ96" s="25"/>
      <c r="ABK96" s="25"/>
      <c r="ABL96" s="25"/>
      <c r="ABM96" s="25"/>
      <c r="ABN96" s="25"/>
      <c r="ABO96" s="25"/>
      <c r="ABP96" s="25"/>
      <c r="ABQ96" s="25"/>
      <c r="ABR96" s="25"/>
      <c r="ABS96" s="25"/>
      <c r="ABT96" s="25"/>
      <c r="ABU96" s="25"/>
      <c r="ABV96" s="25"/>
      <c r="ABW96" s="25"/>
      <c r="ABX96" s="25"/>
      <c r="ABY96" s="25"/>
      <c r="ABZ96" s="25"/>
      <c r="ACA96" s="25"/>
      <c r="ACB96" s="25"/>
      <c r="ACC96" s="25"/>
      <c r="ACD96" s="25"/>
      <c r="ACE96" s="25"/>
      <c r="ACF96" s="25"/>
      <c r="ACG96" s="25"/>
      <c r="ACH96" s="25"/>
      <c r="ACI96" s="25"/>
      <c r="ACJ96" s="25"/>
      <c r="ACK96" s="25"/>
      <c r="ACL96" s="25"/>
      <c r="ACM96" s="25"/>
      <c r="ACN96" s="25"/>
      <c r="ACO96" s="25"/>
      <c r="ACP96" s="25"/>
      <c r="ACQ96" s="25"/>
      <c r="ACR96" s="25"/>
      <c r="ACS96" s="25"/>
      <c r="ACT96" s="25"/>
      <c r="ACU96" s="25"/>
      <c r="ACV96" s="25"/>
      <c r="ACW96" s="25"/>
      <c r="ACX96" s="25"/>
      <c r="ACY96" s="25"/>
      <c r="ACZ96" s="25"/>
      <c r="ADA96" s="25"/>
      <c r="ADB96" s="25"/>
      <c r="ADC96" s="25"/>
      <c r="ADD96" s="25"/>
      <c r="ADE96" s="25"/>
      <c r="ADF96" s="25"/>
      <c r="ADG96" s="25"/>
      <c r="ADH96" s="25"/>
      <c r="ADI96" s="25"/>
      <c r="ADJ96" s="25"/>
      <c r="ADK96" s="25"/>
      <c r="ADL96" s="25"/>
      <c r="ADM96" s="25"/>
      <c r="ADN96" s="25"/>
      <c r="ADO96" s="25"/>
      <c r="ADP96" s="25"/>
      <c r="ADQ96" s="25"/>
      <c r="ADR96" s="25"/>
      <c r="ADS96" s="25"/>
      <c r="ADT96" s="25"/>
      <c r="ADU96" s="25"/>
      <c r="ADV96" s="25"/>
      <c r="ADW96" s="25"/>
      <c r="ADX96" s="25"/>
      <c r="ADY96" s="25"/>
      <c r="ADZ96" s="25"/>
      <c r="AEA96" s="25"/>
      <c r="AEB96" s="25"/>
      <c r="AEC96" s="25"/>
      <c r="AED96" s="25"/>
      <c r="AEE96" s="25"/>
      <c r="AEF96" s="25"/>
      <c r="AEG96" s="25"/>
      <c r="AEH96" s="25"/>
      <c r="AEI96" s="25"/>
      <c r="AEJ96" s="25"/>
      <c r="AEK96" s="25"/>
      <c r="AEL96" s="25"/>
      <c r="AEM96" s="25"/>
      <c r="AEN96" s="25"/>
      <c r="AEO96" s="25"/>
      <c r="AEP96" s="25"/>
      <c r="AEQ96" s="25"/>
      <c r="AER96" s="25"/>
      <c r="AES96" s="25"/>
      <c r="AET96" s="25"/>
      <c r="AEU96" s="25"/>
      <c r="AEV96" s="25"/>
      <c r="AEW96" s="25"/>
      <c r="AEX96" s="25"/>
      <c r="AEY96" s="25"/>
      <c r="AEZ96" s="25"/>
      <c r="AFA96" s="25"/>
      <c r="AFB96" s="25"/>
      <c r="AFC96" s="25"/>
      <c r="AFD96" s="25"/>
      <c r="AFE96" s="25"/>
      <c r="AFF96" s="25"/>
      <c r="AFG96" s="25"/>
      <c r="AFH96" s="25"/>
      <c r="AFI96" s="25"/>
      <c r="AFJ96" s="25"/>
      <c r="AFK96" s="25"/>
      <c r="AFL96" s="25"/>
      <c r="AFM96" s="25"/>
      <c r="AFN96" s="25"/>
      <c r="AFO96" s="25"/>
      <c r="AFP96" s="25"/>
      <c r="AFQ96" s="25"/>
      <c r="AFR96" s="25"/>
      <c r="AFS96" s="25"/>
      <c r="AFT96" s="25"/>
      <c r="AFU96" s="25"/>
      <c r="AFV96" s="25"/>
      <c r="AFW96" s="25"/>
      <c r="AFX96" s="25"/>
      <c r="AFY96" s="25"/>
      <c r="AFZ96" s="25"/>
      <c r="AGA96" s="25"/>
      <c r="AGB96" s="25"/>
      <c r="AGC96" s="25"/>
      <c r="AGD96" s="25"/>
      <c r="AGE96" s="25"/>
      <c r="AGF96" s="25"/>
      <c r="AGG96" s="25"/>
      <c r="AGH96" s="25"/>
      <c r="AGI96" s="25"/>
      <c r="AGJ96" s="25"/>
      <c r="AGK96" s="25"/>
      <c r="AGL96" s="25"/>
      <c r="AGM96" s="25"/>
      <c r="AGN96" s="25"/>
      <c r="AGO96" s="25"/>
      <c r="AGP96" s="25"/>
      <c r="AGQ96" s="25"/>
      <c r="AGR96" s="25"/>
      <c r="AGS96" s="25"/>
      <c r="AGT96" s="25"/>
      <c r="AGU96" s="25"/>
      <c r="AGV96" s="25"/>
      <c r="AGW96" s="25"/>
      <c r="AGX96" s="25"/>
      <c r="AGY96" s="25"/>
      <c r="AGZ96" s="25"/>
      <c r="AHA96" s="25"/>
      <c r="AHB96" s="25"/>
      <c r="AHC96" s="25"/>
      <c r="AHD96" s="25"/>
      <c r="AHE96" s="25"/>
      <c r="AHF96" s="25"/>
      <c r="AHG96" s="25"/>
      <c r="AHH96" s="25"/>
      <c r="AHI96" s="25"/>
      <c r="AHJ96" s="25"/>
      <c r="AHK96" s="25"/>
      <c r="AHL96" s="25"/>
      <c r="AHM96" s="25"/>
      <c r="AHN96" s="25"/>
      <c r="AHO96" s="25"/>
      <c r="AHP96" s="25"/>
      <c r="AHQ96" s="25"/>
      <c r="AHR96" s="25"/>
      <c r="AHS96" s="25"/>
      <c r="AHT96" s="25"/>
      <c r="AHU96" s="25"/>
      <c r="AHV96" s="25"/>
      <c r="AHW96" s="25"/>
      <c r="AHX96" s="25"/>
      <c r="AHY96" s="25"/>
      <c r="AHZ96" s="25"/>
      <c r="AIA96" s="25"/>
      <c r="AIB96" s="25"/>
      <c r="AIC96" s="25"/>
      <c r="AID96" s="25"/>
      <c r="AIE96" s="25"/>
      <c r="AIF96" s="25"/>
      <c r="AIG96" s="25"/>
      <c r="AIH96" s="25"/>
      <c r="AII96" s="25"/>
      <c r="AIJ96" s="25"/>
      <c r="AIK96" s="25"/>
      <c r="AIL96" s="25"/>
      <c r="AIM96" s="25"/>
      <c r="AIN96" s="25"/>
      <c r="AIO96" s="25"/>
      <c r="AIP96" s="25"/>
      <c r="AIQ96" s="25"/>
      <c r="AIR96" s="25"/>
      <c r="AIS96" s="25"/>
      <c r="AIT96" s="25"/>
      <c r="AIU96" s="25"/>
      <c r="AIV96" s="25"/>
      <c r="AIW96" s="25"/>
      <c r="AIX96" s="25"/>
      <c r="AIY96" s="25"/>
      <c r="AIZ96" s="25"/>
      <c r="AJA96" s="25"/>
      <c r="AJB96" s="25"/>
      <c r="AJC96" s="25"/>
      <c r="AJD96" s="25"/>
      <c r="AJE96" s="25"/>
      <c r="AJF96" s="25"/>
      <c r="AJG96" s="25"/>
      <c r="AJH96" s="25"/>
      <c r="AJI96" s="25"/>
      <c r="AJJ96" s="25"/>
      <c r="AJK96" s="25"/>
      <c r="AJL96" s="25"/>
      <c r="AJM96" s="25"/>
      <c r="AJN96" s="25"/>
      <c r="AJO96" s="25"/>
      <c r="AJP96" s="25"/>
      <c r="AJQ96" s="25"/>
      <c r="AJR96" s="25"/>
      <c r="AJS96" s="25"/>
      <c r="AJT96" s="25"/>
      <c r="AJU96" s="25"/>
      <c r="AJV96" s="25"/>
      <c r="AJW96" s="25"/>
      <c r="AJX96" s="25"/>
      <c r="AJY96" s="25"/>
      <c r="AJZ96" s="25"/>
      <c r="AKA96" s="25"/>
      <c r="AKB96" s="25"/>
      <c r="AKC96" s="25"/>
      <c r="AKD96" s="25"/>
      <c r="AKE96" s="25"/>
      <c r="AKF96" s="25"/>
      <c r="AKG96" s="25"/>
      <c r="AKH96" s="25"/>
      <c r="AKI96" s="25"/>
      <c r="AKJ96" s="25"/>
      <c r="AKK96" s="25"/>
      <c r="AKL96" s="25"/>
      <c r="AKM96" s="25"/>
      <c r="AKN96" s="25"/>
      <c r="AKO96" s="25"/>
      <c r="AKP96" s="25"/>
      <c r="AKQ96" s="25"/>
      <c r="AKR96" s="25"/>
      <c r="AKS96" s="25"/>
      <c r="AKT96" s="25"/>
      <c r="AKU96" s="25"/>
      <c r="AKV96" s="25"/>
      <c r="AKW96" s="25"/>
      <c r="AKX96" s="25"/>
      <c r="AKY96" s="25"/>
      <c r="AKZ96" s="25"/>
      <c r="ALA96" s="25"/>
      <c r="ALB96" s="25"/>
      <c r="ALC96" s="25"/>
      <c r="ALD96" s="25"/>
      <c r="ALE96" s="25"/>
      <c r="ALF96" s="25"/>
      <c r="ALG96" s="25"/>
      <c r="ALH96" s="25"/>
      <c r="ALI96" s="25"/>
      <c r="ALJ96" s="25"/>
      <c r="ALK96" s="25"/>
      <c r="ALL96" s="25"/>
      <c r="ALM96" s="25"/>
      <c r="ALN96" s="25"/>
      <c r="ALO96" s="25"/>
      <c r="ALP96" s="25"/>
      <c r="ALQ96" s="25"/>
      <c r="ALR96" s="25"/>
      <c r="ALS96" s="25"/>
      <c r="ALT96" s="25"/>
      <c r="ALU96" s="25"/>
      <c r="ALV96" s="25"/>
      <c r="ALW96" s="25"/>
      <c r="ALX96" s="25"/>
      <c r="ALY96" s="25"/>
      <c r="ALZ96" s="25"/>
      <c r="AMA96" s="25"/>
      <c r="AMB96" s="25"/>
      <c r="AMC96" s="25"/>
      <c r="AMD96" s="25"/>
      <c r="AME96" s="25"/>
      <c r="AMF96" s="25"/>
      <c r="AMG96" s="25"/>
      <c r="AMH96" s="25"/>
      <c r="AMI96" s="25"/>
      <c r="AMJ96" s="25"/>
      <c r="AMK96" s="25"/>
      <c r="AML96" s="25"/>
      <c r="AMM96" s="25"/>
      <c r="AMN96" s="25"/>
      <c r="AMO96" s="25"/>
      <c r="AMP96" s="25"/>
      <c r="AMQ96" s="25"/>
      <c r="AMR96" s="25"/>
      <c r="AMS96" s="25"/>
      <c r="AMT96" s="25"/>
      <c r="AMU96" s="25"/>
      <c r="AMV96" s="25"/>
      <c r="AMW96" s="25"/>
      <c r="AMX96" s="25"/>
      <c r="AMY96" s="25"/>
      <c r="AMZ96" s="25"/>
      <c r="ANA96" s="25"/>
      <c r="ANB96" s="25"/>
      <c r="ANC96" s="25"/>
      <c r="AND96" s="25"/>
      <c r="ANE96" s="25"/>
      <c r="ANF96" s="25"/>
      <c r="ANG96" s="25"/>
      <c r="ANH96" s="25"/>
      <c r="ANI96" s="25"/>
      <c r="ANJ96" s="25"/>
      <c r="ANK96" s="25"/>
      <c r="ANL96" s="25"/>
      <c r="ANM96" s="25"/>
      <c r="ANN96" s="25"/>
      <c r="ANO96" s="25"/>
      <c r="ANP96" s="25"/>
      <c r="ANQ96" s="25"/>
      <c r="ANR96" s="25"/>
      <c r="ANS96" s="25"/>
      <c r="ANT96" s="25"/>
      <c r="ANU96" s="25"/>
      <c r="ANV96" s="25"/>
      <c r="ANW96" s="25"/>
      <c r="ANX96" s="25"/>
      <c r="ANY96" s="25"/>
      <c r="ANZ96" s="25"/>
      <c r="AOA96" s="25"/>
      <c r="AOB96" s="25"/>
      <c r="AOC96" s="25"/>
      <c r="AOD96" s="25"/>
      <c r="AOE96" s="25"/>
      <c r="AOF96" s="25"/>
      <c r="AOG96" s="25"/>
      <c r="AOH96" s="25"/>
      <c r="AOI96" s="25"/>
      <c r="AOJ96" s="25"/>
      <c r="AOK96" s="25"/>
      <c r="AOL96" s="25"/>
      <c r="AOM96" s="25"/>
      <c r="AON96" s="25"/>
      <c r="AOO96" s="25"/>
      <c r="AOP96" s="25"/>
      <c r="AOQ96" s="25"/>
      <c r="AOR96" s="25"/>
      <c r="AOS96" s="25"/>
      <c r="AOT96" s="25"/>
      <c r="AOU96" s="25"/>
      <c r="AOV96" s="25"/>
      <c r="AOW96" s="25"/>
      <c r="AOX96" s="25"/>
      <c r="AOY96" s="25"/>
      <c r="AOZ96" s="25"/>
      <c r="APA96" s="25"/>
      <c r="APB96" s="25"/>
      <c r="APC96" s="25"/>
      <c r="APD96" s="25"/>
      <c r="APE96" s="25"/>
      <c r="APF96" s="25"/>
      <c r="APG96" s="25"/>
      <c r="APH96" s="25"/>
      <c r="API96" s="25"/>
      <c r="APJ96" s="25"/>
      <c r="APK96" s="25"/>
      <c r="APL96" s="25"/>
      <c r="APM96" s="25"/>
      <c r="APN96" s="25"/>
      <c r="APO96" s="25"/>
      <c r="APP96" s="25"/>
      <c r="APQ96" s="25"/>
      <c r="APR96" s="25"/>
      <c r="APS96" s="25"/>
      <c r="APT96" s="25"/>
      <c r="APU96" s="25"/>
      <c r="APV96" s="25"/>
      <c r="APW96" s="25"/>
      <c r="APX96" s="25"/>
      <c r="APY96" s="25"/>
      <c r="APZ96" s="25"/>
      <c r="AQA96" s="25"/>
      <c r="AQB96" s="25"/>
      <c r="AQC96" s="25"/>
      <c r="AQD96" s="25"/>
      <c r="AQE96" s="25"/>
      <c r="AQF96" s="25"/>
      <c r="AQG96" s="25"/>
      <c r="AQH96" s="25"/>
      <c r="AQI96" s="25"/>
      <c r="AQJ96" s="25"/>
      <c r="AQK96" s="25"/>
      <c r="AQL96" s="25"/>
      <c r="AQM96" s="25"/>
      <c r="AQN96" s="25"/>
      <c r="AQO96" s="25"/>
      <c r="AQP96" s="25"/>
      <c r="AQQ96" s="25"/>
      <c r="AQR96" s="25"/>
      <c r="AQS96" s="25"/>
      <c r="AQT96" s="25"/>
      <c r="AQU96" s="25"/>
      <c r="AQV96" s="25"/>
      <c r="AQW96" s="25"/>
      <c r="AQX96" s="25"/>
      <c r="AQY96" s="25"/>
      <c r="AQZ96" s="25"/>
      <c r="ARA96" s="25"/>
      <c r="ARB96" s="25"/>
      <c r="ARC96" s="25"/>
      <c r="ARD96" s="25"/>
      <c r="ARE96" s="25"/>
      <c r="ARF96" s="25"/>
      <c r="ARG96" s="25"/>
      <c r="ARH96" s="25"/>
      <c r="ARI96" s="25"/>
      <c r="ARJ96" s="25"/>
      <c r="ARK96" s="25"/>
      <c r="ARL96" s="25"/>
      <c r="ARM96" s="25"/>
      <c r="ARN96" s="25"/>
      <c r="ARO96" s="25"/>
      <c r="ARP96" s="25"/>
      <c r="ARQ96" s="25"/>
      <c r="ARR96" s="25"/>
      <c r="ARS96" s="25"/>
      <c r="ART96" s="25"/>
      <c r="ARU96" s="25"/>
      <c r="ARV96" s="25"/>
      <c r="ARW96" s="25"/>
      <c r="ARX96" s="25"/>
      <c r="ARY96" s="25"/>
      <c r="ARZ96" s="25"/>
      <c r="ASA96" s="25"/>
      <c r="ASB96" s="25"/>
      <c r="ASC96" s="25"/>
      <c r="ASD96" s="25"/>
      <c r="ASE96" s="25"/>
      <c r="ASF96" s="25"/>
      <c r="ASG96" s="25"/>
      <c r="ASH96" s="25"/>
      <c r="ASI96" s="25"/>
      <c r="ASJ96" s="25"/>
      <c r="ASK96" s="25"/>
      <c r="ASL96" s="25"/>
      <c r="ASM96" s="25"/>
      <c r="ASN96" s="25"/>
      <c r="ASO96" s="25"/>
      <c r="ASP96" s="25"/>
      <c r="ASQ96" s="25"/>
      <c r="ASR96" s="25"/>
      <c r="ASS96" s="25"/>
      <c r="AST96" s="25"/>
      <c r="ASU96" s="25"/>
      <c r="ASV96" s="25"/>
      <c r="ASW96" s="25"/>
      <c r="ASX96" s="25"/>
      <c r="ASY96" s="25"/>
      <c r="ASZ96" s="25"/>
      <c r="ATA96" s="25"/>
      <c r="ATB96" s="25"/>
      <c r="ATC96" s="25"/>
      <c r="ATD96" s="25"/>
      <c r="ATE96" s="25"/>
      <c r="ATF96" s="25"/>
      <c r="ATG96" s="25"/>
      <c r="ATH96" s="25"/>
      <c r="ATI96" s="25"/>
      <c r="ATJ96" s="25"/>
      <c r="ATK96" s="25"/>
      <c r="ATL96" s="25"/>
      <c r="ATM96" s="25"/>
      <c r="ATN96" s="25"/>
      <c r="ATO96" s="25"/>
      <c r="ATP96" s="25"/>
      <c r="ATQ96" s="25"/>
      <c r="ATR96" s="25"/>
      <c r="ATS96" s="25"/>
      <c r="ATT96" s="25"/>
      <c r="ATU96" s="25"/>
      <c r="ATV96" s="25"/>
      <c r="ATW96" s="25"/>
      <c r="ATX96" s="25"/>
      <c r="ATY96" s="25"/>
      <c r="ATZ96" s="25"/>
      <c r="AUA96" s="25"/>
      <c r="AUB96" s="25"/>
      <c r="AUC96" s="25"/>
      <c r="AUD96" s="25"/>
      <c r="AUE96" s="25"/>
      <c r="AUF96" s="25"/>
      <c r="AUG96" s="25"/>
      <c r="AUH96" s="25"/>
      <c r="AUI96" s="25"/>
      <c r="AUJ96" s="25"/>
      <c r="AUK96" s="25"/>
      <c r="AUL96" s="25"/>
      <c r="AUM96" s="25"/>
      <c r="AUN96" s="25"/>
      <c r="AUO96" s="25"/>
      <c r="AUP96" s="25"/>
      <c r="AUQ96" s="25"/>
      <c r="AUR96" s="25"/>
      <c r="AUS96" s="25"/>
      <c r="AUT96" s="25"/>
      <c r="AUU96" s="25"/>
      <c r="AUV96" s="25"/>
      <c r="AUW96" s="25"/>
      <c r="AUX96" s="25"/>
      <c r="AUY96" s="25"/>
      <c r="AUZ96" s="25"/>
      <c r="AVA96" s="25"/>
      <c r="AVB96" s="25"/>
      <c r="AVC96" s="25"/>
      <c r="AVD96" s="25"/>
      <c r="AVE96" s="25"/>
      <c r="AVF96" s="25"/>
      <c r="AVG96" s="25"/>
      <c r="AVH96" s="25"/>
      <c r="AVI96" s="25"/>
      <c r="AVJ96" s="25"/>
      <c r="AVK96" s="25"/>
      <c r="AVL96" s="25"/>
      <c r="AVM96" s="25"/>
      <c r="AVN96" s="25"/>
      <c r="AVO96" s="25"/>
      <c r="AVP96" s="25"/>
      <c r="AVQ96" s="25"/>
      <c r="AVR96" s="25"/>
      <c r="AVS96" s="25"/>
      <c r="AVT96" s="25"/>
      <c r="AVU96" s="25"/>
      <c r="AVV96" s="25"/>
      <c r="AVW96" s="25"/>
      <c r="AVX96" s="25"/>
      <c r="AVY96" s="25"/>
      <c r="AVZ96" s="25"/>
      <c r="AWA96" s="25"/>
      <c r="AWB96" s="25"/>
      <c r="AWC96" s="25"/>
      <c r="AWD96" s="25"/>
      <c r="AWE96" s="25"/>
      <c r="AWF96" s="25"/>
      <c r="AWG96" s="25"/>
      <c r="AWH96" s="25"/>
      <c r="AWI96" s="25"/>
      <c r="AWJ96" s="25"/>
      <c r="AWK96" s="25"/>
      <c r="AWL96" s="25"/>
      <c r="AWM96" s="25"/>
      <c r="AWN96" s="25"/>
      <c r="AWO96" s="25"/>
      <c r="AWP96" s="25"/>
      <c r="AWQ96" s="25"/>
      <c r="AWR96" s="25"/>
      <c r="AWS96" s="25"/>
      <c r="AWT96" s="25"/>
      <c r="AWU96" s="25"/>
      <c r="AWV96" s="25"/>
      <c r="AWW96" s="25"/>
      <c r="AWX96" s="25"/>
      <c r="AWY96" s="25"/>
      <c r="AWZ96" s="25"/>
      <c r="AXA96" s="25"/>
      <c r="AXB96" s="25"/>
      <c r="AXC96" s="25"/>
      <c r="AXD96" s="25"/>
      <c r="AXE96" s="25"/>
      <c r="AXF96" s="25"/>
      <c r="AXG96" s="25"/>
      <c r="AXH96" s="25"/>
      <c r="AXI96" s="25"/>
      <c r="AXJ96" s="25"/>
      <c r="AXK96" s="25"/>
      <c r="AXL96" s="25"/>
      <c r="AXM96" s="25"/>
      <c r="AXN96" s="25"/>
      <c r="AXO96" s="25"/>
      <c r="AXP96" s="25"/>
      <c r="AXQ96" s="25"/>
      <c r="AXR96" s="25"/>
      <c r="AXS96" s="25"/>
      <c r="AXT96" s="25"/>
      <c r="AXU96" s="25"/>
      <c r="AXV96" s="25"/>
      <c r="AXW96" s="25"/>
      <c r="AXX96" s="25"/>
      <c r="AXY96" s="25"/>
      <c r="AXZ96" s="25"/>
      <c r="AYA96" s="25"/>
      <c r="AYB96" s="25"/>
      <c r="AYC96" s="25"/>
      <c r="AYD96" s="25"/>
      <c r="AYE96" s="25"/>
      <c r="AYF96" s="25"/>
      <c r="AYG96" s="25"/>
      <c r="AYH96" s="25"/>
      <c r="AYI96" s="25"/>
      <c r="AYJ96" s="25"/>
      <c r="AYK96" s="25"/>
      <c r="AYL96" s="25"/>
      <c r="AYM96" s="25"/>
      <c r="AYN96" s="25"/>
      <c r="AYO96" s="25"/>
      <c r="AYP96" s="25"/>
      <c r="AYQ96" s="25"/>
      <c r="AYR96" s="25"/>
      <c r="AYS96" s="25"/>
      <c r="AYT96" s="25"/>
      <c r="AYU96" s="25"/>
      <c r="AYV96" s="25"/>
      <c r="AYW96" s="25"/>
      <c r="AYX96" s="25"/>
      <c r="AYY96" s="25"/>
      <c r="AYZ96" s="25"/>
      <c r="AZA96" s="25"/>
      <c r="AZB96" s="25"/>
      <c r="AZC96" s="25"/>
      <c r="AZD96" s="25"/>
      <c r="AZE96" s="25"/>
      <c r="AZF96" s="25"/>
      <c r="AZG96" s="25"/>
      <c r="AZH96" s="25"/>
      <c r="AZI96" s="25"/>
      <c r="AZJ96" s="25"/>
      <c r="AZK96" s="25"/>
      <c r="AZL96" s="25"/>
      <c r="AZM96" s="25"/>
      <c r="AZN96" s="25"/>
      <c r="AZO96" s="25"/>
      <c r="AZP96" s="25"/>
      <c r="AZQ96" s="25"/>
      <c r="AZR96" s="25"/>
      <c r="AZS96" s="25"/>
      <c r="AZT96" s="25"/>
      <c r="AZU96" s="25"/>
      <c r="AZV96" s="25"/>
      <c r="AZW96" s="25"/>
      <c r="AZX96" s="25"/>
      <c r="AZY96" s="25"/>
      <c r="AZZ96" s="25"/>
      <c r="BAA96" s="25"/>
      <c r="BAB96" s="25"/>
      <c r="BAC96" s="25"/>
      <c r="BAD96" s="25"/>
      <c r="BAE96" s="25"/>
      <c r="BAF96" s="25"/>
      <c r="BAG96" s="25"/>
      <c r="BAH96" s="25"/>
      <c r="BAI96" s="25"/>
      <c r="BAJ96" s="25"/>
      <c r="BAK96" s="25"/>
      <c r="BAL96" s="25"/>
      <c r="BAM96" s="25"/>
      <c r="BAN96" s="25"/>
      <c r="BAO96" s="25"/>
      <c r="BAP96" s="25"/>
      <c r="BAQ96" s="25"/>
      <c r="BAR96" s="25"/>
      <c r="BAS96" s="25"/>
      <c r="BAT96" s="25"/>
      <c r="BAU96" s="25"/>
      <c r="BAV96" s="25"/>
      <c r="BAW96" s="25"/>
      <c r="BAX96" s="25"/>
      <c r="BAY96" s="25"/>
      <c r="BAZ96" s="25"/>
      <c r="BBA96" s="25"/>
      <c r="BBB96" s="25"/>
      <c r="BBC96" s="25"/>
      <c r="BBD96" s="25"/>
      <c r="BBE96" s="25"/>
      <c r="BBF96" s="25"/>
      <c r="BBG96" s="25"/>
      <c r="BBH96" s="25"/>
      <c r="BBI96" s="25"/>
      <c r="BBJ96" s="25"/>
      <c r="BBK96" s="25"/>
      <c r="BBL96" s="25"/>
      <c r="BBM96" s="25"/>
      <c r="BBN96" s="25"/>
      <c r="BBO96" s="25"/>
      <c r="BBP96" s="25"/>
      <c r="BBQ96" s="25"/>
      <c r="BBR96" s="25"/>
      <c r="BBS96" s="25"/>
      <c r="BBT96" s="25"/>
      <c r="BBU96" s="25"/>
      <c r="BBV96" s="25"/>
      <c r="BBW96" s="25"/>
      <c r="BBX96" s="25"/>
      <c r="BBY96" s="25"/>
      <c r="BBZ96" s="25"/>
      <c r="BCA96" s="25"/>
      <c r="BCB96" s="25"/>
      <c r="BCC96" s="25"/>
      <c r="BCD96" s="25"/>
      <c r="BCE96" s="25"/>
      <c r="BCF96" s="25"/>
      <c r="BCG96" s="25"/>
      <c r="BCH96" s="25"/>
      <c r="BCI96" s="25"/>
      <c r="BCJ96" s="25"/>
      <c r="BCK96" s="25"/>
      <c r="BCL96" s="25"/>
      <c r="BCM96" s="25"/>
      <c r="BCN96" s="25"/>
      <c r="BCO96" s="25"/>
      <c r="BCP96" s="25"/>
      <c r="BCQ96" s="25"/>
      <c r="BCR96" s="25"/>
      <c r="BCS96" s="25"/>
      <c r="BCT96" s="25"/>
      <c r="BCU96" s="25"/>
      <c r="BCV96" s="25"/>
      <c r="BCW96" s="25"/>
      <c r="BCX96" s="25"/>
      <c r="BCY96" s="25"/>
      <c r="BCZ96" s="25"/>
      <c r="BDA96" s="25"/>
      <c r="BDB96" s="25"/>
      <c r="BDC96" s="25"/>
      <c r="BDD96" s="25"/>
      <c r="BDE96" s="25"/>
      <c r="BDF96" s="25"/>
      <c r="BDG96" s="25"/>
      <c r="BDH96" s="25"/>
      <c r="BDI96" s="25"/>
      <c r="BDJ96" s="25"/>
      <c r="BDK96" s="25"/>
      <c r="BDL96" s="25"/>
      <c r="BDM96" s="25"/>
      <c r="BDN96" s="25"/>
      <c r="BDO96" s="25"/>
      <c r="BDP96" s="25"/>
      <c r="BDQ96" s="25"/>
      <c r="BDR96" s="25"/>
      <c r="BDS96" s="25"/>
      <c r="BDT96" s="25"/>
      <c r="BDU96" s="25"/>
      <c r="BDV96" s="25"/>
      <c r="BDW96" s="25"/>
      <c r="BDX96" s="25"/>
      <c r="BDY96" s="25"/>
      <c r="BDZ96" s="25"/>
      <c r="BEA96" s="25"/>
      <c r="BEB96" s="25"/>
      <c r="BEC96" s="25"/>
      <c r="BED96" s="25"/>
      <c r="BEE96" s="25"/>
      <c r="BEF96" s="25"/>
      <c r="BEG96" s="25"/>
      <c r="BEH96" s="25"/>
      <c r="BEI96" s="25"/>
      <c r="BEJ96" s="25"/>
      <c r="BEK96" s="25"/>
      <c r="BEL96" s="25"/>
      <c r="BEM96" s="25"/>
      <c r="BEN96" s="25"/>
      <c r="BEO96" s="25"/>
      <c r="BEP96" s="25"/>
      <c r="BEQ96" s="25"/>
      <c r="BER96" s="25"/>
      <c r="BES96" s="25"/>
      <c r="BET96" s="25"/>
      <c r="BEU96" s="25"/>
      <c r="BEV96" s="25"/>
      <c r="BEW96" s="25"/>
      <c r="BEX96" s="25"/>
      <c r="BEY96" s="25"/>
      <c r="BEZ96" s="25"/>
      <c r="BFA96" s="25"/>
      <c r="BFB96" s="25"/>
      <c r="BFC96" s="25"/>
      <c r="BFD96" s="25"/>
      <c r="BFE96" s="25"/>
      <c r="BFF96" s="25"/>
      <c r="BFG96" s="25"/>
      <c r="BFH96" s="25"/>
      <c r="BFI96" s="25"/>
      <c r="BFJ96" s="25"/>
      <c r="BFK96" s="25"/>
      <c r="BFL96" s="25"/>
      <c r="BFM96" s="25"/>
      <c r="BFN96" s="25"/>
      <c r="BFO96" s="25"/>
      <c r="BFP96" s="25"/>
      <c r="BFQ96" s="25"/>
      <c r="BFR96" s="25"/>
      <c r="BFS96" s="25"/>
      <c r="BFT96" s="25"/>
      <c r="BFU96" s="25"/>
      <c r="BFV96" s="25"/>
      <c r="BFW96" s="25"/>
      <c r="BFX96" s="25"/>
      <c r="BFY96" s="25"/>
      <c r="BFZ96" s="25"/>
      <c r="BGA96" s="25"/>
      <c r="BGB96" s="25"/>
      <c r="BGC96" s="25"/>
      <c r="BGD96" s="25"/>
      <c r="BGE96" s="25"/>
      <c r="BGF96" s="25"/>
      <c r="BGG96" s="25"/>
      <c r="BGH96" s="25"/>
      <c r="BGI96" s="25"/>
      <c r="BGJ96" s="25"/>
      <c r="BGK96" s="25"/>
      <c r="BGL96" s="25"/>
      <c r="BGM96" s="25"/>
      <c r="BGN96" s="25"/>
      <c r="BGO96" s="25"/>
      <c r="BGP96" s="25"/>
      <c r="BGQ96" s="25"/>
      <c r="BGR96" s="25"/>
      <c r="BGS96" s="25"/>
      <c r="BGT96" s="25"/>
      <c r="BGU96" s="25"/>
      <c r="BGV96" s="25"/>
      <c r="BGW96" s="25"/>
      <c r="BGX96" s="25"/>
      <c r="BGY96" s="25"/>
      <c r="BGZ96" s="25"/>
      <c r="BHA96" s="25"/>
      <c r="BHB96" s="25"/>
      <c r="BHC96" s="25"/>
      <c r="BHD96" s="25"/>
      <c r="BHE96" s="25"/>
      <c r="BHF96" s="25"/>
      <c r="BHG96" s="25"/>
      <c r="BHH96" s="25"/>
      <c r="BHI96" s="25"/>
      <c r="BHJ96" s="25"/>
      <c r="BHK96" s="25"/>
      <c r="BHL96" s="25"/>
      <c r="BHM96" s="25"/>
      <c r="BHN96" s="25"/>
      <c r="BHO96" s="25"/>
      <c r="BHP96" s="25"/>
      <c r="BHQ96" s="25"/>
      <c r="BHR96" s="25"/>
      <c r="BHS96" s="25"/>
      <c r="BHT96" s="25"/>
      <c r="BHU96" s="25"/>
      <c r="BHV96" s="25"/>
      <c r="BHW96" s="25"/>
      <c r="BHX96" s="25"/>
      <c r="BHY96" s="25"/>
      <c r="BHZ96" s="25"/>
      <c r="BIA96" s="25"/>
      <c r="BIB96" s="25"/>
      <c r="BIC96" s="25"/>
      <c r="BID96" s="25"/>
      <c r="BIE96" s="25"/>
      <c r="BIF96" s="25"/>
      <c r="BIG96" s="25"/>
      <c r="BIH96" s="25"/>
      <c r="BII96" s="25"/>
      <c r="BIJ96" s="25"/>
      <c r="BIK96" s="25"/>
      <c r="BIL96" s="25"/>
      <c r="BIM96" s="25"/>
      <c r="BIN96" s="25"/>
      <c r="BIO96" s="25"/>
      <c r="BIP96" s="25"/>
      <c r="BIQ96" s="25"/>
      <c r="BIR96" s="25"/>
      <c r="BIS96" s="25"/>
      <c r="BIT96" s="25"/>
      <c r="BIU96" s="25"/>
      <c r="BIV96" s="25"/>
      <c r="BIW96" s="25"/>
      <c r="BIX96" s="25"/>
      <c r="BIY96" s="25"/>
      <c r="BIZ96" s="25"/>
      <c r="BJA96" s="25"/>
      <c r="BJB96" s="25"/>
      <c r="BJC96" s="25"/>
      <c r="BJD96" s="25"/>
      <c r="BJE96" s="25"/>
      <c r="BJF96" s="25"/>
      <c r="BJG96" s="25"/>
      <c r="BJH96" s="25"/>
      <c r="BJI96" s="25"/>
      <c r="BJJ96" s="25"/>
      <c r="BJK96" s="25"/>
      <c r="BJL96" s="25"/>
      <c r="BJM96" s="25"/>
      <c r="BJN96" s="25"/>
      <c r="BJO96" s="25"/>
      <c r="BJP96" s="25"/>
      <c r="BJQ96" s="25"/>
      <c r="BJR96" s="25"/>
      <c r="BJS96" s="25"/>
      <c r="BJT96" s="25"/>
      <c r="BJU96" s="25"/>
      <c r="BJV96" s="25"/>
      <c r="BJW96" s="25"/>
      <c r="BJX96" s="25"/>
      <c r="BJY96" s="25"/>
      <c r="BJZ96" s="25"/>
      <c r="BKA96" s="25"/>
      <c r="BKB96" s="25"/>
      <c r="BKC96" s="25"/>
      <c r="BKD96" s="25"/>
      <c r="BKE96" s="25"/>
      <c r="BKF96" s="25"/>
      <c r="BKG96" s="25"/>
      <c r="BKH96" s="25"/>
      <c r="BKI96" s="25"/>
      <c r="BKJ96" s="25"/>
      <c r="BKK96" s="25"/>
      <c r="BKL96" s="25"/>
      <c r="BKM96" s="25"/>
      <c r="BKN96" s="25"/>
      <c r="BKO96" s="25"/>
      <c r="BKP96" s="25"/>
      <c r="BKQ96" s="25"/>
      <c r="BKR96" s="25"/>
      <c r="BKS96" s="25"/>
      <c r="BKT96" s="25"/>
      <c r="BKU96" s="25"/>
      <c r="BKV96" s="25"/>
      <c r="BKW96" s="25"/>
      <c r="BKX96" s="25"/>
      <c r="BKY96" s="25"/>
      <c r="BKZ96" s="25"/>
      <c r="BLA96" s="25"/>
      <c r="BLB96" s="25"/>
      <c r="BLC96" s="25"/>
      <c r="BLD96" s="25"/>
      <c r="BLE96" s="25"/>
      <c r="BLF96" s="25"/>
      <c r="BLG96" s="25"/>
      <c r="BLH96" s="25"/>
      <c r="BLI96" s="25"/>
      <c r="BLJ96" s="25"/>
      <c r="BLK96" s="25"/>
      <c r="BLL96" s="25"/>
      <c r="BLM96" s="25"/>
      <c r="BLN96" s="25"/>
      <c r="BLO96" s="25"/>
      <c r="BLP96" s="25"/>
      <c r="BLQ96" s="25"/>
      <c r="BLR96" s="25"/>
      <c r="BLS96" s="25"/>
      <c r="BLT96" s="25"/>
      <c r="BLU96" s="25"/>
      <c r="BLV96" s="25"/>
      <c r="BLW96" s="25"/>
      <c r="BLX96" s="25"/>
      <c r="BLY96" s="25"/>
      <c r="BLZ96" s="25"/>
      <c r="BMA96" s="25"/>
      <c r="BMB96" s="25"/>
      <c r="BMC96" s="25"/>
      <c r="BMD96" s="25"/>
      <c r="BME96" s="25"/>
      <c r="BMF96" s="25"/>
      <c r="BMG96" s="25"/>
      <c r="BMH96" s="25"/>
      <c r="BMI96" s="25"/>
      <c r="BMJ96" s="25"/>
      <c r="BMK96" s="25"/>
      <c r="BML96" s="25"/>
      <c r="BMM96" s="25"/>
      <c r="BMN96" s="25"/>
      <c r="BMO96" s="25"/>
      <c r="BMP96" s="25"/>
      <c r="BMQ96" s="25"/>
      <c r="BMR96" s="25"/>
      <c r="BMS96" s="25"/>
      <c r="BMT96" s="25"/>
      <c r="BMU96" s="25"/>
      <c r="BMV96" s="25"/>
      <c r="BMW96" s="25"/>
      <c r="BMX96" s="25"/>
      <c r="BMY96" s="25"/>
      <c r="BMZ96" s="25"/>
      <c r="BNA96" s="25"/>
      <c r="BNB96" s="25"/>
      <c r="BNC96" s="25"/>
      <c r="BND96" s="25"/>
      <c r="BNE96" s="25"/>
      <c r="BNF96" s="25"/>
      <c r="BNG96" s="25"/>
      <c r="BNH96" s="25"/>
      <c r="BNI96" s="25"/>
      <c r="BNJ96" s="25"/>
      <c r="BNK96" s="25"/>
      <c r="BNL96" s="25"/>
      <c r="BNM96" s="25"/>
      <c r="BNN96" s="25"/>
      <c r="BNO96" s="25"/>
      <c r="BNP96" s="25"/>
      <c r="BNQ96" s="25"/>
      <c r="BNR96" s="25"/>
      <c r="BNS96" s="25"/>
      <c r="BNT96" s="25"/>
      <c r="BNU96" s="25"/>
      <c r="BNV96" s="25"/>
      <c r="BNW96" s="25"/>
      <c r="BNX96" s="25"/>
      <c r="BNY96" s="25"/>
      <c r="BNZ96" s="25"/>
      <c r="BOA96" s="25"/>
      <c r="BOB96" s="25"/>
      <c r="BOC96" s="25"/>
      <c r="BOD96" s="25"/>
      <c r="BOE96" s="25"/>
      <c r="BOF96" s="25"/>
      <c r="BOG96" s="25"/>
      <c r="BOH96" s="25"/>
      <c r="BOI96" s="25"/>
      <c r="BOJ96" s="25"/>
      <c r="BOK96" s="25"/>
      <c r="BOL96" s="25"/>
      <c r="BOM96" s="25"/>
      <c r="BON96" s="25"/>
      <c r="BOO96" s="25"/>
      <c r="BOP96" s="25"/>
      <c r="BOQ96" s="25"/>
      <c r="BOR96" s="25"/>
      <c r="BOS96" s="25"/>
      <c r="BOT96" s="25"/>
      <c r="BOU96" s="25"/>
      <c r="BOV96" s="25"/>
      <c r="BOW96" s="25"/>
      <c r="BOX96" s="25"/>
      <c r="BOY96" s="25"/>
      <c r="BOZ96" s="25"/>
      <c r="BPA96" s="25"/>
      <c r="BPB96" s="25"/>
      <c r="BPC96" s="25"/>
      <c r="BPD96" s="25"/>
      <c r="BPE96" s="25"/>
      <c r="BPF96" s="25"/>
      <c r="BPG96" s="25"/>
      <c r="BPH96" s="25"/>
      <c r="BPI96" s="25"/>
      <c r="BPJ96" s="25"/>
      <c r="BPK96" s="25"/>
      <c r="BPL96" s="25"/>
      <c r="BPM96" s="25"/>
      <c r="BPN96" s="25"/>
      <c r="BPO96" s="25"/>
      <c r="BPP96" s="25"/>
      <c r="BPQ96" s="25"/>
      <c r="BPR96" s="25"/>
      <c r="BPS96" s="25"/>
      <c r="BPT96" s="25"/>
      <c r="BPU96" s="25"/>
      <c r="BPV96" s="25"/>
      <c r="BPW96" s="25"/>
      <c r="BPX96" s="25"/>
      <c r="BPY96" s="25"/>
      <c r="BPZ96" s="25"/>
      <c r="BQA96" s="25"/>
      <c r="BQB96" s="25"/>
      <c r="BQC96" s="25"/>
      <c r="BQD96" s="25"/>
      <c r="BQE96" s="25"/>
      <c r="BQF96" s="25"/>
      <c r="BQG96" s="25"/>
      <c r="BQH96" s="25"/>
      <c r="BQI96" s="25"/>
      <c r="BQJ96" s="25"/>
      <c r="BQK96" s="25"/>
      <c r="BQL96" s="25"/>
      <c r="BQM96" s="25"/>
      <c r="BQN96" s="25"/>
      <c r="BQO96" s="25"/>
      <c r="BQP96" s="25"/>
      <c r="BQQ96" s="25"/>
      <c r="BQR96" s="25"/>
      <c r="BQS96" s="25"/>
      <c r="BQT96" s="25"/>
      <c r="BQU96" s="25"/>
      <c r="BQV96" s="25"/>
      <c r="BQW96" s="25"/>
      <c r="BQX96" s="25"/>
      <c r="BQY96" s="25"/>
      <c r="BQZ96" s="25"/>
      <c r="BRA96" s="25"/>
      <c r="BRB96" s="25"/>
      <c r="BRC96" s="25"/>
      <c r="BRD96" s="25"/>
      <c r="BRE96" s="25"/>
      <c r="BRF96" s="25"/>
      <c r="BRG96" s="25"/>
      <c r="BRH96" s="25"/>
      <c r="BRI96" s="25"/>
      <c r="BRJ96" s="25"/>
      <c r="BRK96" s="25"/>
      <c r="BRL96" s="25"/>
      <c r="BRM96" s="25"/>
      <c r="BRN96" s="25"/>
      <c r="BRO96" s="25"/>
      <c r="BRP96" s="25"/>
      <c r="BRQ96" s="25"/>
      <c r="BRR96" s="25"/>
      <c r="BRS96" s="25"/>
      <c r="BRT96" s="25"/>
      <c r="BRU96" s="25"/>
      <c r="BRV96" s="25"/>
      <c r="BRW96" s="25"/>
      <c r="BRX96" s="25"/>
      <c r="BRY96" s="25"/>
      <c r="BRZ96" s="25"/>
      <c r="BSA96" s="25"/>
      <c r="BSB96" s="25"/>
      <c r="BSC96" s="25"/>
      <c r="BSD96" s="25"/>
      <c r="BSE96" s="25"/>
      <c r="BSF96" s="25"/>
      <c r="BSG96" s="25"/>
      <c r="BSH96" s="25"/>
      <c r="BSI96" s="25"/>
      <c r="BSJ96" s="25"/>
      <c r="BSK96" s="25"/>
      <c r="BSL96" s="25"/>
      <c r="BSM96" s="25"/>
      <c r="BSN96" s="25"/>
      <c r="BSO96" s="25"/>
      <c r="BSP96" s="25"/>
      <c r="BSQ96" s="25"/>
      <c r="BSR96" s="25"/>
      <c r="BSS96" s="25"/>
      <c r="BST96" s="25"/>
      <c r="BSU96" s="25"/>
      <c r="BSV96" s="25"/>
      <c r="BSW96" s="25"/>
      <c r="BSX96" s="25"/>
      <c r="BSY96" s="25"/>
      <c r="BSZ96" s="25"/>
      <c r="BTA96" s="25"/>
      <c r="BTB96" s="25"/>
      <c r="BTC96" s="25"/>
      <c r="BTD96" s="25"/>
      <c r="BTE96" s="25"/>
      <c r="BTF96" s="25"/>
      <c r="BTG96" s="25"/>
      <c r="BTH96" s="25"/>
      <c r="BTI96" s="25"/>
      <c r="BTJ96" s="25"/>
      <c r="BTK96" s="25"/>
      <c r="BTL96" s="25"/>
      <c r="BTM96" s="25"/>
      <c r="BTN96" s="25"/>
      <c r="BTO96" s="25"/>
      <c r="BTP96" s="25"/>
      <c r="BTQ96" s="25"/>
      <c r="BTR96" s="25"/>
      <c r="BTS96" s="25"/>
      <c r="BTT96" s="25"/>
      <c r="BTU96" s="25"/>
      <c r="BTV96" s="25"/>
      <c r="BTW96" s="25"/>
      <c r="BTX96" s="25"/>
      <c r="BTY96" s="25"/>
      <c r="BTZ96" s="25"/>
      <c r="BUA96" s="25"/>
      <c r="BUB96" s="25"/>
      <c r="BUC96" s="25"/>
      <c r="BUD96" s="25"/>
      <c r="BUE96" s="25"/>
      <c r="BUF96" s="25"/>
      <c r="BUG96" s="25"/>
      <c r="BUH96" s="25"/>
      <c r="BUI96" s="25"/>
      <c r="BUJ96" s="25"/>
      <c r="BUK96" s="25"/>
      <c r="BUL96" s="25"/>
      <c r="BUM96" s="25"/>
      <c r="BUN96" s="25"/>
      <c r="BUO96" s="25"/>
      <c r="BUP96" s="25"/>
      <c r="BUQ96" s="25"/>
      <c r="BUR96" s="25"/>
      <c r="BUS96" s="25"/>
      <c r="BUT96" s="25"/>
      <c r="BUU96" s="25"/>
      <c r="BUV96" s="25"/>
      <c r="BUW96" s="25"/>
      <c r="BUX96" s="25"/>
      <c r="BUY96" s="25"/>
      <c r="BUZ96" s="25"/>
      <c r="BVA96" s="25"/>
      <c r="BVB96" s="25"/>
      <c r="BVC96" s="25"/>
      <c r="BVD96" s="25"/>
      <c r="BVE96" s="25"/>
      <c r="BVF96" s="25"/>
      <c r="BVG96" s="25"/>
      <c r="BVH96" s="25"/>
      <c r="BVI96" s="25"/>
      <c r="BVJ96" s="25"/>
      <c r="BVK96" s="25"/>
      <c r="BVL96" s="25"/>
      <c r="BVM96" s="25"/>
      <c r="BVN96" s="25"/>
      <c r="BVO96" s="25"/>
      <c r="BVP96" s="25"/>
      <c r="BVQ96" s="25"/>
      <c r="BVR96" s="25"/>
      <c r="BVS96" s="25"/>
      <c r="BVT96" s="25"/>
      <c r="BVU96" s="25"/>
      <c r="BVV96" s="25"/>
      <c r="BVW96" s="25"/>
      <c r="BVX96" s="25"/>
      <c r="BVY96" s="25"/>
      <c r="BVZ96" s="25"/>
      <c r="BWA96" s="25"/>
      <c r="BWB96" s="25"/>
      <c r="BWC96" s="25"/>
      <c r="BWD96" s="25"/>
      <c r="BWE96" s="25"/>
      <c r="BWF96" s="25"/>
      <c r="BWG96" s="25"/>
      <c r="BWH96" s="25"/>
      <c r="BWI96" s="25"/>
      <c r="BWJ96" s="25"/>
      <c r="BWK96" s="25"/>
      <c r="BWL96" s="25"/>
      <c r="BWM96" s="25"/>
      <c r="BWN96" s="25"/>
      <c r="BWO96" s="25"/>
      <c r="BWP96" s="25"/>
      <c r="BWQ96" s="25"/>
      <c r="BWR96" s="25"/>
      <c r="BWS96" s="25"/>
      <c r="BWT96" s="25"/>
      <c r="BWU96" s="25"/>
      <c r="BWV96" s="25"/>
      <c r="BWW96" s="25"/>
      <c r="BWX96" s="25"/>
      <c r="BWY96" s="25"/>
      <c r="BWZ96" s="25"/>
      <c r="BXA96" s="25"/>
      <c r="BXB96" s="25"/>
      <c r="BXC96" s="25"/>
      <c r="BXD96" s="25"/>
      <c r="BXE96" s="25"/>
      <c r="BXF96" s="25"/>
      <c r="BXG96" s="25"/>
      <c r="BXH96" s="25"/>
      <c r="BXI96" s="25"/>
      <c r="BXJ96" s="25"/>
      <c r="BXK96" s="25"/>
      <c r="BXL96" s="25"/>
      <c r="BXM96" s="25"/>
      <c r="BXN96" s="25"/>
      <c r="BXO96" s="25"/>
      <c r="BXP96" s="25"/>
      <c r="BXQ96" s="25"/>
      <c r="BXR96" s="25"/>
      <c r="BXS96" s="25"/>
      <c r="BXT96" s="25"/>
      <c r="BXU96" s="25"/>
      <c r="BXV96" s="25"/>
      <c r="BXW96" s="25"/>
      <c r="BXX96" s="25"/>
      <c r="BXY96" s="25"/>
      <c r="BXZ96" s="25"/>
      <c r="BYA96" s="25"/>
      <c r="BYB96" s="25"/>
      <c r="BYC96" s="25"/>
      <c r="BYD96" s="25"/>
      <c r="BYE96" s="25"/>
      <c r="BYF96" s="25"/>
      <c r="BYG96" s="25"/>
      <c r="BYH96" s="25"/>
      <c r="BYI96" s="25"/>
      <c r="BYJ96" s="25"/>
      <c r="BYK96" s="25"/>
      <c r="BYL96" s="25"/>
      <c r="BYM96" s="25"/>
      <c r="BYN96" s="25"/>
      <c r="BYO96" s="25"/>
      <c r="BYP96" s="25"/>
      <c r="BYQ96" s="25"/>
      <c r="BYR96" s="25"/>
      <c r="BYS96" s="25"/>
      <c r="BYT96" s="25"/>
      <c r="BYU96" s="25"/>
      <c r="BYV96" s="25"/>
      <c r="BYW96" s="25"/>
      <c r="BYX96" s="25"/>
      <c r="BYY96" s="25"/>
      <c r="BYZ96" s="25"/>
      <c r="BZA96" s="25"/>
      <c r="BZB96" s="25"/>
      <c r="BZC96" s="25"/>
      <c r="BZD96" s="25"/>
      <c r="BZE96" s="25"/>
      <c r="BZF96" s="25"/>
      <c r="BZG96" s="25"/>
      <c r="BZH96" s="25"/>
      <c r="BZI96" s="25"/>
      <c r="BZJ96" s="25"/>
      <c r="BZK96" s="25"/>
      <c r="BZL96" s="25"/>
      <c r="BZM96" s="25"/>
      <c r="BZN96" s="25"/>
      <c r="BZO96" s="25"/>
      <c r="BZP96" s="25"/>
      <c r="BZQ96" s="25"/>
      <c r="BZR96" s="25"/>
      <c r="BZS96" s="25"/>
      <c r="BZT96" s="25"/>
      <c r="BZU96" s="25"/>
      <c r="BZV96" s="25"/>
      <c r="BZW96" s="25"/>
      <c r="BZX96" s="25"/>
      <c r="BZY96" s="25"/>
      <c r="BZZ96" s="25"/>
      <c r="CAA96" s="25"/>
      <c r="CAB96" s="25"/>
      <c r="CAC96" s="25"/>
      <c r="CAD96" s="25"/>
      <c r="CAE96" s="25"/>
      <c r="CAF96" s="25"/>
      <c r="CAG96" s="25"/>
      <c r="CAH96" s="25"/>
      <c r="CAI96" s="25"/>
      <c r="CAJ96" s="25"/>
      <c r="CAK96" s="25"/>
      <c r="CAL96" s="25"/>
      <c r="CAM96" s="25"/>
      <c r="CAN96" s="25"/>
      <c r="CAO96" s="25"/>
      <c r="CAP96" s="25"/>
      <c r="CAQ96" s="25"/>
      <c r="CAR96" s="25"/>
      <c r="CAS96" s="25"/>
      <c r="CAT96" s="25"/>
      <c r="CAU96" s="25"/>
      <c r="CAV96" s="25"/>
      <c r="CAW96" s="25"/>
      <c r="CAX96" s="25"/>
      <c r="CAY96" s="25"/>
      <c r="CAZ96" s="25"/>
      <c r="CBA96" s="25"/>
      <c r="CBB96" s="25"/>
      <c r="CBC96" s="25"/>
      <c r="CBD96" s="25"/>
      <c r="CBE96" s="25"/>
      <c r="CBF96" s="25"/>
      <c r="CBG96" s="25"/>
      <c r="CBH96" s="25"/>
      <c r="CBI96" s="25"/>
      <c r="CBJ96" s="25"/>
      <c r="CBK96" s="25"/>
      <c r="CBL96" s="25"/>
      <c r="CBM96" s="25"/>
      <c r="CBN96" s="25"/>
      <c r="CBO96" s="25"/>
      <c r="CBP96" s="25"/>
      <c r="CBQ96" s="25"/>
      <c r="CBR96" s="25"/>
      <c r="CBS96" s="25"/>
      <c r="CBT96" s="25"/>
      <c r="CBU96" s="25"/>
      <c r="CBV96" s="25"/>
      <c r="CBW96" s="25"/>
      <c r="CBX96" s="25"/>
      <c r="CBY96" s="25"/>
      <c r="CBZ96" s="25"/>
      <c r="CCA96" s="25"/>
      <c r="CCB96" s="25"/>
      <c r="CCC96" s="25"/>
      <c r="CCD96" s="25"/>
      <c r="CCE96" s="25"/>
      <c r="CCF96" s="25"/>
      <c r="CCG96" s="25"/>
      <c r="CCH96" s="25"/>
      <c r="CCI96" s="25"/>
      <c r="CCJ96" s="25"/>
      <c r="CCK96" s="25"/>
      <c r="CCL96" s="25"/>
      <c r="CCM96" s="25"/>
      <c r="CCN96" s="25"/>
      <c r="CCO96" s="25"/>
      <c r="CCP96" s="25"/>
      <c r="CCQ96" s="25"/>
      <c r="CCR96" s="25"/>
      <c r="CCS96" s="25"/>
      <c r="CCT96" s="25"/>
      <c r="CCU96" s="25"/>
      <c r="CCV96" s="25"/>
      <c r="CCW96" s="25"/>
      <c r="CCX96" s="25"/>
      <c r="CCY96" s="25"/>
      <c r="CCZ96" s="25"/>
      <c r="CDA96" s="25"/>
      <c r="CDB96" s="25"/>
      <c r="CDC96" s="25"/>
      <c r="CDD96" s="25"/>
      <c r="CDE96" s="25"/>
      <c r="CDF96" s="25"/>
      <c r="CDG96" s="25"/>
      <c r="CDH96" s="25"/>
      <c r="CDI96" s="25"/>
      <c r="CDJ96" s="25"/>
      <c r="CDK96" s="25"/>
      <c r="CDL96" s="25"/>
      <c r="CDM96" s="25"/>
      <c r="CDN96" s="25"/>
      <c r="CDO96" s="25"/>
      <c r="CDP96" s="25"/>
      <c r="CDQ96" s="25"/>
      <c r="CDR96" s="25"/>
      <c r="CDS96" s="25"/>
      <c r="CDT96" s="25"/>
      <c r="CDU96" s="25"/>
      <c r="CDV96" s="25"/>
      <c r="CDW96" s="25"/>
      <c r="CDX96" s="25"/>
      <c r="CDY96" s="25"/>
      <c r="CDZ96" s="25"/>
      <c r="CEA96" s="25"/>
      <c r="CEB96" s="25"/>
      <c r="CEC96" s="25"/>
      <c r="CED96" s="25"/>
      <c r="CEE96" s="25"/>
      <c r="CEF96" s="25"/>
      <c r="CEG96" s="25"/>
      <c r="CEH96" s="25"/>
      <c r="CEI96" s="25"/>
      <c r="CEJ96" s="25"/>
      <c r="CEK96" s="25"/>
      <c r="CEL96" s="25"/>
      <c r="CEM96" s="25"/>
      <c r="CEN96" s="25"/>
      <c r="CEO96" s="25"/>
      <c r="CEP96" s="25"/>
      <c r="CEQ96" s="25"/>
      <c r="CER96" s="25"/>
      <c r="CES96" s="25"/>
      <c r="CET96" s="25"/>
      <c r="CEU96" s="25"/>
      <c r="CEV96" s="25"/>
      <c r="CEW96" s="25"/>
      <c r="CEX96" s="25"/>
      <c r="CEY96" s="25"/>
      <c r="CEZ96" s="25"/>
      <c r="CFA96" s="25"/>
      <c r="CFB96" s="25"/>
      <c r="CFC96" s="25"/>
      <c r="CFD96" s="25"/>
      <c r="CFE96" s="25"/>
      <c r="CFF96" s="25"/>
      <c r="CFG96" s="25"/>
      <c r="CFH96" s="25"/>
      <c r="CFI96" s="25"/>
      <c r="CFJ96" s="25"/>
      <c r="CFK96" s="25"/>
      <c r="CFL96" s="25"/>
      <c r="CFM96" s="25"/>
      <c r="CFN96" s="25"/>
      <c r="CFO96" s="25"/>
      <c r="CFP96" s="25"/>
      <c r="CFQ96" s="25"/>
      <c r="CFR96" s="25"/>
      <c r="CFS96" s="25"/>
      <c r="CFT96" s="25"/>
      <c r="CFU96" s="25"/>
      <c r="CFV96" s="25"/>
      <c r="CFW96" s="25"/>
      <c r="CFX96" s="25"/>
      <c r="CFY96" s="25"/>
      <c r="CFZ96" s="25"/>
      <c r="CGA96" s="25"/>
      <c r="CGB96" s="25"/>
      <c r="CGC96" s="25"/>
      <c r="CGD96" s="25"/>
      <c r="CGE96" s="25"/>
      <c r="CGF96" s="25"/>
      <c r="CGG96" s="25"/>
      <c r="CGH96" s="25"/>
      <c r="CGI96" s="25"/>
      <c r="CGJ96" s="25"/>
      <c r="CGK96" s="25"/>
      <c r="CGL96" s="25"/>
      <c r="CGM96" s="25"/>
      <c r="CGN96" s="25"/>
      <c r="CGO96" s="25"/>
      <c r="CGP96" s="25"/>
      <c r="CGQ96" s="25"/>
      <c r="CGR96" s="25"/>
      <c r="CGS96" s="25"/>
      <c r="CGT96" s="25"/>
      <c r="CGU96" s="25"/>
      <c r="CGV96" s="25"/>
      <c r="CGW96" s="25"/>
      <c r="CGX96" s="25"/>
      <c r="CGY96" s="25"/>
      <c r="CGZ96" s="25"/>
      <c r="CHA96" s="25"/>
      <c r="CHB96" s="25"/>
      <c r="CHC96" s="25"/>
      <c r="CHD96" s="25"/>
      <c r="CHE96" s="25"/>
      <c r="CHF96" s="25"/>
      <c r="CHG96" s="25"/>
      <c r="CHH96" s="25"/>
      <c r="CHI96" s="25"/>
      <c r="CHJ96" s="25"/>
      <c r="CHK96" s="25"/>
      <c r="CHL96" s="25"/>
      <c r="CHM96" s="25"/>
      <c r="CHN96" s="25"/>
      <c r="CHO96" s="25"/>
      <c r="CHP96" s="25"/>
      <c r="CHQ96" s="25"/>
      <c r="CHR96" s="25"/>
      <c r="CHS96" s="25"/>
      <c r="CHT96" s="25"/>
      <c r="CHU96" s="25"/>
      <c r="CHV96" s="25"/>
      <c r="CHW96" s="25"/>
      <c r="CHX96" s="25"/>
      <c r="CHY96" s="25"/>
      <c r="CHZ96" s="25"/>
      <c r="CIA96" s="25"/>
      <c r="CIB96" s="25"/>
      <c r="CIC96" s="25"/>
      <c r="CID96" s="25"/>
      <c r="CIE96" s="25"/>
      <c r="CIF96" s="25"/>
      <c r="CIG96" s="25"/>
      <c r="CIH96" s="25"/>
      <c r="CII96" s="25"/>
      <c r="CIJ96" s="25"/>
      <c r="CIK96" s="25"/>
      <c r="CIL96" s="25"/>
      <c r="CIM96" s="25"/>
      <c r="CIN96" s="25"/>
      <c r="CIO96" s="25"/>
      <c r="CIP96" s="25"/>
      <c r="CIQ96" s="25"/>
      <c r="CIR96" s="25"/>
      <c r="CIS96" s="25"/>
      <c r="CIT96" s="25"/>
      <c r="CIU96" s="25"/>
      <c r="CIV96" s="25"/>
      <c r="CIW96" s="25"/>
      <c r="CIX96" s="25"/>
      <c r="CIY96" s="25"/>
      <c r="CIZ96" s="25"/>
      <c r="CJA96" s="25"/>
      <c r="CJB96" s="25"/>
      <c r="CJC96" s="25"/>
      <c r="CJD96" s="25"/>
      <c r="CJE96" s="25"/>
      <c r="CJF96" s="25"/>
      <c r="CJG96" s="25"/>
      <c r="CJH96" s="25"/>
      <c r="CJI96" s="25"/>
      <c r="CJJ96" s="25"/>
      <c r="CJK96" s="25"/>
      <c r="CJL96" s="25"/>
      <c r="CJM96" s="25"/>
      <c r="CJN96" s="25"/>
      <c r="CJO96" s="25"/>
      <c r="CJP96" s="25"/>
      <c r="CJQ96" s="25"/>
      <c r="CJR96" s="25"/>
      <c r="CJS96" s="25"/>
      <c r="CJT96" s="25"/>
      <c r="CJU96" s="25"/>
      <c r="CJV96" s="25"/>
      <c r="CJW96" s="25"/>
      <c r="CJX96" s="25"/>
      <c r="CJY96" s="25"/>
      <c r="CJZ96" s="25"/>
      <c r="CKA96" s="25"/>
      <c r="CKB96" s="25"/>
      <c r="CKC96" s="25"/>
      <c r="CKD96" s="25"/>
      <c r="CKE96" s="25"/>
      <c r="CKF96" s="25"/>
      <c r="CKG96" s="25"/>
      <c r="CKH96" s="25"/>
      <c r="CKI96" s="25"/>
      <c r="CKJ96" s="25"/>
      <c r="CKK96" s="25"/>
      <c r="CKL96" s="25"/>
      <c r="CKM96" s="25"/>
      <c r="CKN96" s="25"/>
      <c r="CKO96" s="25"/>
      <c r="CKP96" s="25"/>
      <c r="CKQ96" s="25"/>
      <c r="CKR96" s="25"/>
      <c r="CKS96" s="25"/>
      <c r="CKT96" s="25"/>
      <c r="CKU96" s="25"/>
      <c r="CKV96" s="25"/>
      <c r="CKW96" s="25"/>
      <c r="CKX96" s="25"/>
      <c r="CKY96" s="25"/>
      <c r="CKZ96" s="25"/>
      <c r="CLA96" s="25"/>
      <c r="CLB96" s="25"/>
      <c r="CLC96" s="25"/>
      <c r="CLD96" s="25"/>
      <c r="CLE96" s="25"/>
      <c r="CLF96" s="25"/>
      <c r="CLG96" s="25"/>
      <c r="CLH96" s="25"/>
      <c r="CLI96" s="25"/>
      <c r="CLJ96" s="25"/>
      <c r="CLK96" s="25"/>
      <c r="CLL96" s="25"/>
      <c r="CLM96" s="25"/>
      <c r="CLN96" s="25"/>
      <c r="CLO96" s="25"/>
      <c r="CLP96" s="25"/>
      <c r="CLQ96" s="25"/>
      <c r="CLR96" s="25"/>
      <c r="CLS96" s="25"/>
      <c r="CLT96" s="25"/>
      <c r="CLU96" s="25"/>
      <c r="CLV96" s="25"/>
      <c r="CLW96" s="25"/>
      <c r="CLX96" s="25"/>
      <c r="CLY96" s="25"/>
      <c r="CLZ96" s="25"/>
      <c r="CMA96" s="25"/>
      <c r="CMB96" s="25"/>
      <c r="CMC96" s="25"/>
      <c r="CMD96" s="25"/>
      <c r="CME96" s="25"/>
      <c r="CMF96" s="25"/>
      <c r="CMG96" s="25"/>
      <c r="CMH96" s="25"/>
      <c r="CMI96" s="25"/>
      <c r="CMJ96" s="25"/>
      <c r="CMK96" s="25"/>
      <c r="CML96" s="25"/>
      <c r="CMM96" s="25"/>
      <c r="CMN96" s="25"/>
      <c r="CMO96" s="25"/>
      <c r="CMP96" s="25"/>
      <c r="CMQ96" s="25"/>
      <c r="CMR96" s="25"/>
      <c r="CMS96" s="25"/>
      <c r="CMT96" s="25"/>
      <c r="CMU96" s="25"/>
      <c r="CMV96" s="25"/>
      <c r="CMW96" s="25"/>
      <c r="CMX96" s="25"/>
      <c r="CMY96" s="25"/>
      <c r="CMZ96" s="25"/>
      <c r="CNA96" s="25"/>
      <c r="CNB96" s="25"/>
      <c r="CNC96" s="25"/>
      <c r="CND96" s="25"/>
      <c r="CNE96" s="25"/>
      <c r="CNF96" s="25"/>
      <c r="CNG96" s="25"/>
      <c r="CNH96" s="25"/>
      <c r="CNI96" s="25"/>
      <c r="CNJ96" s="25"/>
      <c r="CNK96" s="25"/>
      <c r="CNL96" s="25"/>
      <c r="CNM96" s="25"/>
      <c r="CNN96" s="25"/>
      <c r="CNO96" s="25"/>
      <c r="CNP96" s="25"/>
      <c r="CNQ96" s="25"/>
      <c r="CNR96" s="25"/>
      <c r="CNS96" s="25"/>
      <c r="CNT96" s="25"/>
      <c r="CNU96" s="25"/>
      <c r="CNV96" s="25"/>
      <c r="CNW96" s="25"/>
      <c r="CNX96" s="25"/>
      <c r="CNY96" s="25"/>
      <c r="CNZ96" s="25"/>
      <c r="COA96" s="25"/>
      <c r="COB96" s="25"/>
      <c r="COC96" s="25"/>
      <c r="COD96" s="25"/>
      <c r="COE96" s="25"/>
      <c r="COF96" s="25"/>
      <c r="COG96" s="25"/>
      <c r="COH96" s="25"/>
      <c r="COI96" s="25"/>
      <c r="COJ96" s="25"/>
      <c r="COK96" s="25"/>
      <c r="COL96" s="25"/>
      <c r="COM96" s="25"/>
      <c r="CON96" s="25"/>
      <c r="COO96" s="25"/>
      <c r="COP96" s="25"/>
      <c r="COQ96" s="25"/>
      <c r="COR96" s="25"/>
      <c r="COS96" s="25"/>
      <c r="COT96" s="25"/>
      <c r="COU96" s="25"/>
      <c r="COV96" s="25"/>
      <c r="COW96" s="25"/>
      <c r="COX96" s="25"/>
      <c r="COY96" s="25"/>
      <c r="COZ96" s="25"/>
      <c r="CPA96" s="25"/>
      <c r="CPB96" s="25"/>
      <c r="CPC96" s="25"/>
      <c r="CPD96" s="25"/>
      <c r="CPE96" s="25"/>
      <c r="CPF96" s="25"/>
      <c r="CPG96" s="25"/>
      <c r="CPH96" s="25"/>
      <c r="CPI96" s="25"/>
      <c r="CPJ96" s="25"/>
      <c r="CPK96" s="25"/>
      <c r="CPL96" s="25"/>
      <c r="CPM96" s="25"/>
      <c r="CPN96" s="25"/>
      <c r="CPO96" s="25"/>
      <c r="CPP96" s="25"/>
      <c r="CPQ96" s="25"/>
      <c r="CPR96" s="25"/>
      <c r="CPS96" s="25"/>
      <c r="CPT96" s="25"/>
      <c r="CPU96" s="25"/>
      <c r="CPV96" s="25"/>
      <c r="CPW96" s="25"/>
      <c r="CPX96" s="25"/>
      <c r="CPY96" s="25"/>
      <c r="CPZ96" s="25"/>
      <c r="CQA96" s="25"/>
      <c r="CQB96" s="25"/>
      <c r="CQC96" s="25"/>
      <c r="CQD96" s="25"/>
      <c r="CQE96" s="25"/>
      <c r="CQF96" s="25"/>
      <c r="CQG96" s="25"/>
      <c r="CQH96" s="25"/>
      <c r="CQI96" s="25"/>
      <c r="CQJ96" s="25"/>
      <c r="CQK96" s="25"/>
      <c r="CQL96" s="25"/>
      <c r="CQM96" s="25"/>
      <c r="CQN96" s="25"/>
      <c r="CQO96" s="25"/>
      <c r="CQP96" s="25"/>
      <c r="CQQ96" s="25"/>
      <c r="CQR96" s="25"/>
      <c r="CQS96" s="25"/>
      <c r="CQT96" s="25"/>
      <c r="CQU96" s="25"/>
      <c r="CQV96" s="25"/>
      <c r="CQW96" s="25"/>
      <c r="CQX96" s="25"/>
      <c r="CQY96" s="25"/>
      <c r="CQZ96" s="25"/>
      <c r="CRA96" s="25"/>
      <c r="CRB96" s="25"/>
      <c r="CRC96" s="25"/>
      <c r="CRD96" s="25"/>
      <c r="CRE96" s="25"/>
      <c r="CRF96" s="25"/>
      <c r="CRG96" s="25"/>
      <c r="CRH96" s="25"/>
      <c r="CRI96" s="25"/>
      <c r="CRJ96" s="25"/>
      <c r="CRK96" s="25"/>
      <c r="CRL96" s="25"/>
      <c r="CRM96" s="25"/>
      <c r="CRN96" s="25"/>
      <c r="CRO96" s="25"/>
      <c r="CRP96" s="25"/>
      <c r="CRQ96" s="25"/>
      <c r="CRR96" s="25"/>
      <c r="CRS96" s="25"/>
      <c r="CRT96" s="25"/>
      <c r="CRU96" s="25"/>
      <c r="CRV96" s="25"/>
      <c r="CRW96" s="25"/>
      <c r="CRX96" s="25"/>
      <c r="CRY96" s="25"/>
      <c r="CRZ96" s="25"/>
      <c r="CSA96" s="25"/>
      <c r="CSB96" s="25"/>
      <c r="CSC96" s="25"/>
      <c r="CSD96" s="25"/>
      <c r="CSE96" s="25"/>
      <c r="CSF96" s="25"/>
      <c r="CSG96" s="25"/>
      <c r="CSH96" s="25"/>
      <c r="CSI96" s="25"/>
      <c r="CSJ96" s="25"/>
      <c r="CSK96" s="25"/>
      <c r="CSL96" s="25"/>
      <c r="CSM96" s="25"/>
      <c r="CSN96" s="25"/>
      <c r="CSO96" s="25"/>
      <c r="CSP96" s="25"/>
      <c r="CSQ96" s="25"/>
      <c r="CSR96" s="25"/>
      <c r="CSS96" s="25"/>
      <c r="CST96" s="25"/>
      <c r="CSU96" s="25"/>
      <c r="CSV96" s="25"/>
      <c r="CSW96" s="25"/>
      <c r="CSX96" s="25"/>
      <c r="CSY96" s="25"/>
      <c r="CSZ96" s="25"/>
      <c r="CTA96" s="25"/>
      <c r="CTB96" s="25"/>
      <c r="CTC96" s="25"/>
      <c r="CTD96" s="25"/>
      <c r="CTE96" s="25"/>
      <c r="CTF96" s="25"/>
      <c r="CTG96" s="25"/>
      <c r="CTH96" s="25"/>
      <c r="CTI96" s="25"/>
      <c r="CTJ96" s="25"/>
      <c r="CTK96" s="25"/>
      <c r="CTL96" s="25"/>
      <c r="CTM96" s="25"/>
      <c r="CTN96" s="25"/>
      <c r="CTO96" s="25"/>
      <c r="CTP96" s="25"/>
      <c r="CTQ96" s="25"/>
      <c r="CTR96" s="25"/>
      <c r="CTS96" s="25"/>
      <c r="CTT96" s="25"/>
      <c r="CTU96" s="25"/>
      <c r="CTV96" s="25"/>
      <c r="CTW96" s="25"/>
      <c r="CTX96" s="25"/>
      <c r="CTY96" s="25"/>
      <c r="CTZ96" s="25"/>
      <c r="CUA96" s="25"/>
      <c r="CUB96" s="25"/>
      <c r="CUC96" s="25"/>
      <c r="CUD96" s="25"/>
      <c r="CUE96" s="25"/>
      <c r="CUF96" s="25"/>
      <c r="CUG96" s="25"/>
      <c r="CUH96" s="25"/>
      <c r="CUI96" s="25"/>
      <c r="CUJ96" s="25"/>
      <c r="CUK96" s="25"/>
      <c r="CUL96" s="25"/>
      <c r="CUM96" s="25"/>
      <c r="CUN96" s="25"/>
      <c r="CUO96" s="25"/>
      <c r="CUP96" s="25"/>
      <c r="CUQ96" s="25"/>
      <c r="CUR96" s="25"/>
      <c r="CUS96" s="25"/>
      <c r="CUT96" s="25"/>
      <c r="CUU96" s="25"/>
      <c r="CUV96" s="25"/>
      <c r="CUW96" s="25"/>
      <c r="CUX96" s="25"/>
      <c r="CUY96" s="25"/>
      <c r="CUZ96" s="25"/>
      <c r="CVA96" s="25"/>
      <c r="CVB96" s="25"/>
      <c r="CVC96" s="25"/>
      <c r="CVD96" s="25"/>
      <c r="CVE96" s="25"/>
      <c r="CVF96" s="25"/>
      <c r="CVG96" s="25"/>
      <c r="CVH96" s="25"/>
      <c r="CVI96" s="25"/>
      <c r="CVJ96" s="25"/>
      <c r="CVK96" s="25"/>
      <c r="CVL96" s="25"/>
      <c r="CVM96" s="25"/>
      <c r="CVN96" s="25"/>
      <c r="CVO96" s="25"/>
      <c r="CVP96" s="25"/>
      <c r="CVQ96" s="25"/>
      <c r="CVR96" s="25"/>
      <c r="CVS96" s="25"/>
      <c r="CVT96" s="25"/>
      <c r="CVU96" s="25"/>
      <c r="CVV96" s="25"/>
      <c r="CVW96" s="25"/>
      <c r="CVX96" s="25"/>
      <c r="CVY96" s="25"/>
      <c r="CVZ96" s="25"/>
      <c r="CWA96" s="25"/>
      <c r="CWB96" s="25"/>
      <c r="CWC96" s="25"/>
      <c r="CWD96" s="25"/>
      <c r="CWE96" s="25"/>
      <c r="CWF96" s="25"/>
      <c r="CWG96" s="25"/>
      <c r="CWH96" s="25"/>
      <c r="CWI96" s="25"/>
      <c r="CWJ96" s="25"/>
      <c r="CWK96" s="25"/>
      <c r="CWL96" s="25"/>
      <c r="CWM96" s="25"/>
      <c r="CWN96" s="25"/>
      <c r="CWO96" s="25"/>
      <c r="CWP96" s="25"/>
      <c r="CWQ96" s="25"/>
      <c r="CWR96" s="25"/>
      <c r="CWS96" s="25"/>
      <c r="CWT96" s="25"/>
      <c r="CWU96" s="25"/>
      <c r="CWV96" s="25"/>
      <c r="CWW96" s="25"/>
      <c r="CWX96" s="25"/>
      <c r="CWY96" s="25"/>
      <c r="CWZ96" s="25"/>
      <c r="CXA96" s="25"/>
      <c r="CXB96" s="25"/>
      <c r="CXC96" s="25"/>
      <c r="CXD96" s="25"/>
      <c r="CXE96" s="25"/>
      <c r="CXF96" s="25"/>
      <c r="CXG96" s="25"/>
      <c r="CXH96" s="25"/>
      <c r="CXI96" s="25"/>
      <c r="CXJ96" s="25"/>
      <c r="CXK96" s="25"/>
      <c r="CXL96" s="25"/>
      <c r="CXM96" s="25"/>
      <c r="CXN96" s="25"/>
      <c r="CXO96" s="25"/>
      <c r="CXP96" s="25"/>
      <c r="CXQ96" s="25"/>
      <c r="CXR96" s="25"/>
      <c r="CXS96" s="25"/>
      <c r="CXT96" s="25"/>
      <c r="CXU96" s="25"/>
      <c r="CXV96" s="25"/>
      <c r="CXW96" s="25"/>
      <c r="CXX96" s="25"/>
      <c r="CXY96" s="25"/>
      <c r="CXZ96" s="25"/>
      <c r="CYA96" s="25"/>
      <c r="CYB96" s="25"/>
      <c r="CYC96" s="25"/>
      <c r="CYD96" s="25"/>
      <c r="CYE96" s="25"/>
      <c r="CYF96" s="25"/>
      <c r="CYG96" s="25"/>
      <c r="CYH96" s="25"/>
      <c r="CYI96" s="25"/>
      <c r="CYJ96" s="25"/>
      <c r="CYK96" s="25"/>
      <c r="CYL96" s="25"/>
      <c r="CYM96" s="25"/>
      <c r="CYN96" s="25"/>
      <c r="CYO96" s="25"/>
      <c r="CYP96" s="25"/>
      <c r="CYQ96" s="25"/>
      <c r="CYR96" s="25"/>
      <c r="CYS96" s="25"/>
      <c r="CYT96" s="25"/>
      <c r="CYU96" s="25"/>
      <c r="CYV96" s="25"/>
      <c r="CYW96" s="25"/>
      <c r="CYX96" s="25"/>
      <c r="CYY96" s="25"/>
      <c r="CYZ96" s="25"/>
      <c r="CZA96" s="25"/>
      <c r="CZB96" s="25"/>
      <c r="CZC96" s="25"/>
      <c r="CZD96" s="25"/>
      <c r="CZE96" s="25"/>
      <c r="CZF96" s="25"/>
      <c r="CZG96" s="25"/>
      <c r="CZH96" s="25"/>
      <c r="CZI96" s="25"/>
      <c r="CZJ96" s="25"/>
      <c r="CZK96" s="25"/>
      <c r="CZL96" s="25"/>
      <c r="CZM96" s="25"/>
      <c r="CZN96" s="25"/>
      <c r="CZO96" s="25"/>
      <c r="CZP96" s="25"/>
      <c r="CZQ96" s="25"/>
      <c r="CZR96" s="25"/>
      <c r="CZS96" s="25"/>
      <c r="CZT96" s="25"/>
      <c r="CZU96" s="25"/>
      <c r="CZV96" s="25"/>
      <c r="CZW96" s="25"/>
      <c r="CZX96" s="25"/>
      <c r="CZY96" s="25"/>
      <c r="CZZ96" s="25"/>
      <c r="DAA96" s="25"/>
      <c r="DAB96" s="25"/>
      <c r="DAC96" s="25"/>
      <c r="DAD96" s="25"/>
      <c r="DAE96" s="25"/>
      <c r="DAF96" s="25"/>
      <c r="DAG96" s="25"/>
      <c r="DAH96" s="25"/>
      <c r="DAI96" s="25"/>
      <c r="DAJ96" s="25"/>
      <c r="DAK96" s="25"/>
      <c r="DAL96" s="25"/>
      <c r="DAM96" s="25"/>
      <c r="DAN96" s="25"/>
      <c r="DAO96" s="25"/>
      <c r="DAP96" s="25"/>
      <c r="DAQ96" s="25"/>
      <c r="DAR96" s="25"/>
      <c r="DAS96" s="25"/>
      <c r="DAT96" s="25"/>
      <c r="DAU96" s="25"/>
      <c r="DAV96" s="25"/>
      <c r="DAW96" s="25"/>
      <c r="DAX96" s="25"/>
      <c r="DAY96" s="25"/>
      <c r="DAZ96" s="25"/>
      <c r="DBA96" s="25"/>
      <c r="DBB96" s="25"/>
      <c r="DBC96" s="25"/>
      <c r="DBD96" s="25"/>
      <c r="DBE96" s="25"/>
      <c r="DBF96" s="25"/>
      <c r="DBG96" s="25"/>
      <c r="DBH96" s="25"/>
      <c r="DBI96" s="25"/>
      <c r="DBJ96" s="25"/>
      <c r="DBK96" s="25"/>
      <c r="DBL96" s="25"/>
      <c r="DBM96" s="25"/>
      <c r="DBN96" s="25"/>
      <c r="DBO96" s="25"/>
      <c r="DBP96" s="25"/>
      <c r="DBQ96" s="25"/>
      <c r="DBR96" s="25"/>
      <c r="DBS96" s="25"/>
      <c r="DBT96" s="25"/>
      <c r="DBU96" s="25"/>
      <c r="DBV96" s="25"/>
      <c r="DBW96" s="25"/>
      <c r="DBX96" s="25"/>
      <c r="DBY96" s="25"/>
      <c r="DBZ96" s="25"/>
      <c r="DCA96" s="25"/>
      <c r="DCB96" s="25"/>
      <c r="DCC96" s="25"/>
      <c r="DCD96" s="25"/>
      <c r="DCE96" s="25"/>
      <c r="DCF96" s="25"/>
      <c r="DCG96" s="25"/>
      <c r="DCH96" s="25"/>
      <c r="DCI96" s="25"/>
      <c r="DCJ96" s="25"/>
      <c r="DCK96" s="25"/>
      <c r="DCL96" s="25"/>
      <c r="DCM96" s="25"/>
      <c r="DCN96" s="25"/>
      <c r="DCO96" s="25"/>
      <c r="DCP96" s="25"/>
      <c r="DCQ96" s="25"/>
      <c r="DCR96" s="25"/>
      <c r="DCS96" s="25"/>
      <c r="DCT96" s="25"/>
      <c r="DCU96" s="25"/>
      <c r="DCV96" s="25"/>
      <c r="DCW96" s="25"/>
      <c r="DCX96" s="25"/>
      <c r="DCY96" s="25"/>
      <c r="DCZ96" s="25"/>
      <c r="DDA96" s="25"/>
      <c r="DDB96" s="25"/>
      <c r="DDC96" s="25"/>
      <c r="DDD96" s="25"/>
      <c r="DDE96" s="25"/>
      <c r="DDF96" s="25"/>
      <c r="DDG96" s="25"/>
      <c r="DDH96" s="25"/>
      <c r="DDI96" s="25"/>
      <c r="DDJ96" s="25"/>
      <c r="DDK96" s="25"/>
      <c r="DDL96" s="25"/>
      <c r="DDM96" s="25"/>
      <c r="DDN96" s="25"/>
      <c r="DDO96" s="25"/>
      <c r="DDP96" s="25"/>
      <c r="DDQ96" s="25"/>
      <c r="DDR96" s="25"/>
      <c r="DDS96" s="25"/>
      <c r="DDT96" s="25"/>
      <c r="DDU96" s="25"/>
      <c r="DDV96" s="25"/>
      <c r="DDW96" s="25"/>
      <c r="DDX96" s="25"/>
      <c r="DDY96" s="25"/>
      <c r="DDZ96" s="25"/>
      <c r="DEA96" s="25"/>
      <c r="DEB96" s="25"/>
      <c r="DEC96" s="25"/>
      <c r="DED96" s="25"/>
      <c r="DEE96" s="25"/>
      <c r="DEF96" s="25"/>
      <c r="DEG96" s="25"/>
      <c r="DEH96" s="25"/>
      <c r="DEI96" s="25"/>
      <c r="DEJ96" s="25"/>
      <c r="DEK96" s="25"/>
      <c r="DEL96" s="25"/>
      <c r="DEM96" s="25"/>
      <c r="DEN96" s="25"/>
      <c r="DEO96" s="25"/>
      <c r="DEP96" s="25"/>
      <c r="DEQ96" s="25"/>
      <c r="DER96" s="25"/>
      <c r="DES96" s="25"/>
      <c r="DET96" s="25"/>
      <c r="DEU96" s="25"/>
      <c r="DEV96" s="25"/>
      <c r="DEW96" s="25"/>
      <c r="DEX96" s="25"/>
      <c r="DEY96" s="25"/>
      <c r="DEZ96" s="25"/>
      <c r="DFA96" s="25"/>
      <c r="DFB96" s="25"/>
      <c r="DFC96" s="25"/>
      <c r="DFD96" s="25"/>
      <c r="DFE96" s="25"/>
      <c r="DFF96" s="25"/>
      <c r="DFG96" s="25"/>
      <c r="DFH96" s="25"/>
      <c r="DFI96" s="25"/>
      <c r="DFJ96" s="25"/>
      <c r="DFK96" s="25"/>
      <c r="DFL96" s="25"/>
      <c r="DFM96" s="25"/>
      <c r="DFN96" s="25"/>
      <c r="DFO96" s="25"/>
      <c r="DFP96" s="25"/>
      <c r="DFQ96" s="25"/>
      <c r="DFR96" s="25"/>
      <c r="DFS96" s="25"/>
      <c r="DFT96" s="25"/>
      <c r="DFU96" s="25"/>
      <c r="DFV96" s="25"/>
      <c r="DFW96" s="25"/>
      <c r="DFX96" s="25"/>
      <c r="DFY96" s="25"/>
      <c r="DFZ96" s="25"/>
      <c r="DGA96" s="25"/>
      <c r="DGB96" s="25"/>
      <c r="DGC96" s="25"/>
      <c r="DGD96" s="25"/>
      <c r="DGE96" s="25"/>
      <c r="DGF96" s="25"/>
      <c r="DGG96" s="25"/>
      <c r="DGH96" s="25"/>
      <c r="DGI96" s="25"/>
      <c r="DGJ96" s="25"/>
      <c r="DGK96" s="25"/>
      <c r="DGL96" s="25"/>
      <c r="DGM96" s="25"/>
      <c r="DGN96" s="25"/>
      <c r="DGO96" s="25"/>
      <c r="DGP96" s="25"/>
      <c r="DGQ96" s="25"/>
      <c r="DGR96" s="25"/>
      <c r="DGS96" s="25"/>
      <c r="DGT96" s="25"/>
      <c r="DGU96" s="25"/>
      <c r="DGV96" s="25"/>
      <c r="DGW96" s="25"/>
      <c r="DGX96" s="25"/>
      <c r="DGY96" s="25"/>
      <c r="DGZ96" s="25"/>
      <c r="DHA96" s="25"/>
      <c r="DHB96" s="25"/>
      <c r="DHC96" s="25"/>
      <c r="DHD96" s="25"/>
      <c r="DHE96" s="25"/>
      <c r="DHF96" s="25"/>
      <c r="DHG96" s="25"/>
      <c r="DHH96" s="25"/>
      <c r="DHI96" s="25"/>
      <c r="DHJ96" s="25"/>
      <c r="DHK96" s="25"/>
      <c r="DHL96" s="25"/>
      <c r="DHM96" s="25"/>
      <c r="DHN96" s="25"/>
      <c r="DHO96" s="25"/>
      <c r="DHP96" s="25"/>
      <c r="DHQ96" s="25"/>
      <c r="DHR96" s="25"/>
      <c r="DHS96" s="25"/>
      <c r="DHT96" s="25"/>
      <c r="DHU96" s="25"/>
      <c r="DHV96" s="25"/>
      <c r="DHW96" s="25"/>
      <c r="DHX96" s="25"/>
      <c r="DHY96" s="25"/>
      <c r="DHZ96" s="25"/>
      <c r="DIA96" s="25"/>
      <c r="DIB96" s="25"/>
      <c r="DIC96" s="25"/>
      <c r="DID96" s="25"/>
      <c r="DIE96" s="25"/>
      <c r="DIF96" s="25"/>
      <c r="DIG96" s="25"/>
      <c r="DIH96" s="25"/>
      <c r="DII96" s="25"/>
      <c r="DIJ96" s="25"/>
      <c r="DIK96" s="25"/>
      <c r="DIL96" s="25"/>
      <c r="DIM96" s="25"/>
      <c r="DIN96" s="25"/>
      <c r="DIO96" s="25"/>
      <c r="DIP96" s="25"/>
      <c r="DIQ96" s="25"/>
      <c r="DIR96" s="25"/>
      <c r="DIS96" s="25"/>
      <c r="DIT96" s="25"/>
      <c r="DIU96" s="25"/>
      <c r="DIV96" s="25"/>
      <c r="DIW96" s="25"/>
      <c r="DIX96" s="25"/>
      <c r="DIY96" s="25"/>
      <c r="DIZ96" s="25"/>
      <c r="DJA96" s="25"/>
      <c r="DJB96" s="25"/>
      <c r="DJC96" s="25"/>
      <c r="DJD96" s="25"/>
      <c r="DJE96" s="25"/>
      <c r="DJF96" s="25"/>
      <c r="DJG96" s="25"/>
      <c r="DJH96" s="25"/>
      <c r="DJI96" s="25"/>
      <c r="DJJ96" s="25"/>
      <c r="DJK96" s="25"/>
      <c r="DJL96" s="25"/>
      <c r="DJM96" s="25"/>
      <c r="DJN96" s="25"/>
      <c r="DJO96" s="25"/>
      <c r="DJP96" s="25"/>
      <c r="DJQ96" s="25"/>
      <c r="DJR96" s="25"/>
      <c r="DJS96" s="25"/>
      <c r="DJT96" s="25"/>
      <c r="DJU96" s="25"/>
      <c r="DJV96" s="25"/>
      <c r="DJW96" s="25"/>
      <c r="DJX96" s="25"/>
      <c r="DJY96" s="25"/>
      <c r="DJZ96" s="25"/>
      <c r="DKA96" s="25"/>
      <c r="DKB96" s="25"/>
      <c r="DKC96" s="25"/>
      <c r="DKD96" s="25"/>
      <c r="DKE96" s="25"/>
      <c r="DKF96" s="25"/>
      <c r="DKG96" s="25"/>
      <c r="DKH96" s="25"/>
      <c r="DKI96" s="25"/>
      <c r="DKJ96" s="25"/>
      <c r="DKK96" s="25"/>
      <c r="DKL96" s="25"/>
      <c r="DKM96" s="25"/>
      <c r="DKN96" s="25"/>
      <c r="DKO96" s="25"/>
      <c r="DKP96" s="25"/>
      <c r="DKQ96" s="25"/>
      <c r="DKR96" s="25"/>
      <c r="DKS96" s="25"/>
      <c r="DKT96" s="25"/>
      <c r="DKU96" s="25"/>
      <c r="DKV96" s="25"/>
      <c r="DKW96" s="25"/>
      <c r="DKX96" s="25"/>
      <c r="DKY96" s="25"/>
      <c r="DKZ96" s="25"/>
      <c r="DLA96" s="25"/>
      <c r="DLB96" s="25"/>
      <c r="DLC96" s="25"/>
      <c r="DLD96" s="25"/>
      <c r="DLE96" s="25"/>
      <c r="DLF96" s="25"/>
      <c r="DLG96" s="25"/>
      <c r="DLH96" s="25"/>
      <c r="DLI96" s="25"/>
      <c r="DLJ96" s="25"/>
      <c r="DLK96" s="25"/>
      <c r="DLL96" s="25"/>
      <c r="DLM96" s="25"/>
      <c r="DLN96" s="25"/>
      <c r="DLO96" s="25"/>
      <c r="DLP96" s="25"/>
      <c r="DLQ96" s="25"/>
      <c r="DLR96" s="25"/>
      <c r="DLS96" s="25"/>
      <c r="DLT96" s="25"/>
      <c r="DLU96" s="25"/>
      <c r="DLV96" s="25"/>
      <c r="DLW96" s="25"/>
      <c r="DLX96" s="25"/>
      <c r="DLY96" s="25"/>
      <c r="DLZ96" s="25"/>
      <c r="DMA96" s="25"/>
      <c r="DMB96" s="25"/>
      <c r="DMC96" s="25"/>
      <c r="DMD96" s="25"/>
      <c r="DME96" s="25"/>
      <c r="DMF96" s="25"/>
      <c r="DMG96" s="25"/>
      <c r="DMH96" s="25"/>
      <c r="DMI96" s="25"/>
      <c r="DMJ96" s="25"/>
      <c r="DMK96" s="25"/>
      <c r="DML96" s="25"/>
      <c r="DMM96" s="25"/>
      <c r="DMN96" s="25"/>
      <c r="DMO96" s="25"/>
      <c r="DMP96" s="25"/>
      <c r="DMQ96" s="25"/>
      <c r="DMR96" s="25"/>
      <c r="DMS96" s="25"/>
      <c r="DMT96" s="25"/>
      <c r="DMU96" s="25"/>
      <c r="DMV96" s="25"/>
      <c r="DMW96" s="25"/>
      <c r="DMX96" s="25"/>
      <c r="DMY96" s="25"/>
      <c r="DMZ96" s="25"/>
      <c r="DNA96" s="25"/>
      <c r="DNB96" s="25"/>
      <c r="DNC96" s="25"/>
      <c r="DND96" s="25"/>
      <c r="DNE96" s="25"/>
      <c r="DNF96" s="25"/>
      <c r="DNG96" s="25"/>
      <c r="DNH96" s="25"/>
      <c r="DNI96" s="25"/>
      <c r="DNJ96" s="25"/>
      <c r="DNK96" s="25"/>
      <c r="DNL96" s="25"/>
      <c r="DNM96" s="25"/>
      <c r="DNN96" s="25"/>
      <c r="DNO96" s="25"/>
      <c r="DNP96" s="25"/>
      <c r="DNQ96" s="25"/>
      <c r="DNR96" s="25"/>
      <c r="DNS96" s="25"/>
      <c r="DNT96" s="25"/>
      <c r="DNU96" s="25"/>
      <c r="DNV96" s="25"/>
      <c r="DNW96" s="25"/>
      <c r="DNX96" s="25"/>
      <c r="DNY96" s="25"/>
      <c r="DNZ96" s="25"/>
      <c r="DOA96" s="25"/>
      <c r="DOB96" s="25"/>
      <c r="DOC96" s="25"/>
      <c r="DOD96" s="25"/>
      <c r="DOE96" s="25"/>
      <c r="DOF96" s="25"/>
      <c r="DOG96" s="25"/>
      <c r="DOH96" s="25"/>
      <c r="DOI96" s="25"/>
      <c r="DOJ96" s="25"/>
      <c r="DOK96" s="25"/>
      <c r="DOL96" s="25"/>
      <c r="DOM96" s="25"/>
      <c r="DON96" s="25"/>
      <c r="DOO96" s="25"/>
      <c r="DOP96" s="25"/>
      <c r="DOQ96" s="25"/>
      <c r="DOR96" s="25"/>
      <c r="DOS96" s="25"/>
      <c r="DOT96" s="25"/>
      <c r="DOU96" s="25"/>
      <c r="DOV96" s="25"/>
      <c r="DOW96" s="25"/>
      <c r="DOX96" s="25"/>
      <c r="DOY96" s="25"/>
      <c r="DOZ96" s="25"/>
      <c r="DPA96" s="25"/>
      <c r="DPB96" s="25"/>
      <c r="DPC96" s="25"/>
      <c r="DPD96" s="25"/>
      <c r="DPE96" s="25"/>
      <c r="DPF96" s="25"/>
      <c r="DPG96" s="25"/>
      <c r="DPH96" s="25"/>
      <c r="DPI96" s="25"/>
      <c r="DPJ96" s="25"/>
      <c r="DPK96" s="25"/>
      <c r="DPL96" s="25"/>
      <c r="DPM96" s="25"/>
      <c r="DPN96" s="25"/>
      <c r="DPO96" s="25"/>
      <c r="DPP96" s="25"/>
      <c r="DPQ96" s="25"/>
      <c r="DPR96" s="25"/>
      <c r="DPS96" s="25"/>
      <c r="DPT96" s="25"/>
      <c r="DPU96" s="25"/>
      <c r="DPV96" s="25"/>
      <c r="DPW96" s="25"/>
      <c r="DPX96" s="25"/>
      <c r="DPY96" s="25"/>
      <c r="DPZ96" s="25"/>
      <c r="DQA96" s="25"/>
      <c r="DQB96" s="25"/>
      <c r="DQC96" s="25"/>
      <c r="DQD96" s="25"/>
      <c r="DQE96" s="25"/>
      <c r="DQF96" s="25"/>
      <c r="DQG96" s="25"/>
      <c r="DQH96" s="25"/>
      <c r="DQI96" s="25"/>
      <c r="DQJ96" s="25"/>
      <c r="DQK96" s="25"/>
      <c r="DQL96" s="25"/>
      <c r="DQM96" s="25"/>
      <c r="DQN96" s="25"/>
      <c r="DQO96" s="25"/>
      <c r="DQP96" s="25"/>
      <c r="DQQ96" s="25"/>
      <c r="DQR96" s="25"/>
      <c r="DQS96" s="25"/>
      <c r="DQT96" s="25"/>
      <c r="DQU96" s="25"/>
      <c r="DQV96" s="25"/>
      <c r="DQW96" s="25"/>
      <c r="DQX96" s="25"/>
      <c r="DQY96" s="25"/>
      <c r="DQZ96" s="25"/>
      <c r="DRA96" s="25"/>
      <c r="DRB96" s="25"/>
      <c r="DRC96" s="25"/>
      <c r="DRD96" s="25"/>
      <c r="DRE96" s="25"/>
      <c r="DRF96" s="25"/>
      <c r="DRG96" s="25"/>
      <c r="DRH96" s="25"/>
      <c r="DRI96" s="25"/>
      <c r="DRJ96" s="25"/>
      <c r="DRK96" s="25"/>
      <c r="DRL96" s="25"/>
      <c r="DRM96" s="25"/>
      <c r="DRN96" s="25"/>
      <c r="DRO96" s="25"/>
      <c r="DRP96" s="25"/>
      <c r="DRQ96" s="25"/>
      <c r="DRR96" s="25"/>
      <c r="DRS96" s="25"/>
      <c r="DRT96" s="25"/>
      <c r="DRU96" s="25"/>
      <c r="DRV96" s="25"/>
      <c r="DRW96" s="25"/>
      <c r="DRX96" s="25"/>
      <c r="DRY96" s="25"/>
      <c r="DRZ96" s="25"/>
      <c r="DSA96" s="25"/>
      <c r="DSB96" s="25"/>
      <c r="DSC96" s="25"/>
      <c r="DSD96" s="25"/>
      <c r="DSE96" s="25"/>
      <c r="DSF96" s="25"/>
      <c r="DSG96" s="25"/>
      <c r="DSH96" s="25"/>
      <c r="DSI96" s="25"/>
      <c r="DSJ96" s="25"/>
      <c r="DSK96" s="25"/>
      <c r="DSL96" s="25"/>
      <c r="DSM96" s="25"/>
      <c r="DSN96" s="25"/>
      <c r="DSO96" s="25"/>
      <c r="DSP96" s="25"/>
      <c r="DSQ96" s="25"/>
      <c r="DSR96" s="25"/>
      <c r="DSS96" s="25"/>
      <c r="DST96" s="25"/>
      <c r="DSU96" s="25"/>
      <c r="DSV96" s="25"/>
      <c r="DSW96" s="25"/>
      <c r="DSX96" s="25"/>
      <c r="DSY96" s="25"/>
      <c r="DSZ96" s="25"/>
      <c r="DTA96" s="25"/>
      <c r="DTB96" s="25"/>
      <c r="DTC96" s="25"/>
      <c r="DTD96" s="25"/>
      <c r="DTE96" s="25"/>
      <c r="DTF96" s="25"/>
      <c r="DTG96" s="25"/>
      <c r="DTH96" s="25"/>
      <c r="DTI96" s="25"/>
      <c r="DTJ96" s="25"/>
      <c r="DTK96" s="25"/>
      <c r="DTL96" s="25"/>
      <c r="DTM96" s="25"/>
      <c r="DTN96" s="25"/>
      <c r="DTO96" s="25"/>
      <c r="DTP96" s="25"/>
      <c r="DTQ96" s="25"/>
      <c r="DTR96" s="25"/>
      <c r="DTS96" s="25"/>
      <c r="DTT96" s="25"/>
      <c r="DTU96" s="25"/>
      <c r="DTV96" s="25"/>
      <c r="DTW96" s="25"/>
      <c r="DTX96" s="25"/>
      <c r="DTY96" s="25"/>
      <c r="DTZ96" s="25"/>
      <c r="DUA96" s="25"/>
      <c r="DUB96" s="25"/>
      <c r="DUC96" s="25"/>
      <c r="DUD96" s="25"/>
      <c r="DUE96" s="25"/>
      <c r="DUF96" s="25"/>
      <c r="DUG96" s="25"/>
      <c r="DUH96" s="25"/>
      <c r="DUI96" s="25"/>
      <c r="DUJ96" s="25"/>
      <c r="DUK96" s="25"/>
      <c r="DUL96" s="25"/>
      <c r="DUM96" s="25"/>
      <c r="DUN96" s="25"/>
      <c r="DUO96" s="25"/>
      <c r="DUP96" s="25"/>
      <c r="DUQ96" s="25"/>
      <c r="DUR96" s="25"/>
      <c r="DUS96" s="25"/>
      <c r="DUT96" s="25"/>
      <c r="DUU96" s="25"/>
      <c r="DUV96" s="25"/>
      <c r="DUW96" s="25"/>
      <c r="DUX96" s="25"/>
      <c r="DUY96" s="25"/>
      <c r="DUZ96" s="25"/>
      <c r="DVA96" s="25"/>
      <c r="DVB96" s="25"/>
      <c r="DVC96" s="25"/>
      <c r="DVD96" s="25"/>
      <c r="DVE96" s="25"/>
      <c r="DVF96" s="25"/>
      <c r="DVG96" s="25"/>
      <c r="DVH96" s="25"/>
      <c r="DVI96" s="25"/>
      <c r="DVJ96" s="25"/>
      <c r="DVK96" s="25"/>
      <c r="DVL96" s="25"/>
      <c r="DVM96" s="25"/>
      <c r="DVN96" s="25"/>
      <c r="DVO96" s="25"/>
      <c r="DVP96" s="25"/>
      <c r="DVQ96" s="25"/>
      <c r="DVR96" s="25"/>
      <c r="DVS96" s="25"/>
      <c r="DVT96" s="25"/>
      <c r="DVU96" s="25"/>
      <c r="DVV96" s="25"/>
      <c r="DVW96" s="25"/>
      <c r="DVX96" s="25"/>
      <c r="DVY96" s="25"/>
      <c r="DVZ96" s="25"/>
      <c r="DWA96" s="25"/>
      <c r="DWB96" s="25"/>
      <c r="DWC96" s="25"/>
      <c r="DWD96" s="25"/>
      <c r="DWE96" s="25"/>
      <c r="DWF96" s="25"/>
      <c r="DWG96" s="25"/>
      <c r="DWH96" s="25"/>
      <c r="DWI96" s="25"/>
      <c r="DWJ96" s="25"/>
      <c r="DWK96" s="25"/>
      <c r="DWL96" s="25"/>
      <c r="DWM96" s="25"/>
      <c r="DWN96" s="25"/>
      <c r="DWO96" s="25"/>
      <c r="DWP96" s="25"/>
      <c r="DWQ96" s="25"/>
      <c r="DWR96" s="25"/>
      <c r="DWS96" s="25"/>
      <c r="DWT96" s="25"/>
      <c r="DWU96" s="25"/>
      <c r="DWV96" s="25"/>
      <c r="DWW96" s="25"/>
      <c r="DWX96" s="25"/>
      <c r="DWY96" s="25"/>
      <c r="DWZ96" s="25"/>
      <c r="DXA96" s="25"/>
      <c r="DXB96" s="25"/>
      <c r="DXC96" s="25"/>
      <c r="DXD96" s="25"/>
      <c r="DXE96" s="25"/>
      <c r="DXF96" s="25"/>
      <c r="DXG96" s="25"/>
      <c r="DXH96" s="25"/>
      <c r="DXI96" s="25"/>
      <c r="DXJ96" s="25"/>
      <c r="DXK96" s="25"/>
      <c r="DXL96" s="25"/>
      <c r="DXM96" s="25"/>
      <c r="DXN96" s="25"/>
      <c r="DXO96" s="25"/>
      <c r="DXP96" s="25"/>
      <c r="DXQ96" s="25"/>
      <c r="DXR96" s="25"/>
      <c r="DXS96" s="25"/>
      <c r="DXT96" s="25"/>
      <c r="DXU96" s="25"/>
      <c r="DXV96" s="25"/>
      <c r="DXW96" s="25"/>
      <c r="DXX96" s="25"/>
      <c r="DXY96" s="25"/>
      <c r="DXZ96" s="25"/>
      <c r="DYA96" s="25"/>
      <c r="DYB96" s="25"/>
      <c r="DYC96" s="25"/>
      <c r="DYD96" s="25"/>
      <c r="DYE96" s="25"/>
      <c r="DYF96" s="25"/>
      <c r="DYG96" s="25"/>
      <c r="DYH96" s="25"/>
      <c r="DYI96" s="25"/>
      <c r="DYJ96" s="25"/>
      <c r="DYK96" s="25"/>
      <c r="DYL96" s="25"/>
      <c r="DYM96" s="25"/>
      <c r="DYN96" s="25"/>
      <c r="DYO96" s="25"/>
      <c r="DYP96" s="25"/>
      <c r="DYQ96" s="25"/>
      <c r="DYR96" s="25"/>
      <c r="DYS96" s="25"/>
      <c r="DYT96" s="25"/>
      <c r="DYU96" s="25"/>
      <c r="DYV96" s="25"/>
      <c r="DYW96" s="25"/>
      <c r="DYX96" s="25"/>
      <c r="DYY96" s="25"/>
      <c r="DYZ96" s="25"/>
      <c r="DZA96" s="25"/>
      <c r="DZB96" s="25"/>
      <c r="DZC96" s="25"/>
      <c r="DZD96" s="25"/>
      <c r="DZE96" s="25"/>
      <c r="DZF96" s="25"/>
      <c r="DZG96" s="25"/>
      <c r="DZH96" s="25"/>
      <c r="DZI96" s="25"/>
      <c r="DZJ96" s="25"/>
      <c r="DZK96" s="25"/>
      <c r="DZL96" s="25"/>
      <c r="DZM96" s="25"/>
      <c r="DZN96" s="25"/>
      <c r="DZO96" s="25"/>
      <c r="DZP96" s="25"/>
      <c r="DZQ96" s="25"/>
      <c r="DZR96" s="25"/>
      <c r="DZS96" s="25"/>
      <c r="DZT96" s="25"/>
      <c r="DZU96" s="25"/>
      <c r="DZV96" s="25"/>
      <c r="DZW96" s="25"/>
      <c r="DZX96" s="25"/>
      <c r="DZY96" s="25"/>
      <c r="DZZ96" s="25"/>
      <c r="EAA96" s="25"/>
      <c r="EAB96" s="25"/>
      <c r="EAC96" s="25"/>
      <c r="EAD96" s="25"/>
      <c r="EAE96" s="25"/>
      <c r="EAF96" s="25"/>
      <c r="EAG96" s="25"/>
      <c r="EAH96" s="25"/>
      <c r="EAI96" s="25"/>
      <c r="EAJ96" s="25"/>
      <c r="EAK96" s="25"/>
      <c r="EAL96" s="25"/>
      <c r="EAM96" s="25"/>
      <c r="EAN96" s="25"/>
      <c r="EAO96" s="25"/>
      <c r="EAP96" s="25"/>
      <c r="EAQ96" s="25"/>
      <c r="EAR96" s="25"/>
      <c r="EAS96" s="25"/>
      <c r="EAT96" s="25"/>
      <c r="EAU96" s="25"/>
      <c r="EAV96" s="25"/>
      <c r="EAW96" s="25"/>
      <c r="EAX96" s="25"/>
      <c r="EAY96" s="25"/>
      <c r="EAZ96" s="25"/>
      <c r="EBA96" s="25"/>
      <c r="EBB96" s="25"/>
      <c r="EBC96" s="25"/>
      <c r="EBD96" s="25"/>
      <c r="EBE96" s="25"/>
      <c r="EBF96" s="25"/>
      <c r="EBG96" s="25"/>
      <c r="EBH96" s="25"/>
      <c r="EBI96" s="25"/>
      <c r="EBJ96" s="25"/>
      <c r="EBK96" s="25"/>
      <c r="EBL96" s="25"/>
      <c r="EBM96" s="25"/>
      <c r="EBN96" s="25"/>
      <c r="EBO96" s="25"/>
      <c r="EBP96" s="25"/>
      <c r="EBQ96" s="25"/>
      <c r="EBR96" s="25"/>
      <c r="EBS96" s="25"/>
      <c r="EBT96" s="25"/>
      <c r="EBU96" s="25"/>
      <c r="EBV96" s="25"/>
      <c r="EBW96" s="25"/>
      <c r="EBX96" s="25"/>
      <c r="EBY96" s="25"/>
      <c r="EBZ96" s="25"/>
      <c r="ECA96" s="25"/>
      <c r="ECB96" s="25"/>
      <c r="ECC96" s="25"/>
      <c r="ECD96" s="25"/>
      <c r="ECE96" s="25"/>
      <c r="ECF96" s="25"/>
      <c r="ECG96" s="25"/>
      <c r="ECH96" s="25"/>
      <c r="ECI96" s="25"/>
      <c r="ECJ96" s="25"/>
      <c r="ECK96" s="25"/>
      <c r="ECL96" s="25"/>
      <c r="ECM96" s="25"/>
      <c r="ECN96" s="25"/>
      <c r="ECO96" s="25"/>
      <c r="ECP96" s="25"/>
      <c r="ECQ96" s="25"/>
      <c r="ECR96" s="25"/>
      <c r="ECS96" s="25"/>
      <c r="ECT96" s="25"/>
      <c r="ECU96" s="25"/>
      <c r="ECV96" s="25"/>
      <c r="ECW96" s="25"/>
      <c r="ECX96" s="25"/>
      <c r="ECY96" s="25"/>
      <c r="ECZ96" s="25"/>
      <c r="EDA96" s="25"/>
      <c r="EDB96" s="25"/>
      <c r="EDC96" s="25"/>
      <c r="EDD96" s="25"/>
      <c r="EDE96" s="25"/>
      <c r="EDF96" s="25"/>
      <c r="EDG96" s="25"/>
      <c r="EDH96" s="25"/>
      <c r="EDI96" s="25"/>
      <c r="EDJ96" s="25"/>
      <c r="EDK96" s="25"/>
      <c r="EDL96" s="25"/>
      <c r="EDM96" s="25"/>
      <c r="EDN96" s="25"/>
      <c r="EDO96" s="25"/>
      <c r="EDP96" s="25"/>
      <c r="EDQ96" s="25"/>
      <c r="EDR96" s="25"/>
      <c r="EDS96" s="25"/>
      <c r="EDT96" s="25"/>
      <c r="EDU96" s="25"/>
      <c r="EDV96" s="25"/>
      <c r="EDW96" s="25"/>
      <c r="EDX96" s="25"/>
      <c r="EDY96" s="25"/>
      <c r="EDZ96" s="25"/>
      <c r="EEA96" s="25"/>
      <c r="EEB96" s="25"/>
      <c r="EEC96" s="25"/>
      <c r="EED96" s="25"/>
      <c r="EEE96" s="25"/>
      <c r="EEF96" s="25"/>
      <c r="EEG96" s="25"/>
      <c r="EEH96" s="25"/>
      <c r="EEI96" s="25"/>
      <c r="EEJ96" s="25"/>
      <c r="EEK96" s="25"/>
      <c r="EEL96" s="25"/>
      <c r="EEM96" s="25"/>
      <c r="EEN96" s="25"/>
      <c r="EEO96" s="25"/>
      <c r="EEP96" s="25"/>
      <c r="EEQ96" s="25"/>
      <c r="EER96" s="25"/>
      <c r="EES96" s="25"/>
      <c r="EET96" s="25"/>
      <c r="EEU96" s="25"/>
      <c r="EEV96" s="25"/>
      <c r="EEW96" s="25"/>
      <c r="EEX96" s="25"/>
      <c r="EEY96" s="25"/>
      <c r="EEZ96" s="25"/>
      <c r="EFA96" s="25"/>
      <c r="EFB96" s="25"/>
      <c r="EFC96" s="25"/>
      <c r="EFD96" s="25"/>
      <c r="EFE96" s="25"/>
      <c r="EFF96" s="25"/>
      <c r="EFG96" s="25"/>
      <c r="EFH96" s="25"/>
      <c r="EFI96" s="25"/>
      <c r="EFJ96" s="25"/>
      <c r="EFK96" s="25"/>
      <c r="EFL96" s="25"/>
      <c r="EFM96" s="25"/>
      <c r="EFN96" s="25"/>
      <c r="EFO96" s="25"/>
      <c r="EFP96" s="25"/>
      <c r="EFQ96" s="25"/>
      <c r="EFR96" s="25"/>
      <c r="EFS96" s="25"/>
      <c r="EFT96" s="25"/>
      <c r="EFU96" s="25"/>
      <c r="EFV96" s="25"/>
      <c r="EFW96" s="25"/>
      <c r="EFX96" s="25"/>
      <c r="EFY96" s="25"/>
      <c r="EFZ96" s="25"/>
      <c r="EGA96" s="25"/>
      <c r="EGB96" s="25"/>
      <c r="EGC96" s="25"/>
      <c r="EGD96" s="25"/>
      <c r="EGE96" s="25"/>
      <c r="EGF96" s="25"/>
      <c r="EGG96" s="25"/>
      <c r="EGH96" s="25"/>
      <c r="EGI96" s="25"/>
      <c r="EGJ96" s="25"/>
      <c r="EGK96" s="25"/>
      <c r="EGL96" s="25"/>
      <c r="EGM96" s="25"/>
      <c r="EGN96" s="25"/>
      <c r="EGO96" s="25"/>
      <c r="EGP96" s="25"/>
      <c r="EGQ96" s="25"/>
      <c r="EGR96" s="25"/>
      <c r="EGS96" s="25"/>
      <c r="EGT96" s="25"/>
      <c r="EGU96" s="25"/>
      <c r="EGV96" s="25"/>
      <c r="EGW96" s="25"/>
      <c r="EGX96" s="25"/>
      <c r="EGY96" s="25"/>
      <c r="EGZ96" s="25"/>
      <c r="EHA96" s="25"/>
      <c r="EHB96" s="25"/>
      <c r="EHC96" s="25"/>
      <c r="EHD96" s="25"/>
      <c r="EHE96" s="25"/>
      <c r="EHF96" s="25"/>
      <c r="EHG96" s="25"/>
      <c r="EHH96" s="25"/>
      <c r="EHI96" s="25"/>
      <c r="EHJ96" s="25"/>
      <c r="EHK96" s="25"/>
      <c r="EHL96" s="25"/>
      <c r="EHM96" s="25"/>
      <c r="EHN96" s="25"/>
      <c r="EHO96" s="25"/>
      <c r="EHP96" s="25"/>
      <c r="EHQ96" s="25"/>
      <c r="EHR96" s="25"/>
      <c r="EHS96" s="25"/>
      <c r="EHT96" s="25"/>
      <c r="EHU96" s="25"/>
      <c r="EHV96" s="25"/>
      <c r="EHW96" s="25"/>
      <c r="EHX96" s="25"/>
      <c r="EHY96" s="25"/>
      <c r="EHZ96" s="25"/>
      <c r="EIA96" s="25"/>
      <c r="EIB96" s="25"/>
      <c r="EIC96" s="25"/>
      <c r="EID96" s="25"/>
      <c r="EIE96" s="25"/>
      <c r="EIF96" s="25"/>
      <c r="EIG96" s="25"/>
      <c r="EIH96" s="25"/>
      <c r="EII96" s="25"/>
      <c r="EIJ96" s="25"/>
      <c r="EIK96" s="25"/>
      <c r="EIL96" s="25"/>
      <c r="EIM96" s="25"/>
      <c r="EIN96" s="25"/>
      <c r="EIO96" s="25"/>
      <c r="EIP96" s="25"/>
      <c r="EIQ96" s="25"/>
      <c r="EIR96" s="25"/>
      <c r="EIS96" s="25"/>
      <c r="EIT96" s="25"/>
      <c r="EIU96" s="25"/>
      <c r="EIV96" s="25"/>
      <c r="EIW96" s="25"/>
      <c r="EIX96" s="25"/>
      <c r="EIY96" s="25"/>
      <c r="EIZ96" s="25"/>
      <c r="EJA96" s="25"/>
      <c r="EJB96" s="25"/>
      <c r="EJC96" s="25"/>
      <c r="EJD96" s="25"/>
      <c r="EJE96" s="25"/>
      <c r="EJF96" s="25"/>
      <c r="EJG96" s="25"/>
      <c r="EJH96" s="25"/>
      <c r="EJI96" s="25"/>
      <c r="EJJ96" s="25"/>
      <c r="EJK96" s="25"/>
      <c r="EJL96" s="25"/>
      <c r="EJM96" s="25"/>
      <c r="EJN96" s="25"/>
      <c r="EJO96" s="25"/>
      <c r="EJP96" s="25"/>
      <c r="EJQ96" s="25"/>
      <c r="EJR96" s="25"/>
      <c r="EJS96" s="25"/>
      <c r="EJT96" s="25"/>
      <c r="EJU96" s="25"/>
      <c r="EJV96" s="25"/>
      <c r="EJW96" s="25"/>
      <c r="EJX96" s="25"/>
      <c r="EJY96" s="25"/>
      <c r="EJZ96" s="25"/>
      <c r="EKA96" s="25"/>
      <c r="EKB96" s="25"/>
      <c r="EKC96" s="25"/>
      <c r="EKD96" s="25"/>
      <c r="EKE96" s="25"/>
      <c r="EKF96" s="25"/>
      <c r="EKG96" s="25"/>
      <c r="EKH96" s="25"/>
      <c r="EKI96" s="25"/>
      <c r="EKJ96" s="25"/>
      <c r="EKK96" s="25"/>
      <c r="EKL96" s="25"/>
      <c r="EKM96" s="25"/>
      <c r="EKN96" s="25"/>
      <c r="EKO96" s="25"/>
      <c r="EKP96" s="25"/>
      <c r="EKQ96" s="25"/>
      <c r="EKR96" s="25"/>
      <c r="EKS96" s="25"/>
      <c r="EKT96" s="25"/>
      <c r="EKU96" s="25"/>
      <c r="EKV96" s="25"/>
      <c r="EKW96" s="25"/>
      <c r="EKX96" s="25"/>
      <c r="EKY96" s="25"/>
      <c r="EKZ96" s="25"/>
      <c r="ELA96" s="25"/>
      <c r="ELB96" s="25"/>
      <c r="ELC96" s="25"/>
      <c r="ELD96" s="25"/>
      <c r="ELE96" s="25"/>
      <c r="ELF96" s="25"/>
      <c r="ELG96" s="25"/>
      <c r="ELH96" s="25"/>
      <c r="ELI96" s="25"/>
      <c r="ELJ96" s="25"/>
      <c r="ELK96" s="25"/>
      <c r="ELL96" s="25"/>
      <c r="ELM96" s="25"/>
      <c r="ELN96" s="25"/>
      <c r="ELO96" s="25"/>
      <c r="ELP96" s="25"/>
      <c r="ELQ96" s="25"/>
      <c r="ELR96" s="25"/>
      <c r="ELS96" s="25"/>
      <c r="ELT96" s="25"/>
      <c r="ELU96" s="25"/>
      <c r="ELV96" s="25"/>
      <c r="ELW96" s="25"/>
      <c r="ELX96" s="25"/>
      <c r="ELY96" s="25"/>
      <c r="ELZ96" s="25"/>
      <c r="EMA96" s="25"/>
      <c r="EMB96" s="25"/>
      <c r="EMC96" s="25"/>
      <c r="EMD96" s="25"/>
      <c r="EME96" s="25"/>
      <c r="EMF96" s="25"/>
      <c r="EMG96" s="25"/>
      <c r="EMH96" s="25"/>
      <c r="EMI96" s="25"/>
      <c r="EMJ96" s="25"/>
      <c r="EMK96" s="25"/>
      <c r="EML96" s="25"/>
      <c r="EMM96" s="25"/>
      <c r="EMN96" s="25"/>
      <c r="EMO96" s="25"/>
      <c r="EMP96" s="25"/>
      <c r="EMQ96" s="25"/>
      <c r="EMR96" s="25"/>
      <c r="EMS96" s="25"/>
      <c r="EMT96" s="25"/>
      <c r="EMU96" s="25"/>
      <c r="EMV96" s="25"/>
      <c r="EMW96" s="25"/>
      <c r="EMX96" s="25"/>
      <c r="EMY96" s="25"/>
      <c r="EMZ96" s="25"/>
      <c r="ENA96" s="25"/>
      <c r="ENB96" s="25"/>
      <c r="ENC96" s="25"/>
      <c r="END96" s="25"/>
      <c r="ENE96" s="25"/>
      <c r="ENF96" s="25"/>
      <c r="ENG96" s="25"/>
      <c r="ENH96" s="25"/>
      <c r="ENI96" s="25"/>
      <c r="ENJ96" s="25"/>
      <c r="ENK96" s="25"/>
      <c r="ENL96" s="25"/>
      <c r="ENM96" s="25"/>
      <c r="ENN96" s="25"/>
      <c r="ENO96" s="25"/>
      <c r="ENP96" s="25"/>
      <c r="ENQ96" s="25"/>
      <c r="ENR96" s="25"/>
      <c r="ENS96" s="25"/>
      <c r="ENT96" s="25"/>
      <c r="ENU96" s="25"/>
      <c r="ENV96" s="25"/>
      <c r="ENW96" s="25"/>
      <c r="ENX96" s="25"/>
      <c r="ENY96" s="25"/>
      <c r="ENZ96" s="25"/>
      <c r="EOA96" s="25"/>
      <c r="EOB96" s="25"/>
      <c r="EOC96" s="25"/>
      <c r="EOD96" s="25"/>
      <c r="EOE96" s="25"/>
      <c r="EOF96" s="25"/>
      <c r="EOG96" s="25"/>
      <c r="EOH96" s="25"/>
      <c r="EOI96" s="25"/>
      <c r="EOJ96" s="25"/>
      <c r="EOK96" s="25"/>
      <c r="EOL96" s="25"/>
      <c r="EOM96" s="25"/>
      <c r="EON96" s="25"/>
      <c r="EOO96" s="25"/>
      <c r="EOP96" s="25"/>
      <c r="EOQ96" s="25"/>
      <c r="EOR96" s="25"/>
      <c r="EOS96" s="25"/>
      <c r="EOT96" s="25"/>
      <c r="EOU96" s="25"/>
      <c r="EOV96" s="25"/>
      <c r="EOW96" s="25"/>
      <c r="EOX96" s="25"/>
      <c r="EOY96" s="25"/>
      <c r="EOZ96" s="25"/>
      <c r="EPA96" s="25"/>
      <c r="EPB96" s="25"/>
      <c r="EPC96" s="25"/>
      <c r="EPD96" s="25"/>
      <c r="EPE96" s="25"/>
      <c r="EPF96" s="25"/>
      <c r="EPG96" s="25"/>
      <c r="EPH96" s="25"/>
      <c r="EPI96" s="25"/>
      <c r="EPJ96" s="25"/>
      <c r="EPK96" s="25"/>
      <c r="EPL96" s="25"/>
      <c r="EPM96" s="25"/>
      <c r="EPN96" s="25"/>
      <c r="EPO96" s="25"/>
      <c r="EPP96" s="25"/>
      <c r="EPQ96" s="25"/>
      <c r="EPR96" s="25"/>
      <c r="EPS96" s="25"/>
      <c r="EPT96" s="25"/>
      <c r="EPU96" s="25"/>
      <c r="EPV96" s="25"/>
      <c r="EPW96" s="25"/>
      <c r="EPX96" s="25"/>
      <c r="EPY96" s="25"/>
      <c r="EPZ96" s="25"/>
      <c r="EQA96" s="25"/>
      <c r="EQB96" s="25"/>
      <c r="EQC96" s="25"/>
      <c r="EQD96" s="25"/>
      <c r="EQE96" s="25"/>
      <c r="EQF96" s="25"/>
      <c r="EQG96" s="25"/>
      <c r="EQH96" s="25"/>
      <c r="EQI96" s="25"/>
      <c r="EQJ96" s="25"/>
      <c r="EQK96" s="25"/>
      <c r="EQL96" s="25"/>
      <c r="EQM96" s="25"/>
      <c r="EQN96" s="25"/>
      <c r="EQO96" s="25"/>
      <c r="EQP96" s="25"/>
      <c r="EQQ96" s="25"/>
      <c r="EQR96" s="25"/>
      <c r="EQS96" s="25"/>
      <c r="EQT96" s="25"/>
      <c r="EQU96" s="25"/>
      <c r="EQV96" s="25"/>
      <c r="EQW96" s="25"/>
      <c r="EQX96" s="25"/>
      <c r="EQY96" s="25"/>
      <c r="EQZ96" s="25"/>
      <c r="ERA96" s="25"/>
      <c r="ERB96" s="25"/>
      <c r="ERC96" s="25"/>
      <c r="ERD96" s="25"/>
      <c r="ERE96" s="25"/>
      <c r="ERF96" s="25"/>
      <c r="ERG96" s="25"/>
      <c r="ERH96" s="25"/>
      <c r="ERI96" s="25"/>
      <c r="ERJ96" s="25"/>
      <c r="ERK96" s="25"/>
      <c r="ERL96" s="25"/>
      <c r="ERM96" s="25"/>
      <c r="ERN96" s="25"/>
      <c r="ERO96" s="25"/>
      <c r="ERP96" s="25"/>
      <c r="ERQ96" s="25"/>
      <c r="ERR96" s="25"/>
      <c r="ERS96" s="25"/>
      <c r="ERT96" s="25"/>
      <c r="ERU96" s="25"/>
      <c r="ERV96" s="25"/>
      <c r="ERW96" s="25"/>
      <c r="ERX96" s="25"/>
      <c r="ERY96" s="25"/>
      <c r="ERZ96" s="25"/>
      <c r="ESA96" s="25"/>
      <c r="ESB96" s="25"/>
      <c r="ESC96" s="25"/>
      <c r="ESD96" s="25"/>
      <c r="ESE96" s="25"/>
      <c r="ESF96" s="25"/>
      <c r="ESG96" s="25"/>
      <c r="ESH96" s="25"/>
      <c r="ESI96" s="25"/>
      <c r="ESJ96" s="25"/>
      <c r="ESK96" s="25"/>
      <c r="ESL96" s="25"/>
      <c r="ESM96" s="25"/>
      <c r="ESN96" s="25"/>
      <c r="ESO96" s="25"/>
      <c r="ESP96" s="25"/>
      <c r="ESQ96" s="25"/>
      <c r="ESR96" s="25"/>
      <c r="ESS96" s="25"/>
      <c r="EST96" s="25"/>
      <c r="ESU96" s="25"/>
      <c r="ESV96" s="25"/>
      <c r="ESW96" s="25"/>
      <c r="ESX96" s="25"/>
      <c r="ESY96" s="25"/>
      <c r="ESZ96" s="25"/>
      <c r="ETA96" s="25"/>
      <c r="ETB96" s="25"/>
      <c r="ETC96" s="25"/>
      <c r="ETD96" s="25"/>
      <c r="ETE96" s="25"/>
      <c r="ETF96" s="25"/>
      <c r="ETG96" s="25"/>
      <c r="ETH96" s="25"/>
      <c r="ETI96" s="25"/>
      <c r="ETJ96" s="25"/>
      <c r="ETK96" s="25"/>
      <c r="ETL96" s="25"/>
      <c r="ETM96" s="25"/>
      <c r="ETN96" s="25"/>
      <c r="ETO96" s="25"/>
      <c r="ETP96" s="25"/>
      <c r="ETQ96" s="25"/>
      <c r="ETR96" s="25"/>
      <c r="ETS96" s="25"/>
      <c r="ETT96" s="25"/>
      <c r="ETU96" s="25"/>
      <c r="ETV96" s="25"/>
      <c r="ETW96" s="25"/>
      <c r="ETX96" s="25"/>
      <c r="ETY96" s="25"/>
      <c r="ETZ96" s="25"/>
      <c r="EUA96" s="25"/>
      <c r="EUB96" s="25"/>
      <c r="EUC96" s="25"/>
      <c r="EUD96" s="25"/>
      <c r="EUE96" s="25"/>
      <c r="EUF96" s="25"/>
      <c r="EUG96" s="25"/>
      <c r="EUH96" s="25"/>
      <c r="EUI96" s="25"/>
      <c r="EUJ96" s="25"/>
      <c r="EUK96" s="25"/>
      <c r="EUL96" s="25"/>
      <c r="EUM96" s="25"/>
      <c r="EUN96" s="25"/>
      <c r="EUO96" s="25"/>
      <c r="EUP96" s="25"/>
      <c r="EUQ96" s="25"/>
      <c r="EUR96" s="25"/>
      <c r="EUS96" s="25"/>
      <c r="EUT96" s="25"/>
      <c r="EUU96" s="25"/>
      <c r="EUV96" s="25"/>
      <c r="EUW96" s="25"/>
      <c r="EUX96" s="25"/>
      <c r="EUY96" s="25"/>
      <c r="EUZ96" s="25"/>
      <c r="EVA96" s="25"/>
      <c r="EVB96" s="25"/>
      <c r="EVC96" s="25"/>
      <c r="EVD96" s="25"/>
      <c r="EVE96" s="25"/>
      <c r="EVF96" s="25"/>
      <c r="EVG96" s="25"/>
      <c r="EVH96" s="25"/>
      <c r="EVI96" s="25"/>
      <c r="EVJ96" s="25"/>
      <c r="EVK96" s="25"/>
      <c r="EVL96" s="25"/>
      <c r="EVM96" s="25"/>
      <c r="EVN96" s="25"/>
      <c r="EVO96" s="25"/>
      <c r="EVP96" s="25"/>
      <c r="EVQ96" s="25"/>
      <c r="EVR96" s="25"/>
      <c r="EVS96" s="25"/>
      <c r="EVT96" s="25"/>
      <c r="EVU96" s="25"/>
      <c r="EVV96" s="25"/>
      <c r="EVW96" s="25"/>
      <c r="EVX96" s="25"/>
      <c r="EVY96" s="25"/>
      <c r="EVZ96" s="25"/>
      <c r="EWA96" s="25"/>
      <c r="EWB96" s="25"/>
      <c r="EWC96" s="25"/>
      <c r="EWD96" s="25"/>
      <c r="EWE96" s="25"/>
      <c r="EWF96" s="25"/>
      <c r="EWG96" s="25"/>
      <c r="EWH96" s="25"/>
      <c r="EWI96" s="25"/>
      <c r="EWJ96" s="25"/>
      <c r="EWK96" s="25"/>
      <c r="EWL96" s="25"/>
      <c r="EWM96" s="25"/>
      <c r="EWN96" s="25"/>
      <c r="EWO96" s="25"/>
      <c r="EWP96" s="25"/>
      <c r="EWQ96" s="25"/>
      <c r="EWR96" s="25"/>
      <c r="EWS96" s="25"/>
      <c r="EWT96" s="25"/>
      <c r="EWU96" s="25"/>
      <c r="EWV96" s="25"/>
      <c r="EWW96" s="25"/>
      <c r="EWX96" s="25"/>
      <c r="EWY96" s="25"/>
      <c r="EWZ96" s="25"/>
      <c r="EXA96" s="25"/>
      <c r="EXB96" s="25"/>
      <c r="EXC96" s="25"/>
      <c r="EXD96" s="25"/>
      <c r="EXE96" s="25"/>
      <c r="EXF96" s="25"/>
      <c r="EXG96" s="25"/>
      <c r="EXH96" s="25"/>
      <c r="EXI96" s="25"/>
      <c r="EXJ96" s="25"/>
      <c r="EXK96" s="25"/>
      <c r="EXL96" s="25"/>
      <c r="EXM96" s="25"/>
      <c r="EXN96" s="25"/>
      <c r="EXO96" s="25"/>
      <c r="EXP96" s="25"/>
      <c r="EXQ96" s="25"/>
      <c r="EXR96" s="25"/>
      <c r="EXS96" s="25"/>
      <c r="EXT96" s="25"/>
      <c r="EXU96" s="25"/>
      <c r="EXV96" s="25"/>
      <c r="EXW96" s="25"/>
      <c r="EXX96" s="25"/>
      <c r="EXY96" s="25"/>
      <c r="EXZ96" s="25"/>
      <c r="EYA96" s="25"/>
      <c r="EYB96" s="25"/>
      <c r="EYC96" s="25"/>
      <c r="EYD96" s="25"/>
      <c r="EYE96" s="25"/>
      <c r="EYF96" s="25"/>
      <c r="EYG96" s="25"/>
      <c r="EYH96" s="25"/>
      <c r="EYI96" s="25"/>
      <c r="EYJ96" s="25"/>
      <c r="EYK96" s="25"/>
      <c r="EYL96" s="25"/>
      <c r="EYM96" s="25"/>
      <c r="EYN96" s="25"/>
      <c r="EYO96" s="25"/>
      <c r="EYP96" s="25"/>
      <c r="EYQ96" s="25"/>
      <c r="EYR96" s="25"/>
      <c r="EYS96" s="25"/>
      <c r="EYT96" s="25"/>
      <c r="EYU96" s="25"/>
      <c r="EYV96" s="25"/>
      <c r="EYW96" s="25"/>
      <c r="EYX96" s="25"/>
      <c r="EYY96" s="25"/>
      <c r="EYZ96" s="25"/>
      <c r="EZA96" s="25"/>
      <c r="EZB96" s="25"/>
      <c r="EZC96" s="25"/>
      <c r="EZD96" s="25"/>
      <c r="EZE96" s="25"/>
      <c r="EZF96" s="25"/>
      <c r="EZG96" s="25"/>
      <c r="EZH96" s="25"/>
      <c r="EZI96" s="25"/>
      <c r="EZJ96" s="25"/>
      <c r="EZK96" s="25"/>
      <c r="EZL96" s="25"/>
      <c r="EZM96" s="25"/>
      <c r="EZN96" s="25"/>
      <c r="EZO96" s="25"/>
      <c r="EZP96" s="25"/>
      <c r="EZQ96" s="25"/>
      <c r="EZR96" s="25"/>
      <c r="EZS96" s="25"/>
      <c r="EZT96" s="25"/>
      <c r="EZU96" s="25"/>
      <c r="EZV96" s="25"/>
      <c r="EZW96" s="25"/>
      <c r="EZX96" s="25"/>
      <c r="EZY96" s="25"/>
      <c r="EZZ96" s="25"/>
      <c r="FAA96" s="25"/>
      <c r="FAB96" s="25"/>
      <c r="FAC96" s="25"/>
      <c r="FAD96" s="25"/>
      <c r="FAE96" s="25"/>
      <c r="FAF96" s="25"/>
      <c r="FAG96" s="25"/>
      <c r="FAH96" s="25"/>
      <c r="FAI96" s="25"/>
      <c r="FAJ96" s="25"/>
      <c r="FAK96" s="25"/>
      <c r="FAL96" s="25"/>
      <c r="FAM96" s="25"/>
      <c r="FAN96" s="25"/>
      <c r="FAO96" s="25"/>
      <c r="FAP96" s="25"/>
      <c r="FAQ96" s="25"/>
      <c r="FAR96" s="25"/>
      <c r="FAS96" s="25"/>
      <c r="FAT96" s="25"/>
      <c r="FAU96" s="25"/>
      <c r="FAV96" s="25"/>
      <c r="FAW96" s="25"/>
      <c r="FAX96" s="25"/>
      <c r="FAY96" s="25"/>
      <c r="FAZ96" s="25"/>
      <c r="FBA96" s="25"/>
      <c r="FBB96" s="25"/>
      <c r="FBC96" s="25"/>
      <c r="FBD96" s="25"/>
      <c r="FBE96" s="25"/>
      <c r="FBF96" s="25"/>
      <c r="FBG96" s="25"/>
      <c r="FBH96" s="25"/>
      <c r="FBI96" s="25"/>
      <c r="FBJ96" s="25"/>
      <c r="FBK96" s="25"/>
      <c r="FBL96" s="25"/>
      <c r="FBM96" s="25"/>
      <c r="FBN96" s="25"/>
      <c r="FBO96" s="25"/>
      <c r="FBP96" s="25"/>
      <c r="FBQ96" s="25"/>
      <c r="FBR96" s="25"/>
      <c r="FBS96" s="25"/>
      <c r="FBT96" s="25"/>
      <c r="FBU96" s="25"/>
      <c r="FBV96" s="25"/>
      <c r="FBW96" s="25"/>
      <c r="FBX96" s="25"/>
      <c r="FBY96" s="25"/>
      <c r="FBZ96" s="25"/>
      <c r="FCA96" s="25"/>
      <c r="FCB96" s="25"/>
      <c r="FCC96" s="25"/>
      <c r="FCD96" s="25"/>
      <c r="FCE96" s="25"/>
      <c r="FCF96" s="25"/>
      <c r="FCG96" s="25"/>
      <c r="FCH96" s="25"/>
      <c r="FCI96" s="25"/>
      <c r="FCJ96" s="25"/>
      <c r="FCK96" s="25"/>
      <c r="FCL96" s="25"/>
      <c r="FCM96" s="25"/>
      <c r="FCN96" s="25"/>
      <c r="FCO96" s="25"/>
      <c r="FCP96" s="25"/>
      <c r="FCQ96" s="25"/>
      <c r="FCR96" s="25"/>
      <c r="FCS96" s="25"/>
      <c r="FCT96" s="25"/>
      <c r="FCU96" s="25"/>
      <c r="FCV96" s="25"/>
      <c r="FCW96" s="25"/>
      <c r="FCX96" s="25"/>
      <c r="FCY96" s="25"/>
      <c r="FCZ96" s="25"/>
      <c r="FDA96" s="25"/>
      <c r="FDB96" s="25"/>
      <c r="FDC96" s="25"/>
      <c r="FDD96" s="25"/>
      <c r="FDE96" s="25"/>
      <c r="FDF96" s="25"/>
      <c r="FDG96" s="25"/>
      <c r="FDH96" s="25"/>
      <c r="FDI96" s="25"/>
      <c r="FDJ96" s="25"/>
      <c r="FDK96" s="25"/>
      <c r="FDL96" s="25"/>
      <c r="FDM96" s="25"/>
      <c r="FDN96" s="25"/>
      <c r="FDO96" s="25"/>
      <c r="FDP96" s="25"/>
      <c r="FDQ96" s="25"/>
      <c r="FDR96" s="25"/>
      <c r="FDS96" s="25"/>
      <c r="FDT96" s="25"/>
      <c r="FDU96" s="25"/>
      <c r="FDV96" s="25"/>
      <c r="FDW96" s="25"/>
      <c r="FDX96" s="25"/>
      <c r="FDY96" s="25"/>
      <c r="FDZ96" s="25"/>
      <c r="FEA96" s="25"/>
      <c r="FEB96" s="25"/>
      <c r="FEC96" s="25"/>
      <c r="FED96" s="25"/>
      <c r="FEE96" s="25"/>
      <c r="FEF96" s="25"/>
      <c r="FEG96" s="25"/>
      <c r="FEH96" s="25"/>
      <c r="FEI96" s="25"/>
      <c r="FEJ96" s="25"/>
      <c r="FEK96" s="25"/>
      <c r="FEL96" s="25"/>
      <c r="FEM96" s="25"/>
      <c r="FEN96" s="25"/>
      <c r="FEO96" s="25"/>
      <c r="FEP96" s="25"/>
      <c r="FEQ96" s="25"/>
      <c r="FER96" s="25"/>
      <c r="FES96" s="25"/>
      <c r="FET96" s="25"/>
      <c r="FEU96" s="25"/>
      <c r="FEV96" s="25"/>
      <c r="FEW96" s="25"/>
      <c r="FEX96" s="25"/>
      <c r="FEY96" s="25"/>
      <c r="FEZ96" s="25"/>
      <c r="FFA96" s="25"/>
      <c r="FFB96" s="25"/>
      <c r="FFC96" s="25"/>
      <c r="FFD96" s="25"/>
      <c r="FFE96" s="25"/>
      <c r="FFF96" s="25"/>
      <c r="FFG96" s="25"/>
      <c r="FFH96" s="25"/>
      <c r="FFI96" s="25"/>
      <c r="FFJ96" s="25"/>
      <c r="FFK96" s="25"/>
      <c r="FFL96" s="25"/>
      <c r="FFM96" s="25"/>
      <c r="FFN96" s="25"/>
      <c r="FFO96" s="25"/>
      <c r="FFP96" s="25"/>
      <c r="FFQ96" s="25"/>
      <c r="FFR96" s="25"/>
      <c r="FFS96" s="25"/>
      <c r="FFT96" s="25"/>
      <c r="FFU96" s="25"/>
      <c r="FFV96" s="25"/>
      <c r="FFW96" s="25"/>
      <c r="FFX96" s="25"/>
      <c r="FFY96" s="25"/>
      <c r="FFZ96" s="25"/>
      <c r="FGA96" s="25"/>
      <c r="FGB96" s="25"/>
      <c r="FGC96" s="25"/>
      <c r="FGD96" s="25"/>
      <c r="FGE96" s="25"/>
      <c r="FGF96" s="25"/>
      <c r="FGG96" s="25"/>
      <c r="FGH96" s="25"/>
      <c r="FGI96" s="25"/>
      <c r="FGJ96" s="25"/>
      <c r="FGK96" s="25"/>
      <c r="FGL96" s="25"/>
      <c r="FGM96" s="25"/>
      <c r="FGN96" s="25"/>
      <c r="FGO96" s="25"/>
      <c r="FGP96" s="25"/>
      <c r="FGQ96" s="25"/>
      <c r="FGR96" s="25"/>
      <c r="FGS96" s="25"/>
      <c r="FGT96" s="25"/>
      <c r="FGU96" s="25"/>
      <c r="FGV96" s="25"/>
      <c r="FGW96" s="25"/>
      <c r="FGX96" s="25"/>
      <c r="FGY96" s="25"/>
      <c r="FGZ96" s="25"/>
      <c r="FHA96" s="25"/>
      <c r="FHB96" s="25"/>
      <c r="FHC96" s="25"/>
      <c r="FHD96" s="25"/>
      <c r="FHE96" s="25"/>
      <c r="FHF96" s="25"/>
      <c r="FHG96" s="25"/>
      <c r="FHH96" s="25"/>
      <c r="FHI96" s="25"/>
      <c r="FHJ96" s="25"/>
      <c r="FHK96" s="25"/>
      <c r="FHL96" s="25"/>
      <c r="FHM96" s="25"/>
      <c r="FHN96" s="25"/>
      <c r="FHO96" s="25"/>
      <c r="FHP96" s="25"/>
      <c r="FHQ96" s="25"/>
      <c r="FHR96" s="25"/>
      <c r="FHS96" s="25"/>
      <c r="FHT96" s="25"/>
      <c r="FHU96" s="25"/>
      <c r="FHV96" s="25"/>
      <c r="FHW96" s="25"/>
      <c r="FHX96" s="25"/>
      <c r="FHY96" s="25"/>
      <c r="FHZ96" s="25"/>
      <c r="FIA96" s="25"/>
      <c r="FIB96" s="25"/>
      <c r="FIC96" s="25"/>
      <c r="FID96" s="25"/>
      <c r="FIE96" s="25"/>
      <c r="FIF96" s="25"/>
      <c r="FIG96" s="25"/>
      <c r="FIH96" s="25"/>
      <c r="FII96" s="25"/>
      <c r="FIJ96" s="25"/>
      <c r="FIK96" s="25"/>
      <c r="FIL96" s="25"/>
      <c r="FIM96" s="25"/>
      <c r="FIN96" s="25"/>
      <c r="FIO96" s="25"/>
      <c r="FIP96" s="25"/>
      <c r="FIQ96" s="25"/>
      <c r="FIR96" s="25"/>
      <c r="FIS96" s="25"/>
      <c r="FIT96" s="25"/>
      <c r="FIU96" s="25"/>
      <c r="FIV96" s="25"/>
      <c r="FIW96" s="25"/>
      <c r="FIX96" s="25"/>
      <c r="FIY96" s="25"/>
      <c r="FIZ96" s="25"/>
      <c r="FJA96" s="25"/>
      <c r="FJB96" s="25"/>
      <c r="FJC96" s="25"/>
      <c r="FJD96" s="25"/>
      <c r="FJE96" s="25"/>
      <c r="FJF96" s="25"/>
      <c r="FJG96" s="25"/>
      <c r="FJH96" s="25"/>
      <c r="FJI96" s="25"/>
      <c r="FJJ96" s="25"/>
      <c r="FJK96" s="25"/>
      <c r="FJL96" s="25"/>
      <c r="FJM96" s="25"/>
      <c r="FJN96" s="25"/>
      <c r="FJO96" s="25"/>
      <c r="FJP96" s="25"/>
      <c r="FJQ96" s="25"/>
      <c r="FJR96" s="25"/>
      <c r="FJS96" s="25"/>
      <c r="FJT96" s="25"/>
      <c r="FJU96" s="25"/>
      <c r="FJV96" s="25"/>
      <c r="FJW96" s="25"/>
      <c r="FJX96" s="25"/>
      <c r="FJY96" s="25"/>
      <c r="FJZ96" s="25"/>
      <c r="FKA96" s="25"/>
      <c r="FKB96" s="25"/>
      <c r="FKC96" s="25"/>
      <c r="FKD96" s="25"/>
      <c r="FKE96" s="25"/>
      <c r="FKF96" s="25"/>
      <c r="FKG96" s="25"/>
      <c r="FKH96" s="25"/>
      <c r="FKI96" s="25"/>
      <c r="FKJ96" s="25"/>
      <c r="FKK96" s="25"/>
      <c r="FKL96" s="25"/>
      <c r="FKM96" s="25"/>
      <c r="FKN96" s="25"/>
      <c r="FKO96" s="25"/>
      <c r="FKP96" s="25"/>
      <c r="FKQ96" s="25"/>
      <c r="FKR96" s="25"/>
      <c r="FKS96" s="25"/>
      <c r="FKT96" s="25"/>
      <c r="FKU96" s="25"/>
      <c r="FKV96" s="25"/>
      <c r="FKW96" s="25"/>
      <c r="FKX96" s="25"/>
      <c r="FKY96" s="25"/>
      <c r="FKZ96" s="25"/>
      <c r="FLA96" s="25"/>
      <c r="FLB96" s="25"/>
      <c r="FLC96" s="25"/>
      <c r="FLD96" s="25"/>
      <c r="FLE96" s="25"/>
      <c r="FLF96" s="25"/>
      <c r="FLG96" s="25"/>
      <c r="FLH96" s="25"/>
      <c r="FLI96" s="25"/>
      <c r="FLJ96" s="25"/>
      <c r="FLK96" s="25"/>
      <c r="FLL96" s="25"/>
      <c r="FLM96" s="25"/>
      <c r="FLN96" s="25"/>
      <c r="FLO96" s="25"/>
      <c r="FLP96" s="25"/>
      <c r="FLQ96" s="25"/>
      <c r="FLR96" s="25"/>
      <c r="FLS96" s="25"/>
      <c r="FLT96" s="25"/>
      <c r="FLU96" s="25"/>
      <c r="FLV96" s="25"/>
      <c r="FLW96" s="25"/>
      <c r="FLX96" s="25"/>
      <c r="FLY96" s="25"/>
      <c r="FLZ96" s="25"/>
      <c r="FMA96" s="25"/>
      <c r="FMB96" s="25"/>
      <c r="FMC96" s="25"/>
      <c r="FMD96" s="25"/>
      <c r="FME96" s="25"/>
      <c r="FMF96" s="25"/>
      <c r="FMG96" s="25"/>
      <c r="FMH96" s="25"/>
      <c r="FMI96" s="25"/>
      <c r="FMJ96" s="25"/>
      <c r="FMK96" s="25"/>
      <c r="FML96" s="25"/>
      <c r="FMM96" s="25"/>
      <c r="FMN96" s="25"/>
      <c r="FMO96" s="25"/>
      <c r="FMP96" s="25"/>
      <c r="FMQ96" s="25"/>
      <c r="FMR96" s="25"/>
      <c r="FMS96" s="25"/>
      <c r="FMT96" s="25"/>
      <c r="FMU96" s="25"/>
      <c r="FMV96" s="25"/>
      <c r="FMW96" s="25"/>
      <c r="FMX96" s="25"/>
      <c r="FMY96" s="25"/>
      <c r="FMZ96" s="25"/>
      <c r="FNA96" s="25"/>
      <c r="FNB96" s="25"/>
      <c r="FNC96" s="25"/>
      <c r="FND96" s="25"/>
      <c r="FNE96" s="25"/>
      <c r="FNF96" s="25"/>
      <c r="FNG96" s="25"/>
      <c r="FNH96" s="25"/>
      <c r="FNI96" s="25"/>
      <c r="FNJ96" s="25"/>
      <c r="FNK96" s="25"/>
      <c r="FNL96" s="25"/>
      <c r="FNM96" s="25"/>
      <c r="FNN96" s="25"/>
      <c r="FNO96" s="25"/>
      <c r="FNP96" s="25"/>
      <c r="FNQ96" s="25"/>
      <c r="FNR96" s="25"/>
      <c r="FNS96" s="25"/>
      <c r="FNT96" s="25"/>
      <c r="FNU96" s="25"/>
      <c r="FNV96" s="25"/>
      <c r="FNW96" s="25"/>
      <c r="FNX96" s="25"/>
      <c r="FNY96" s="25"/>
      <c r="FNZ96" s="25"/>
      <c r="FOA96" s="25"/>
      <c r="FOB96" s="25"/>
      <c r="FOC96" s="25"/>
      <c r="FOD96" s="25"/>
      <c r="FOE96" s="25"/>
      <c r="FOF96" s="25"/>
      <c r="FOG96" s="25"/>
      <c r="FOH96" s="25"/>
      <c r="FOI96" s="25"/>
      <c r="FOJ96" s="25"/>
      <c r="FOK96" s="25"/>
      <c r="FOL96" s="25"/>
      <c r="FOM96" s="25"/>
      <c r="FON96" s="25"/>
      <c r="FOO96" s="25"/>
      <c r="FOP96" s="25"/>
      <c r="FOQ96" s="25"/>
      <c r="FOR96" s="25"/>
      <c r="FOS96" s="25"/>
      <c r="FOT96" s="25"/>
      <c r="FOU96" s="25"/>
      <c r="FOV96" s="25"/>
      <c r="FOW96" s="25"/>
      <c r="FOX96" s="25"/>
      <c r="FOY96" s="25"/>
      <c r="FOZ96" s="25"/>
      <c r="FPA96" s="25"/>
      <c r="FPB96" s="25"/>
      <c r="FPC96" s="25"/>
      <c r="FPD96" s="25"/>
      <c r="FPE96" s="25"/>
      <c r="FPF96" s="25"/>
      <c r="FPG96" s="25"/>
      <c r="FPH96" s="25"/>
      <c r="FPI96" s="25"/>
      <c r="FPJ96" s="25"/>
      <c r="FPK96" s="25"/>
      <c r="FPL96" s="25"/>
      <c r="FPM96" s="25"/>
      <c r="FPN96" s="25"/>
      <c r="FPO96" s="25"/>
      <c r="FPP96" s="25"/>
      <c r="FPQ96" s="25"/>
      <c r="FPR96" s="25"/>
      <c r="FPS96" s="25"/>
      <c r="FPT96" s="25"/>
      <c r="FPU96" s="25"/>
      <c r="FPV96" s="25"/>
      <c r="FPW96" s="25"/>
      <c r="FPX96" s="25"/>
      <c r="FPY96" s="25"/>
      <c r="FPZ96" s="25"/>
      <c r="FQA96" s="25"/>
      <c r="FQB96" s="25"/>
      <c r="FQC96" s="25"/>
      <c r="FQD96" s="25"/>
      <c r="FQE96" s="25"/>
      <c r="FQF96" s="25"/>
      <c r="FQG96" s="25"/>
      <c r="FQH96" s="25"/>
      <c r="FQI96" s="25"/>
      <c r="FQJ96" s="25"/>
      <c r="FQK96" s="25"/>
      <c r="FQL96" s="25"/>
      <c r="FQM96" s="25"/>
      <c r="FQN96" s="25"/>
      <c r="FQO96" s="25"/>
      <c r="FQP96" s="25"/>
      <c r="FQQ96" s="25"/>
      <c r="FQR96" s="25"/>
      <c r="FQS96" s="25"/>
      <c r="FQT96" s="25"/>
      <c r="FQU96" s="25"/>
      <c r="FQV96" s="25"/>
      <c r="FQW96" s="25"/>
      <c r="FQX96" s="25"/>
      <c r="FQY96" s="25"/>
      <c r="FQZ96" s="25"/>
      <c r="FRA96" s="25"/>
      <c r="FRB96" s="25"/>
      <c r="FRC96" s="25"/>
      <c r="FRD96" s="25"/>
      <c r="FRE96" s="25"/>
      <c r="FRF96" s="25"/>
      <c r="FRG96" s="25"/>
      <c r="FRH96" s="25"/>
      <c r="FRI96" s="25"/>
      <c r="FRJ96" s="25"/>
      <c r="FRK96" s="25"/>
      <c r="FRL96" s="25"/>
      <c r="FRM96" s="25"/>
      <c r="FRN96" s="25"/>
      <c r="FRO96" s="25"/>
      <c r="FRP96" s="25"/>
      <c r="FRQ96" s="25"/>
      <c r="FRR96" s="25"/>
      <c r="FRS96" s="25"/>
      <c r="FRT96" s="25"/>
      <c r="FRU96" s="25"/>
      <c r="FRV96" s="25"/>
      <c r="FRW96" s="25"/>
      <c r="FRX96" s="25"/>
      <c r="FRY96" s="25"/>
      <c r="FRZ96" s="25"/>
      <c r="FSA96" s="25"/>
      <c r="FSB96" s="25"/>
      <c r="FSC96" s="25"/>
      <c r="FSD96" s="25"/>
      <c r="FSE96" s="25"/>
      <c r="FSF96" s="25"/>
      <c r="FSG96" s="25"/>
      <c r="FSH96" s="25"/>
      <c r="FSI96" s="25"/>
      <c r="FSJ96" s="25"/>
      <c r="FSK96" s="25"/>
      <c r="FSL96" s="25"/>
      <c r="FSM96" s="25"/>
      <c r="FSN96" s="25"/>
      <c r="FSO96" s="25"/>
      <c r="FSP96" s="25"/>
      <c r="FSQ96" s="25"/>
      <c r="FSR96" s="25"/>
      <c r="FSS96" s="25"/>
      <c r="FST96" s="25"/>
      <c r="FSU96" s="25"/>
      <c r="FSV96" s="25"/>
      <c r="FSW96" s="25"/>
      <c r="FSX96" s="25"/>
      <c r="FSY96" s="25"/>
      <c r="FSZ96" s="25"/>
      <c r="FTA96" s="25"/>
      <c r="FTB96" s="25"/>
      <c r="FTC96" s="25"/>
      <c r="FTD96" s="25"/>
      <c r="FTE96" s="25"/>
      <c r="FTF96" s="25"/>
      <c r="FTG96" s="25"/>
      <c r="FTH96" s="25"/>
      <c r="FTI96" s="25"/>
      <c r="FTJ96" s="25"/>
      <c r="FTK96" s="25"/>
      <c r="FTL96" s="25"/>
      <c r="FTM96" s="25"/>
      <c r="FTN96" s="25"/>
      <c r="FTO96" s="25"/>
      <c r="FTP96" s="25"/>
      <c r="FTQ96" s="25"/>
      <c r="FTR96" s="25"/>
      <c r="FTS96" s="25"/>
      <c r="FTT96" s="25"/>
      <c r="FTU96" s="25"/>
      <c r="FTV96" s="25"/>
      <c r="FTW96" s="25"/>
      <c r="FTX96" s="25"/>
      <c r="FTY96" s="25"/>
      <c r="FTZ96" s="25"/>
      <c r="FUA96" s="25"/>
      <c r="FUB96" s="25"/>
      <c r="FUC96" s="25"/>
      <c r="FUD96" s="25"/>
      <c r="FUE96" s="25"/>
      <c r="FUF96" s="25"/>
      <c r="FUG96" s="25"/>
      <c r="FUH96" s="25"/>
      <c r="FUI96" s="25"/>
      <c r="FUJ96" s="25"/>
      <c r="FUK96" s="25"/>
      <c r="FUL96" s="25"/>
      <c r="FUM96" s="25"/>
      <c r="FUN96" s="25"/>
      <c r="FUO96" s="25"/>
      <c r="FUP96" s="25"/>
      <c r="FUQ96" s="25"/>
      <c r="FUR96" s="25"/>
      <c r="FUS96" s="25"/>
      <c r="FUT96" s="25"/>
      <c r="FUU96" s="25"/>
      <c r="FUV96" s="25"/>
      <c r="FUW96" s="25"/>
      <c r="FUX96" s="25"/>
      <c r="FUY96" s="25"/>
      <c r="FUZ96" s="25"/>
      <c r="FVA96" s="25"/>
      <c r="FVB96" s="25"/>
      <c r="FVC96" s="25"/>
      <c r="FVD96" s="25"/>
      <c r="FVE96" s="25"/>
      <c r="FVF96" s="25"/>
      <c r="FVG96" s="25"/>
      <c r="FVH96" s="25"/>
      <c r="FVI96" s="25"/>
      <c r="FVJ96" s="25"/>
      <c r="FVK96" s="25"/>
      <c r="FVL96" s="25"/>
      <c r="FVM96" s="25"/>
      <c r="FVN96" s="25"/>
      <c r="FVO96" s="25"/>
      <c r="FVP96" s="25"/>
      <c r="FVQ96" s="25"/>
      <c r="FVR96" s="25"/>
      <c r="FVS96" s="25"/>
      <c r="FVT96" s="25"/>
      <c r="FVU96" s="25"/>
      <c r="FVV96" s="25"/>
      <c r="FVW96" s="25"/>
      <c r="FVX96" s="25"/>
      <c r="FVY96" s="25"/>
      <c r="FVZ96" s="25"/>
      <c r="FWA96" s="25"/>
      <c r="FWB96" s="25"/>
      <c r="FWC96" s="25"/>
      <c r="FWD96" s="25"/>
      <c r="FWE96" s="25"/>
      <c r="FWF96" s="25"/>
      <c r="FWG96" s="25"/>
      <c r="FWH96" s="25"/>
      <c r="FWI96" s="25"/>
      <c r="FWJ96" s="25"/>
      <c r="FWK96" s="25"/>
      <c r="FWL96" s="25"/>
      <c r="FWM96" s="25"/>
      <c r="FWN96" s="25"/>
      <c r="FWO96" s="25"/>
      <c r="FWP96" s="25"/>
      <c r="FWQ96" s="25"/>
      <c r="FWR96" s="25"/>
      <c r="FWS96" s="25"/>
      <c r="FWT96" s="25"/>
      <c r="FWU96" s="25"/>
      <c r="FWV96" s="25"/>
      <c r="FWW96" s="25"/>
      <c r="FWX96" s="25"/>
      <c r="FWY96" s="25"/>
      <c r="FWZ96" s="25"/>
      <c r="FXA96" s="25"/>
      <c r="FXB96" s="25"/>
      <c r="FXC96" s="25"/>
      <c r="FXD96" s="25"/>
      <c r="FXE96" s="25"/>
      <c r="FXF96" s="25"/>
      <c r="FXG96" s="25"/>
      <c r="FXH96" s="25"/>
      <c r="FXI96" s="25"/>
      <c r="FXJ96" s="25"/>
      <c r="FXK96" s="25"/>
      <c r="FXL96" s="25"/>
      <c r="FXM96" s="25"/>
      <c r="FXN96" s="25"/>
      <c r="FXO96" s="25"/>
      <c r="FXP96" s="25"/>
      <c r="FXQ96" s="25"/>
      <c r="FXR96" s="25"/>
      <c r="FXS96" s="25"/>
      <c r="FXT96" s="25"/>
      <c r="FXU96" s="25"/>
      <c r="FXV96" s="25"/>
      <c r="FXW96" s="25"/>
      <c r="FXX96" s="25"/>
      <c r="FXY96" s="25"/>
      <c r="FXZ96" s="25"/>
      <c r="FYA96" s="25"/>
      <c r="FYB96" s="25"/>
      <c r="FYC96" s="25"/>
      <c r="FYD96" s="25"/>
      <c r="FYE96" s="25"/>
      <c r="FYF96" s="25"/>
      <c r="FYG96" s="25"/>
      <c r="FYH96" s="25"/>
      <c r="FYI96" s="25"/>
      <c r="FYJ96" s="25"/>
      <c r="FYK96" s="25"/>
      <c r="FYL96" s="25"/>
      <c r="FYM96" s="25"/>
      <c r="FYN96" s="25"/>
      <c r="FYO96" s="25"/>
      <c r="FYP96" s="25"/>
      <c r="FYQ96" s="25"/>
      <c r="FYR96" s="25"/>
      <c r="FYS96" s="25"/>
      <c r="FYT96" s="25"/>
      <c r="FYU96" s="25"/>
      <c r="FYV96" s="25"/>
      <c r="FYW96" s="25"/>
      <c r="FYX96" s="25"/>
      <c r="FYY96" s="25"/>
      <c r="FYZ96" s="25"/>
      <c r="FZA96" s="25"/>
      <c r="FZB96" s="25"/>
      <c r="FZC96" s="25"/>
      <c r="FZD96" s="25"/>
      <c r="FZE96" s="25"/>
      <c r="FZF96" s="25"/>
      <c r="FZG96" s="25"/>
      <c r="FZH96" s="25"/>
      <c r="FZI96" s="25"/>
      <c r="FZJ96" s="25"/>
      <c r="FZK96" s="25"/>
      <c r="FZL96" s="25"/>
      <c r="FZM96" s="25"/>
      <c r="FZN96" s="25"/>
      <c r="FZO96" s="25"/>
      <c r="FZP96" s="25"/>
      <c r="FZQ96" s="25"/>
      <c r="FZR96" s="25"/>
      <c r="FZS96" s="25"/>
      <c r="FZT96" s="25"/>
      <c r="FZU96" s="25"/>
      <c r="FZV96" s="25"/>
      <c r="FZW96" s="25"/>
      <c r="FZX96" s="25"/>
      <c r="FZY96" s="25"/>
      <c r="FZZ96" s="25"/>
      <c r="GAA96" s="25"/>
      <c r="GAB96" s="25"/>
      <c r="GAC96" s="25"/>
      <c r="GAD96" s="25"/>
      <c r="GAE96" s="25"/>
      <c r="GAF96" s="25"/>
      <c r="GAG96" s="25"/>
      <c r="GAH96" s="25"/>
      <c r="GAI96" s="25"/>
      <c r="GAJ96" s="25"/>
      <c r="GAK96" s="25"/>
      <c r="GAL96" s="25"/>
      <c r="GAM96" s="25"/>
      <c r="GAN96" s="25"/>
      <c r="GAO96" s="25"/>
      <c r="GAP96" s="25"/>
      <c r="GAQ96" s="25"/>
      <c r="GAR96" s="25"/>
      <c r="GAS96" s="25"/>
      <c r="GAT96" s="25"/>
      <c r="GAU96" s="25"/>
      <c r="GAV96" s="25"/>
      <c r="GAW96" s="25"/>
      <c r="GAX96" s="25"/>
      <c r="GAY96" s="25"/>
      <c r="GAZ96" s="25"/>
      <c r="GBA96" s="25"/>
      <c r="GBB96" s="25"/>
      <c r="GBC96" s="25"/>
      <c r="GBD96" s="25"/>
      <c r="GBE96" s="25"/>
      <c r="GBF96" s="25"/>
      <c r="GBG96" s="25"/>
      <c r="GBH96" s="25"/>
      <c r="GBI96" s="25"/>
      <c r="GBJ96" s="25"/>
      <c r="GBK96" s="25"/>
      <c r="GBL96" s="25"/>
      <c r="GBM96" s="25"/>
      <c r="GBN96" s="25"/>
      <c r="GBO96" s="25"/>
      <c r="GBP96" s="25"/>
      <c r="GBQ96" s="25"/>
      <c r="GBR96" s="25"/>
      <c r="GBS96" s="25"/>
      <c r="GBT96" s="25"/>
      <c r="GBU96" s="25"/>
      <c r="GBV96" s="25"/>
      <c r="GBW96" s="25"/>
      <c r="GBX96" s="25"/>
      <c r="GBY96" s="25"/>
      <c r="GBZ96" s="25"/>
      <c r="GCA96" s="25"/>
      <c r="GCB96" s="25"/>
      <c r="GCC96" s="25"/>
      <c r="GCD96" s="25"/>
      <c r="GCE96" s="25"/>
      <c r="GCF96" s="25"/>
      <c r="GCG96" s="25"/>
      <c r="GCH96" s="25"/>
      <c r="GCI96" s="25"/>
      <c r="GCJ96" s="25"/>
      <c r="GCK96" s="25"/>
      <c r="GCL96" s="25"/>
      <c r="GCM96" s="25"/>
      <c r="GCN96" s="25"/>
      <c r="GCO96" s="25"/>
      <c r="GCP96" s="25"/>
      <c r="GCQ96" s="25"/>
      <c r="GCR96" s="25"/>
      <c r="GCS96" s="25"/>
      <c r="GCT96" s="25"/>
      <c r="GCU96" s="25"/>
      <c r="GCV96" s="25"/>
      <c r="GCW96" s="25"/>
      <c r="GCX96" s="25"/>
      <c r="GCY96" s="25"/>
      <c r="GCZ96" s="25"/>
      <c r="GDA96" s="25"/>
      <c r="GDB96" s="25"/>
      <c r="GDC96" s="25"/>
      <c r="GDD96" s="25"/>
      <c r="GDE96" s="25"/>
      <c r="GDF96" s="25"/>
      <c r="GDG96" s="25"/>
      <c r="GDH96" s="25"/>
      <c r="GDI96" s="25"/>
      <c r="GDJ96" s="25"/>
      <c r="GDK96" s="25"/>
      <c r="GDL96" s="25"/>
      <c r="GDM96" s="25"/>
      <c r="GDN96" s="25"/>
      <c r="GDO96" s="25"/>
      <c r="GDP96" s="25"/>
      <c r="GDQ96" s="25"/>
      <c r="GDR96" s="25"/>
      <c r="GDS96" s="25"/>
      <c r="GDT96" s="25"/>
      <c r="GDU96" s="25"/>
      <c r="GDV96" s="25"/>
      <c r="GDW96" s="25"/>
      <c r="GDX96" s="25"/>
      <c r="GDY96" s="25"/>
      <c r="GDZ96" s="25"/>
      <c r="GEA96" s="25"/>
      <c r="GEB96" s="25"/>
      <c r="GEC96" s="25"/>
      <c r="GED96" s="25"/>
      <c r="GEE96" s="25"/>
      <c r="GEF96" s="25"/>
      <c r="GEG96" s="25"/>
      <c r="GEH96" s="25"/>
      <c r="GEI96" s="25"/>
      <c r="GEJ96" s="25"/>
      <c r="GEK96" s="25"/>
      <c r="GEL96" s="25"/>
      <c r="GEM96" s="25"/>
      <c r="GEN96" s="25"/>
      <c r="GEO96" s="25"/>
      <c r="GEP96" s="25"/>
      <c r="GEQ96" s="25"/>
      <c r="GER96" s="25"/>
      <c r="GES96" s="25"/>
      <c r="GET96" s="25"/>
      <c r="GEU96" s="25"/>
      <c r="GEV96" s="25"/>
      <c r="GEW96" s="25"/>
      <c r="GEX96" s="25"/>
      <c r="GEY96" s="25"/>
      <c r="GEZ96" s="25"/>
      <c r="GFA96" s="25"/>
      <c r="GFB96" s="25"/>
      <c r="GFC96" s="25"/>
      <c r="GFD96" s="25"/>
      <c r="GFE96" s="25"/>
      <c r="GFF96" s="25"/>
      <c r="GFG96" s="25"/>
      <c r="GFH96" s="25"/>
      <c r="GFI96" s="25"/>
      <c r="GFJ96" s="25"/>
      <c r="GFK96" s="25"/>
      <c r="GFL96" s="25"/>
      <c r="GFM96" s="25"/>
      <c r="GFN96" s="25"/>
      <c r="GFO96" s="25"/>
      <c r="GFP96" s="25"/>
      <c r="GFQ96" s="25"/>
      <c r="GFR96" s="25"/>
      <c r="GFS96" s="25"/>
      <c r="GFT96" s="25"/>
      <c r="GFU96" s="25"/>
      <c r="GFV96" s="25"/>
      <c r="GFW96" s="25"/>
      <c r="GFX96" s="25"/>
      <c r="GFY96" s="25"/>
      <c r="GFZ96" s="25"/>
      <c r="GGA96" s="25"/>
      <c r="GGB96" s="25"/>
      <c r="GGC96" s="25"/>
      <c r="GGD96" s="25"/>
      <c r="GGE96" s="25"/>
      <c r="GGF96" s="25"/>
      <c r="GGG96" s="25"/>
      <c r="GGH96" s="25"/>
      <c r="GGI96" s="25"/>
      <c r="GGJ96" s="25"/>
      <c r="GGK96" s="25"/>
      <c r="GGL96" s="25"/>
      <c r="GGM96" s="25"/>
      <c r="GGN96" s="25"/>
      <c r="GGO96" s="25"/>
      <c r="GGP96" s="25"/>
      <c r="GGQ96" s="25"/>
      <c r="GGR96" s="25"/>
      <c r="GGS96" s="25"/>
      <c r="GGT96" s="25"/>
      <c r="GGU96" s="25"/>
      <c r="GGV96" s="25"/>
      <c r="GGW96" s="25"/>
      <c r="GGX96" s="25"/>
      <c r="GGY96" s="25"/>
      <c r="GGZ96" s="25"/>
      <c r="GHA96" s="25"/>
      <c r="GHB96" s="25"/>
      <c r="GHC96" s="25"/>
      <c r="GHD96" s="25"/>
      <c r="GHE96" s="25"/>
      <c r="GHF96" s="25"/>
      <c r="GHG96" s="25"/>
      <c r="GHH96" s="25"/>
      <c r="GHI96" s="25"/>
      <c r="GHJ96" s="25"/>
      <c r="GHK96" s="25"/>
      <c r="GHL96" s="25"/>
      <c r="GHM96" s="25"/>
      <c r="GHN96" s="25"/>
      <c r="GHO96" s="25"/>
      <c r="GHP96" s="25"/>
      <c r="GHQ96" s="25"/>
      <c r="GHR96" s="25"/>
      <c r="GHS96" s="25"/>
      <c r="GHT96" s="25"/>
      <c r="GHU96" s="25"/>
      <c r="GHV96" s="25"/>
      <c r="GHW96" s="25"/>
      <c r="GHX96" s="25"/>
      <c r="GHY96" s="25"/>
      <c r="GHZ96" s="25"/>
      <c r="GIA96" s="25"/>
      <c r="GIB96" s="25"/>
      <c r="GIC96" s="25"/>
      <c r="GID96" s="25"/>
      <c r="GIE96" s="25"/>
      <c r="GIF96" s="25"/>
      <c r="GIG96" s="25"/>
      <c r="GIH96" s="25"/>
      <c r="GII96" s="25"/>
      <c r="GIJ96" s="25"/>
      <c r="GIK96" s="25"/>
      <c r="GIL96" s="25"/>
      <c r="GIM96" s="25"/>
      <c r="GIN96" s="25"/>
      <c r="GIO96" s="25"/>
      <c r="GIP96" s="25"/>
      <c r="GIQ96" s="25"/>
      <c r="GIR96" s="25"/>
      <c r="GIS96" s="25"/>
      <c r="GIT96" s="25"/>
      <c r="GIU96" s="25"/>
      <c r="GIV96" s="25"/>
      <c r="GIW96" s="25"/>
      <c r="GIX96" s="25"/>
      <c r="GIY96" s="25"/>
      <c r="GIZ96" s="25"/>
      <c r="GJA96" s="25"/>
      <c r="GJB96" s="25"/>
      <c r="GJC96" s="25"/>
      <c r="GJD96" s="25"/>
      <c r="GJE96" s="25"/>
      <c r="GJF96" s="25"/>
      <c r="GJG96" s="25"/>
      <c r="GJH96" s="25"/>
      <c r="GJI96" s="25"/>
      <c r="GJJ96" s="25"/>
      <c r="GJK96" s="25"/>
      <c r="GJL96" s="25"/>
      <c r="GJM96" s="25"/>
      <c r="GJN96" s="25"/>
      <c r="GJO96" s="25"/>
      <c r="GJP96" s="25"/>
      <c r="GJQ96" s="25"/>
      <c r="GJR96" s="25"/>
      <c r="GJS96" s="25"/>
      <c r="GJT96" s="25"/>
      <c r="GJU96" s="25"/>
      <c r="GJV96" s="25"/>
      <c r="GJW96" s="25"/>
      <c r="GJX96" s="25"/>
      <c r="GJY96" s="25"/>
      <c r="GJZ96" s="25"/>
      <c r="GKA96" s="25"/>
      <c r="GKB96" s="25"/>
      <c r="GKC96" s="25"/>
      <c r="GKD96" s="25"/>
      <c r="GKE96" s="25"/>
      <c r="GKF96" s="25"/>
      <c r="GKG96" s="25"/>
      <c r="GKH96" s="25"/>
      <c r="GKI96" s="25"/>
      <c r="GKJ96" s="25"/>
      <c r="GKK96" s="25"/>
      <c r="GKL96" s="25"/>
      <c r="GKM96" s="25"/>
      <c r="GKN96" s="25"/>
      <c r="GKO96" s="25"/>
      <c r="GKP96" s="25"/>
      <c r="GKQ96" s="25"/>
      <c r="GKR96" s="25"/>
      <c r="GKS96" s="25"/>
      <c r="GKT96" s="25"/>
      <c r="GKU96" s="25"/>
      <c r="GKV96" s="25"/>
      <c r="GKW96" s="25"/>
      <c r="GKX96" s="25"/>
      <c r="GKY96" s="25"/>
      <c r="GKZ96" s="25"/>
      <c r="GLA96" s="25"/>
      <c r="GLB96" s="25"/>
      <c r="GLC96" s="25"/>
      <c r="GLD96" s="25"/>
      <c r="GLE96" s="25"/>
      <c r="GLF96" s="25"/>
      <c r="GLG96" s="25"/>
      <c r="GLH96" s="25"/>
      <c r="GLI96" s="25"/>
      <c r="GLJ96" s="25"/>
      <c r="GLK96" s="25"/>
      <c r="GLL96" s="25"/>
      <c r="GLM96" s="25"/>
      <c r="GLN96" s="25"/>
      <c r="GLO96" s="25"/>
      <c r="GLP96" s="25"/>
      <c r="GLQ96" s="25"/>
      <c r="GLR96" s="25"/>
      <c r="GLS96" s="25"/>
      <c r="GLT96" s="25"/>
      <c r="GLU96" s="25"/>
      <c r="GLV96" s="25"/>
      <c r="GLW96" s="25"/>
      <c r="GLX96" s="25"/>
      <c r="GLY96" s="25"/>
      <c r="GLZ96" s="25"/>
      <c r="GMA96" s="25"/>
      <c r="GMB96" s="25"/>
      <c r="GMC96" s="25"/>
      <c r="GMD96" s="25"/>
      <c r="GME96" s="25"/>
      <c r="GMF96" s="25"/>
      <c r="GMG96" s="25"/>
      <c r="GMH96" s="25"/>
      <c r="GMI96" s="25"/>
      <c r="GMJ96" s="25"/>
      <c r="GMK96" s="25"/>
      <c r="GML96" s="25"/>
      <c r="GMM96" s="25"/>
      <c r="GMN96" s="25"/>
      <c r="GMO96" s="25"/>
      <c r="GMP96" s="25"/>
      <c r="GMQ96" s="25"/>
      <c r="GMR96" s="25"/>
      <c r="GMS96" s="25"/>
      <c r="GMT96" s="25"/>
      <c r="GMU96" s="25"/>
      <c r="GMV96" s="25"/>
      <c r="GMW96" s="25"/>
      <c r="GMX96" s="25"/>
      <c r="GMY96" s="25"/>
      <c r="GMZ96" s="25"/>
      <c r="GNA96" s="25"/>
      <c r="GNB96" s="25"/>
      <c r="GNC96" s="25"/>
      <c r="GND96" s="25"/>
      <c r="GNE96" s="25"/>
      <c r="GNF96" s="25"/>
      <c r="GNG96" s="25"/>
      <c r="GNH96" s="25"/>
      <c r="GNI96" s="25"/>
      <c r="GNJ96" s="25"/>
      <c r="GNK96" s="25"/>
      <c r="GNL96" s="25"/>
      <c r="GNM96" s="25"/>
      <c r="GNN96" s="25"/>
      <c r="GNO96" s="25"/>
      <c r="GNP96" s="25"/>
      <c r="GNQ96" s="25"/>
      <c r="GNR96" s="25"/>
      <c r="GNS96" s="25"/>
      <c r="GNT96" s="25"/>
      <c r="GNU96" s="25"/>
      <c r="GNV96" s="25"/>
      <c r="GNW96" s="25"/>
      <c r="GNX96" s="25"/>
      <c r="GNY96" s="25"/>
      <c r="GNZ96" s="25"/>
      <c r="GOA96" s="25"/>
      <c r="GOB96" s="25"/>
      <c r="GOC96" s="25"/>
      <c r="GOD96" s="25"/>
      <c r="GOE96" s="25"/>
      <c r="GOF96" s="25"/>
      <c r="GOG96" s="25"/>
      <c r="GOH96" s="25"/>
      <c r="GOI96" s="25"/>
      <c r="GOJ96" s="25"/>
      <c r="GOK96" s="25"/>
      <c r="GOL96" s="25"/>
      <c r="GOM96" s="25"/>
      <c r="GON96" s="25"/>
      <c r="GOO96" s="25"/>
      <c r="GOP96" s="25"/>
      <c r="GOQ96" s="25"/>
      <c r="GOR96" s="25"/>
      <c r="GOS96" s="25"/>
      <c r="GOT96" s="25"/>
      <c r="GOU96" s="25"/>
      <c r="GOV96" s="25"/>
      <c r="GOW96" s="25"/>
      <c r="GOX96" s="25"/>
      <c r="GOY96" s="25"/>
      <c r="GOZ96" s="25"/>
      <c r="GPA96" s="25"/>
      <c r="GPB96" s="25"/>
      <c r="GPC96" s="25"/>
      <c r="GPD96" s="25"/>
      <c r="GPE96" s="25"/>
      <c r="GPF96" s="25"/>
      <c r="GPG96" s="25"/>
      <c r="GPH96" s="25"/>
      <c r="GPI96" s="25"/>
      <c r="GPJ96" s="25"/>
      <c r="GPK96" s="25"/>
      <c r="GPL96" s="25"/>
      <c r="GPM96" s="25"/>
      <c r="GPN96" s="25"/>
      <c r="GPO96" s="25"/>
      <c r="GPP96" s="25"/>
      <c r="GPQ96" s="25"/>
      <c r="GPR96" s="25"/>
      <c r="GPS96" s="25"/>
      <c r="GPT96" s="25"/>
      <c r="GPU96" s="25"/>
      <c r="GPV96" s="25"/>
      <c r="GPW96" s="25"/>
      <c r="GPX96" s="25"/>
      <c r="GPY96" s="25"/>
      <c r="GPZ96" s="25"/>
      <c r="GQA96" s="25"/>
      <c r="GQB96" s="25"/>
      <c r="GQC96" s="25"/>
      <c r="GQD96" s="25"/>
      <c r="GQE96" s="25"/>
      <c r="GQF96" s="25"/>
      <c r="GQG96" s="25"/>
      <c r="GQH96" s="25"/>
      <c r="GQI96" s="25"/>
      <c r="GQJ96" s="25"/>
      <c r="GQK96" s="25"/>
      <c r="GQL96" s="25"/>
      <c r="GQM96" s="25"/>
      <c r="GQN96" s="25"/>
      <c r="GQO96" s="25"/>
      <c r="GQP96" s="25"/>
      <c r="GQQ96" s="25"/>
      <c r="GQR96" s="25"/>
      <c r="GQS96" s="25"/>
      <c r="GQT96" s="25"/>
      <c r="GQU96" s="25"/>
      <c r="GQV96" s="25"/>
      <c r="GQW96" s="25"/>
      <c r="GQX96" s="25"/>
      <c r="GQY96" s="25"/>
      <c r="GQZ96" s="25"/>
      <c r="GRA96" s="25"/>
      <c r="GRB96" s="25"/>
      <c r="GRC96" s="25"/>
      <c r="GRD96" s="25"/>
      <c r="GRE96" s="25"/>
      <c r="GRF96" s="25"/>
      <c r="GRG96" s="25"/>
      <c r="GRH96" s="25"/>
      <c r="GRI96" s="25"/>
      <c r="GRJ96" s="25"/>
      <c r="GRK96" s="25"/>
      <c r="GRL96" s="25"/>
      <c r="GRM96" s="25"/>
      <c r="GRN96" s="25"/>
      <c r="GRO96" s="25"/>
      <c r="GRP96" s="25"/>
      <c r="GRQ96" s="25"/>
      <c r="GRR96" s="25"/>
      <c r="GRS96" s="25"/>
      <c r="GRT96" s="25"/>
      <c r="GRU96" s="25"/>
      <c r="GRV96" s="25"/>
      <c r="GRW96" s="25"/>
      <c r="GRX96" s="25"/>
      <c r="GRY96" s="25"/>
      <c r="GRZ96" s="25"/>
      <c r="GSA96" s="25"/>
      <c r="GSB96" s="25"/>
      <c r="GSC96" s="25"/>
      <c r="GSD96" s="25"/>
      <c r="GSE96" s="25"/>
      <c r="GSF96" s="25"/>
      <c r="GSG96" s="25"/>
      <c r="GSH96" s="25"/>
      <c r="GSI96" s="25"/>
      <c r="GSJ96" s="25"/>
      <c r="GSK96" s="25"/>
      <c r="GSL96" s="25"/>
      <c r="GSM96" s="25"/>
      <c r="GSN96" s="25"/>
      <c r="GSO96" s="25"/>
      <c r="GSP96" s="25"/>
      <c r="GSQ96" s="25"/>
      <c r="GSR96" s="25"/>
      <c r="GSS96" s="25"/>
      <c r="GST96" s="25"/>
      <c r="GSU96" s="25"/>
      <c r="GSV96" s="25"/>
      <c r="GSW96" s="25"/>
      <c r="GSX96" s="25"/>
      <c r="GSY96" s="25"/>
      <c r="GSZ96" s="25"/>
      <c r="GTA96" s="25"/>
      <c r="GTB96" s="25"/>
      <c r="GTC96" s="25"/>
      <c r="GTD96" s="25"/>
      <c r="GTE96" s="25"/>
      <c r="GTF96" s="25"/>
      <c r="GTG96" s="25"/>
      <c r="GTH96" s="25"/>
      <c r="GTI96" s="25"/>
      <c r="GTJ96" s="25"/>
      <c r="GTK96" s="25"/>
      <c r="GTL96" s="25"/>
      <c r="GTM96" s="25"/>
      <c r="GTN96" s="25"/>
      <c r="GTO96" s="25"/>
      <c r="GTP96" s="25"/>
      <c r="GTQ96" s="25"/>
      <c r="GTR96" s="25"/>
      <c r="GTS96" s="25"/>
      <c r="GTT96" s="25"/>
      <c r="GTU96" s="25"/>
      <c r="GTV96" s="25"/>
      <c r="GTW96" s="25"/>
      <c r="GTX96" s="25"/>
      <c r="GTY96" s="25"/>
      <c r="GTZ96" s="25"/>
      <c r="GUA96" s="25"/>
      <c r="GUB96" s="25"/>
      <c r="GUC96" s="25"/>
      <c r="GUD96" s="25"/>
      <c r="GUE96" s="25"/>
      <c r="GUF96" s="25"/>
      <c r="GUG96" s="25"/>
      <c r="GUH96" s="25"/>
      <c r="GUI96" s="25"/>
      <c r="GUJ96" s="25"/>
      <c r="GUK96" s="25"/>
      <c r="GUL96" s="25"/>
      <c r="GUM96" s="25"/>
      <c r="GUN96" s="25"/>
      <c r="GUO96" s="25"/>
      <c r="GUP96" s="25"/>
      <c r="GUQ96" s="25"/>
      <c r="GUR96" s="25"/>
      <c r="GUS96" s="25"/>
      <c r="GUT96" s="25"/>
      <c r="GUU96" s="25"/>
      <c r="GUV96" s="25"/>
      <c r="GUW96" s="25"/>
      <c r="GUX96" s="25"/>
      <c r="GUY96" s="25"/>
      <c r="GUZ96" s="25"/>
      <c r="GVA96" s="25"/>
      <c r="GVB96" s="25"/>
      <c r="GVC96" s="25"/>
      <c r="GVD96" s="25"/>
      <c r="GVE96" s="25"/>
      <c r="GVF96" s="25"/>
      <c r="GVG96" s="25"/>
      <c r="GVH96" s="25"/>
      <c r="GVI96" s="25"/>
      <c r="GVJ96" s="25"/>
      <c r="GVK96" s="25"/>
      <c r="GVL96" s="25"/>
      <c r="GVM96" s="25"/>
      <c r="GVN96" s="25"/>
      <c r="GVO96" s="25"/>
      <c r="GVP96" s="25"/>
      <c r="GVQ96" s="25"/>
      <c r="GVR96" s="25"/>
      <c r="GVS96" s="25"/>
      <c r="GVT96" s="25"/>
      <c r="GVU96" s="25"/>
      <c r="GVV96" s="25"/>
      <c r="GVW96" s="25"/>
      <c r="GVX96" s="25"/>
      <c r="GVY96" s="25"/>
      <c r="GVZ96" s="25"/>
      <c r="GWA96" s="25"/>
      <c r="GWB96" s="25"/>
      <c r="GWC96" s="25"/>
      <c r="GWD96" s="25"/>
      <c r="GWE96" s="25"/>
      <c r="GWF96" s="25"/>
      <c r="GWG96" s="25"/>
      <c r="GWH96" s="25"/>
      <c r="GWI96" s="25"/>
      <c r="GWJ96" s="25"/>
      <c r="GWK96" s="25"/>
      <c r="GWL96" s="25"/>
      <c r="GWM96" s="25"/>
      <c r="GWN96" s="25"/>
      <c r="GWO96" s="25"/>
      <c r="GWP96" s="25"/>
      <c r="GWQ96" s="25"/>
      <c r="GWR96" s="25"/>
      <c r="GWS96" s="25"/>
      <c r="GWT96" s="25"/>
      <c r="GWU96" s="25"/>
      <c r="GWV96" s="25"/>
      <c r="GWW96" s="25"/>
      <c r="GWX96" s="25"/>
      <c r="GWY96" s="25"/>
      <c r="GWZ96" s="25"/>
      <c r="GXA96" s="25"/>
      <c r="GXB96" s="25"/>
      <c r="GXC96" s="25"/>
      <c r="GXD96" s="25"/>
      <c r="GXE96" s="25"/>
      <c r="GXF96" s="25"/>
      <c r="GXG96" s="25"/>
      <c r="GXH96" s="25"/>
      <c r="GXI96" s="25"/>
      <c r="GXJ96" s="25"/>
      <c r="GXK96" s="25"/>
      <c r="GXL96" s="25"/>
      <c r="GXM96" s="25"/>
      <c r="GXN96" s="25"/>
      <c r="GXO96" s="25"/>
      <c r="GXP96" s="25"/>
      <c r="GXQ96" s="25"/>
      <c r="GXR96" s="25"/>
      <c r="GXS96" s="25"/>
      <c r="GXT96" s="25"/>
      <c r="GXU96" s="25"/>
      <c r="GXV96" s="25"/>
      <c r="GXW96" s="25"/>
      <c r="GXX96" s="25"/>
      <c r="GXY96" s="25"/>
      <c r="GXZ96" s="25"/>
      <c r="GYA96" s="25"/>
      <c r="GYB96" s="25"/>
      <c r="GYC96" s="25"/>
      <c r="GYD96" s="25"/>
      <c r="GYE96" s="25"/>
      <c r="GYF96" s="25"/>
      <c r="GYG96" s="25"/>
      <c r="GYH96" s="25"/>
      <c r="GYI96" s="25"/>
      <c r="GYJ96" s="25"/>
      <c r="GYK96" s="25"/>
      <c r="GYL96" s="25"/>
      <c r="GYM96" s="25"/>
      <c r="GYN96" s="25"/>
      <c r="GYO96" s="25"/>
      <c r="GYP96" s="25"/>
      <c r="GYQ96" s="25"/>
      <c r="GYR96" s="25"/>
      <c r="GYS96" s="25"/>
      <c r="GYT96" s="25"/>
      <c r="GYU96" s="25"/>
      <c r="GYV96" s="25"/>
      <c r="GYW96" s="25"/>
      <c r="GYX96" s="25"/>
      <c r="GYY96" s="25"/>
      <c r="GYZ96" s="25"/>
      <c r="GZA96" s="25"/>
      <c r="GZB96" s="25"/>
      <c r="GZC96" s="25"/>
      <c r="GZD96" s="25"/>
      <c r="GZE96" s="25"/>
      <c r="GZF96" s="25"/>
      <c r="GZG96" s="25"/>
      <c r="GZH96" s="25"/>
      <c r="GZI96" s="25"/>
      <c r="GZJ96" s="25"/>
      <c r="GZK96" s="25"/>
      <c r="GZL96" s="25"/>
      <c r="GZM96" s="25"/>
      <c r="GZN96" s="25"/>
      <c r="GZO96" s="25"/>
      <c r="GZP96" s="25"/>
      <c r="GZQ96" s="25"/>
      <c r="GZR96" s="25"/>
      <c r="GZS96" s="25"/>
      <c r="GZT96" s="25"/>
      <c r="GZU96" s="25"/>
      <c r="GZV96" s="25"/>
      <c r="GZW96" s="25"/>
      <c r="GZX96" s="25"/>
      <c r="GZY96" s="25"/>
      <c r="GZZ96" s="25"/>
      <c r="HAA96" s="25"/>
      <c r="HAB96" s="25"/>
      <c r="HAC96" s="25"/>
      <c r="HAD96" s="25"/>
      <c r="HAE96" s="25"/>
      <c r="HAF96" s="25"/>
      <c r="HAG96" s="25"/>
      <c r="HAH96" s="25"/>
      <c r="HAI96" s="25"/>
      <c r="HAJ96" s="25"/>
      <c r="HAK96" s="25"/>
      <c r="HAL96" s="25"/>
      <c r="HAM96" s="25"/>
      <c r="HAN96" s="25"/>
      <c r="HAO96" s="25"/>
      <c r="HAP96" s="25"/>
      <c r="HAQ96" s="25"/>
      <c r="HAR96" s="25"/>
      <c r="HAS96" s="25"/>
      <c r="HAT96" s="25"/>
      <c r="HAU96" s="25"/>
      <c r="HAV96" s="25"/>
      <c r="HAW96" s="25"/>
      <c r="HAX96" s="25"/>
      <c r="HAY96" s="25"/>
      <c r="HAZ96" s="25"/>
      <c r="HBA96" s="25"/>
      <c r="HBB96" s="25"/>
      <c r="HBC96" s="25"/>
      <c r="HBD96" s="25"/>
      <c r="HBE96" s="25"/>
      <c r="HBF96" s="25"/>
      <c r="HBG96" s="25"/>
      <c r="HBH96" s="25"/>
      <c r="HBI96" s="25"/>
      <c r="HBJ96" s="25"/>
      <c r="HBK96" s="25"/>
      <c r="HBL96" s="25"/>
      <c r="HBM96" s="25"/>
      <c r="HBN96" s="25"/>
      <c r="HBO96" s="25"/>
      <c r="HBP96" s="25"/>
      <c r="HBQ96" s="25"/>
      <c r="HBR96" s="25"/>
      <c r="HBS96" s="25"/>
      <c r="HBT96" s="25"/>
      <c r="HBU96" s="25"/>
      <c r="HBV96" s="25"/>
      <c r="HBW96" s="25"/>
      <c r="HBX96" s="25"/>
      <c r="HBY96" s="25"/>
      <c r="HBZ96" s="25"/>
      <c r="HCA96" s="25"/>
      <c r="HCB96" s="25"/>
      <c r="HCC96" s="25"/>
      <c r="HCD96" s="25"/>
      <c r="HCE96" s="25"/>
      <c r="HCF96" s="25"/>
      <c r="HCG96" s="25"/>
      <c r="HCH96" s="25"/>
      <c r="HCI96" s="25"/>
      <c r="HCJ96" s="25"/>
      <c r="HCK96" s="25"/>
      <c r="HCL96" s="25"/>
      <c r="HCM96" s="25"/>
      <c r="HCN96" s="25"/>
      <c r="HCO96" s="25"/>
      <c r="HCP96" s="25"/>
      <c r="HCQ96" s="25"/>
      <c r="HCR96" s="25"/>
      <c r="HCS96" s="25"/>
      <c r="HCT96" s="25"/>
      <c r="HCU96" s="25"/>
      <c r="HCV96" s="25"/>
      <c r="HCW96" s="25"/>
      <c r="HCX96" s="25"/>
      <c r="HCY96" s="25"/>
      <c r="HCZ96" s="25"/>
      <c r="HDA96" s="25"/>
      <c r="HDB96" s="25"/>
      <c r="HDC96" s="25"/>
      <c r="HDD96" s="25"/>
      <c r="HDE96" s="25"/>
      <c r="HDF96" s="25"/>
      <c r="HDG96" s="25"/>
      <c r="HDH96" s="25"/>
      <c r="HDI96" s="25"/>
      <c r="HDJ96" s="25"/>
      <c r="HDK96" s="25"/>
      <c r="HDL96" s="25"/>
      <c r="HDM96" s="25"/>
      <c r="HDN96" s="25"/>
      <c r="HDO96" s="25"/>
      <c r="HDP96" s="25"/>
      <c r="HDQ96" s="25"/>
      <c r="HDR96" s="25"/>
      <c r="HDS96" s="25"/>
      <c r="HDT96" s="25"/>
      <c r="HDU96" s="25"/>
      <c r="HDV96" s="25"/>
      <c r="HDW96" s="25"/>
      <c r="HDX96" s="25"/>
      <c r="HDY96" s="25"/>
      <c r="HDZ96" s="25"/>
      <c r="HEA96" s="25"/>
      <c r="HEB96" s="25"/>
      <c r="HEC96" s="25"/>
      <c r="HED96" s="25"/>
      <c r="HEE96" s="25"/>
      <c r="HEF96" s="25"/>
      <c r="HEG96" s="25"/>
      <c r="HEH96" s="25"/>
      <c r="HEI96" s="25"/>
      <c r="HEJ96" s="25"/>
      <c r="HEK96" s="25"/>
      <c r="HEL96" s="25"/>
      <c r="HEM96" s="25"/>
      <c r="HEN96" s="25"/>
      <c r="HEO96" s="25"/>
      <c r="HEP96" s="25"/>
      <c r="HEQ96" s="25"/>
      <c r="HER96" s="25"/>
      <c r="HES96" s="25"/>
      <c r="HET96" s="25"/>
      <c r="HEU96" s="25"/>
      <c r="HEV96" s="25"/>
      <c r="HEW96" s="25"/>
      <c r="HEX96" s="25"/>
      <c r="HEY96" s="25"/>
      <c r="HEZ96" s="25"/>
      <c r="HFA96" s="25"/>
      <c r="HFB96" s="25"/>
      <c r="HFC96" s="25"/>
      <c r="HFD96" s="25"/>
      <c r="HFE96" s="25"/>
      <c r="HFF96" s="25"/>
      <c r="HFG96" s="25"/>
      <c r="HFH96" s="25"/>
      <c r="HFI96" s="25"/>
      <c r="HFJ96" s="25"/>
      <c r="HFK96" s="25"/>
      <c r="HFL96" s="25"/>
      <c r="HFM96" s="25"/>
      <c r="HFN96" s="25"/>
      <c r="HFO96" s="25"/>
      <c r="HFP96" s="25"/>
      <c r="HFQ96" s="25"/>
      <c r="HFR96" s="25"/>
      <c r="HFS96" s="25"/>
      <c r="HFT96" s="25"/>
      <c r="HFU96" s="25"/>
      <c r="HFV96" s="25"/>
      <c r="HFW96" s="25"/>
      <c r="HFX96" s="25"/>
      <c r="HFY96" s="25"/>
      <c r="HFZ96" s="25"/>
      <c r="HGA96" s="25"/>
      <c r="HGB96" s="25"/>
      <c r="HGC96" s="25"/>
      <c r="HGD96" s="25"/>
      <c r="HGE96" s="25"/>
      <c r="HGF96" s="25"/>
      <c r="HGG96" s="25"/>
      <c r="HGH96" s="25"/>
      <c r="HGI96" s="25"/>
      <c r="HGJ96" s="25"/>
      <c r="HGK96" s="25"/>
      <c r="HGL96" s="25"/>
      <c r="HGM96" s="25"/>
      <c r="HGN96" s="25"/>
      <c r="HGO96" s="25"/>
      <c r="HGP96" s="25"/>
      <c r="HGQ96" s="25"/>
      <c r="HGR96" s="25"/>
      <c r="HGS96" s="25"/>
      <c r="HGT96" s="25"/>
      <c r="HGU96" s="25"/>
      <c r="HGV96" s="25"/>
      <c r="HGW96" s="25"/>
      <c r="HGX96" s="25"/>
      <c r="HGY96" s="25"/>
      <c r="HGZ96" s="25"/>
      <c r="HHA96" s="25"/>
      <c r="HHB96" s="25"/>
      <c r="HHC96" s="25"/>
      <c r="HHD96" s="25"/>
      <c r="HHE96" s="25"/>
      <c r="HHF96" s="25"/>
      <c r="HHG96" s="25"/>
      <c r="HHH96" s="25"/>
      <c r="HHI96" s="25"/>
      <c r="HHJ96" s="25"/>
      <c r="HHK96" s="25"/>
      <c r="HHL96" s="25"/>
      <c r="HHM96" s="25"/>
      <c r="HHN96" s="25"/>
      <c r="HHO96" s="25"/>
      <c r="HHP96" s="25"/>
      <c r="HHQ96" s="25"/>
      <c r="HHR96" s="25"/>
      <c r="HHS96" s="25"/>
      <c r="HHT96" s="25"/>
      <c r="HHU96" s="25"/>
      <c r="HHV96" s="25"/>
      <c r="HHW96" s="25"/>
      <c r="HHX96" s="25"/>
      <c r="HHY96" s="25"/>
      <c r="HHZ96" s="25"/>
      <c r="HIA96" s="25"/>
      <c r="HIB96" s="25"/>
      <c r="HIC96" s="25"/>
      <c r="HID96" s="25"/>
      <c r="HIE96" s="25"/>
      <c r="HIF96" s="25"/>
      <c r="HIG96" s="25"/>
      <c r="HIH96" s="25"/>
      <c r="HII96" s="25"/>
      <c r="HIJ96" s="25"/>
      <c r="HIK96" s="25"/>
      <c r="HIL96" s="25"/>
      <c r="HIM96" s="25"/>
      <c r="HIN96" s="25"/>
      <c r="HIO96" s="25"/>
      <c r="HIP96" s="25"/>
      <c r="HIQ96" s="25"/>
      <c r="HIR96" s="25"/>
      <c r="HIS96" s="25"/>
      <c r="HIT96" s="25"/>
      <c r="HIU96" s="25"/>
      <c r="HIV96" s="25"/>
      <c r="HIW96" s="25"/>
      <c r="HIX96" s="25"/>
      <c r="HIY96" s="25"/>
      <c r="HIZ96" s="25"/>
      <c r="HJA96" s="25"/>
      <c r="HJB96" s="25"/>
      <c r="HJC96" s="25"/>
      <c r="HJD96" s="25"/>
      <c r="HJE96" s="25"/>
      <c r="HJF96" s="25"/>
      <c r="HJG96" s="25"/>
      <c r="HJH96" s="25"/>
      <c r="HJI96" s="25"/>
      <c r="HJJ96" s="25"/>
      <c r="HJK96" s="25"/>
      <c r="HJL96" s="25"/>
      <c r="HJM96" s="25"/>
      <c r="HJN96" s="25"/>
      <c r="HJO96" s="25"/>
      <c r="HJP96" s="25"/>
      <c r="HJQ96" s="25"/>
      <c r="HJR96" s="25"/>
      <c r="HJS96" s="25"/>
      <c r="HJT96" s="25"/>
      <c r="HJU96" s="25"/>
      <c r="HJV96" s="25"/>
      <c r="HJW96" s="25"/>
      <c r="HJX96" s="25"/>
      <c r="HJY96" s="25"/>
      <c r="HJZ96" s="25"/>
      <c r="HKA96" s="25"/>
      <c r="HKB96" s="25"/>
      <c r="HKC96" s="25"/>
      <c r="HKD96" s="25"/>
      <c r="HKE96" s="25"/>
      <c r="HKF96" s="25"/>
      <c r="HKG96" s="25"/>
      <c r="HKH96" s="25"/>
      <c r="HKI96" s="25"/>
      <c r="HKJ96" s="25"/>
      <c r="HKK96" s="25"/>
      <c r="HKL96" s="25"/>
      <c r="HKM96" s="25"/>
      <c r="HKN96" s="25"/>
      <c r="HKO96" s="25"/>
      <c r="HKP96" s="25"/>
      <c r="HKQ96" s="25"/>
      <c r="HKR96" s="25"/>
      <c r="HKS96" s="25"/>
      <c r="HKT96" s="25"/>
      <c r="HKU96" s="25"/>
      <c r="HKV96" s="25"/>
      <c r="HKW96" s="25"/>
      <c r="HKX96" s="25"/>
      <c r="HKY96" s="25"/>
      <c r="HKZ96" s="25"/>
      <c r="HLA96" s="25"/>
      <c r="HLB96" s="25"/>
      <c r="HLC96" s="25"/>
      <c r="HLD96" s="25"/>
      <c r="HLE96" s="25"/>
      <c r="HLF96" s="25"/>
      <c r="HLG96" s="25"/>
      <c r="HLH96" s="25"/>
      <c r="HLI96" s="25"/>
      <c r="HLJ96" s="25"/>
      <c r="HLK96" s="25"/>
      <c r="HLL96" s="25"/>
      <c r="HLM96" s="25"/>
      <c r="HLN96" s="25"/>
      <c r="HLO96" s="25"/>
      <c r="HLP96" s="25"/>
      <c r="HLQ96" s="25"/>
      <c r="HLR96" s="25"/>
      <c r="HLS96" s="25"/>
      <c r="HLT96" s="25"/>
      <c r="HLU96" s="25"/>
      <c r="HLV96" s="25"/>
      <c r="HLW96" s="25"/>
      <c r="HLX96" s="25"/>
      <c r="HLY96" s="25"/>
      <c r="HLZ96" s="25"/>
      <c r="HMA96" s="25"/>
      <c r="HMB96" s="25"/>
      <c r="HMC96" s="25"/>
      <c r="HMD96" s="25"/>
      <c r="HME96" s="25"/>
      <c r="HMF96" s="25"/>
      <c r="HMG96" s="25"/>
      <c r="HMH96" s="25"/>
      <c r="HMI96" s="25"/>
      <c r="HMJ96" s="25"/>
      <c r="HMK96" s="25"/>
      <c r="HML96" s="25"/>
      <c r="HMM96" s="25"/>
      <c r="HMN96" s="25"/>
      <c r="HMO96" s="25"/>
      <c r="HMP96" s="25"/>
      <c r="HMQ96" s="25"/>
      <c r="HMR96" s="25"/>
      <c r="HMS96" s="25"/>
      <c r="HMT96" s="25"/>
      <c r="HMU96" s="25"/>
      <c r="HMV96" s="25"/>
      <c r="HMW96" s="25"/>
      <c r="HMX96" s="25"/>
      <c r="HMY96" s="25"/>
      <c r="HMZ96" s="25"/>
      <c r="HNA96" s="25"/>
      <c r="HNB96" s="25"/>
      <c r="HNC96" s="25"/>
      <c r="HND96" s="25"/>
      <c r="HNE96" s="25"/>
      <c r="HNF96" s="25"/>
      <c r="HNG96" s="25"/>
      <c r="HNH96" s="25"/>
      <c r="HNI96" s="25"/>
      <c r="HNJ96" s="25"/>
      <c r="HNK96" s="25"/>
      <c r="HNL96" s="25"/>
      <c r="HNM96" s="25"/>
      <c r="HNN96" s="25"/>
      <c r="HNO96" s="25"/>
      <c r="HNP96" s="25"/>
      <c r="HNQ96" s="25"/>
      <c r="HNR96" s="25"/>
      <c r="HNS96" s="25"/>
      <c r="HNT96" s="25"/>
      <c r="HNU96" s="25"/>
      <c r="HNV96" s="25"/>
      <c r="HNW96" s="25"/>
      <c r="HNX96" s="25"/>
      <c r="HNY96" s="25"/>
      <c r="HNZ96" s="25"/>
      <c r="HOA96" s="25"/>
      <c r="HOB96" s="25"/>
      <c r="HOC96" s="25"/>
      <c r="HOD96" s="25"/>
      <c r="HOE96" s="25"/>
      <c r="HOF96" s="25"/>
      <c r="HOG96" s="25"/>
      <c r="HOH96" s="25"/>
      <c r="HOI96" s="25"/>
      <c r="HOJ96" s="25"/>
      <c r="HOK96" s="25"/>
      <c r="HOL96" s="25"/>
      <c r="HOM96" s="25"/>
      <c r="HON96" s="25"/>
      <c r="HOO96" s="25"/>
      <c r="HOP96" s="25"/>
      <c r="HOQ96" s="25"/>
      <c r="HOR96" s="25"/>
      <c r="HOS96" s="25"/>
      <c r="HOT96" s="25"/>
      <c r="HOU96" s="25"/>
      <c r="HOV96" s="25"/>
      <c r="HOW96" s="25"/>
      <c r="HOX96" s="25"/>
      <c r="HOY96" s="25"/>
      <c r="HOZ96" s="25"/>
      <c r="HPA96" s="25"/>
      <c r="HPB96" s="25"/>
      <c r="HPC96" s="25"/>
      <c r="HPD96" s="25"/>
      <c r="HPE96" s="25"/>
      <c r="HPF96" s="25"/>
      <c r="HPG96" s="25"/>
      <c r="HPH96" s="25"/>
      <c r="HPI96" s="25"/>
      <c r="HPJ96" s="25"/>
      <c r="HPK96" s="25"/>
      <c r="HPL96" s="25"/>
      <c r="HPM96" s="25"/>
      <c r="HPN96" s="25"/>
      <c r="HPO96" s="25"/>
      <c r="HPP96" s="25"/>
      <c r="HPQ96" s="25"/>
      <c r="HPR96" s="25"/>
      <c r="HPS96" s="25"/>
      <c r="HPT96" s="25"/>
      <c r="HPU96" s="25"/>
      <c r="HPV96" s="25"/>
      <c r="HPW96" s="25"/>
      <c r="HPX96" s="25"/>
      <c r="HPY96" s="25"/>
      <c r="HPZ96" s="25"/>
      <c r="HQA96" s="25"/>
      <c r="HQB96" s="25"/>
      <c r="HQC96" s="25"/>
      <c r="HQD96" s="25"/>
      <c r="HQE96" s="25"/>
      <c r="HQF96" s="25"/>
      <c r="HQG96" s="25"/>
      <c r="HQH96" s="25"/>
      <c r="HQI96" s="25"/>
      <c r="HQJ96" s="25"/>
      <c r="HQK96" s="25"/>
      <c r="HQL96" s="25"/>
      <c r="HQM96" s="25"/>
      <c r="HQN96" s="25"/>
      <c r="HQO96" s="25"/>
      <c r="HQP96" s="25"/>
      <c r="HQQ96" s="25"/>
      <c r="HQR96" s="25"/>
      <c r="HQS96" s="25"/>
      <c r="HQT96" s="25"/>
      <c r="HQU96" s="25"/>
      <c r="HQV96" s="25"/>
      <c r="HQW96" s="25"/>
      <c r="HQX96" s="25"/>
      <c r="HQY96" s="25"/>
      <c r="HQZ96" s="25"/>
      <c r="HRA96" s="25"/>
      <c r="HRB96" s="25"/>
      <c r="HRC96" s="25"/>
      <c r="HRD96" s="25"/>
      <c r="HRE96" s="25"/>
      <c r="HRF96" s="25"/>
      <c r="HRG96" s="25"/>
      <c r="HRH96" s="25"/>
      <c r="HRI96" s="25"/>
      <c r="HRJ96" s="25"/>
      <c r="HRK96" s="25"/>
      <c r="HRL96" s="25"/>
      <c r="HRM96" s="25"/>
      <c r="HRN96" s="25"/>
      <c r="HRO96" s="25"/>
      <c r="HRP96" s="25"/>
      <c r="HRQ96" s="25"/>
      <c r="HRR96" s="25"/>
      <c r="HRS96" s="25"/>
      <c r="HRT96" s="25"/>
      <c r="HRU96" s="25"/>
      <c r="HRV96" s="25"/>
      <c r="HRW96" s="25"/>
      <c r="HRX96" s="25"/>
      <c r="HRY96" s="25"/>
      <c r="HRZ96" s="25"/>
      <c r="HSA96" s="25"/>
      <c r="HSB96" s="25"/>
      <c r="HSC96" s="25"/>
      <c r="HSD96" s="25"/>
      <c r="HSE96" s="25"/>
      <c r="HSF96" s="25"/>
      <c r="HSG96" s="25"/>
      <c r="HSH96" s="25"/>
      <c r="HSI96" s="25"/>
      <c r="HSJ96" s="25"/>
      <c r="HSK96" s="25"/>
      <c r="HSL96" s="25"/>
      <c r="HSM96" s="25"/>
      <c r="HSN96" s="25"/>
      <c r="HSO96" s="25"/>
      <c r="HSP96" s="25"/>
      <c r="HSQ96" s="25"/>
      <c r="HSR96" s="25"/>
      <c r="HSS96" s="25"/>
      <c r="HST96" s="25"/>
      <c r="HSU96" s="25"/>
      <c r="HSV96" s="25"/>
      <c r="HSW96" s="25"/>
      <c r="HSX96" s="25"/>
      <c r="HSY96" s="25"/>
      <c r="HSZ96" s="25"/>
      <c r="HTA96" s="25"/>
      <c r="HTB96" s="25"/>
      <c r="HTC96" s="25"/>
      <c r="HTD96" s="25"/>
      <c r="HTE96" s="25"/>
      <c r="HTF96" s="25"/>
      <c r="HTG96" s="25"/>
      <c r="HTH96" s="25"/>
      <c r="HTI96" s="25"/>
      <c r="HTJ96" s="25"/>
      <c r="HTK96" s="25"/>
      <c r="HTL96" s="25"/>
      <c r="HTM96" s="25"/>
      <c r="HTN96" s="25"/>
      <c r="HTO96" s="25"/>
      <c r="HTP96" s="25"/>
      <c r="HTQ96" s="25"/>
      <c r="HTR96" s="25"/>
      <c r="HTS96" s="25"/>
      <c r="HTT96" s="25"/>
      <c r="HTU96" s="25"/>
      <c r="HTV96" s="25"/>
      <c r="HTW96" s="25"/>
      <c r="HTX96" s="25"/>
      <c r="HTY96" s="25"/>
      <c r="HTZ96" s="25"/>
      <c r="HUA96" s="25"/>
      <c r="HUB96" s="25"/>
      <c r="HUC96" s="25"/>
      <c r="HUD96" s="25"/>
      <c r="HUE96" s="25"/>
      <c r="HUF96" s="25"/>
      <c r="HUG96" s="25"/>
      <c r="HUH96" s="25"/>
      <c r="HUI96" s="25"/>
      <c r="HUJ96" s="25"/>
      <c r="HUK96" s="25"/>
      <c r="HUL96" s="25"/>
      <c r="HUM96" s="25"/>
      <c r="HUN96" s="25"/>
      <c r="HUO96" s="25"/>
      <c r="HUP96" s="25"/>
      <c r="HUQ96" s="25"/>
      <c r="HUR96" s="25"/>
      <c r="HUS96" s="25"/>
      <c r="HUT96" s="25"/>
      <c r="HUU96" s="25"/>
      <c r="HUV96" s="25"/>
      <c r="HUW96" s="25"/>
      <c r="HUX96" s="25"/>
      <c r="HUY96" s="25"/>
      <c r="HUZ96" s="25"/>
      <c r="HVA96" s="25"/>
      <c r="HVB96" s="25"/>
      <c r="HVC96" s="25"/>
      <c r="HVD96" s="25"/>
      <c r="HVE96" s="25"/>
      <c r="HVF96" s="25"/>
      <c r="HVG96" s="25"/>
      <c r="HVH96" s="25"/>
      <c r="HVI96" s="25"/>
      <c r="HVJ96" s="25"/>
      <c r="HVK96" s="25"/>
      <c r="HVL96" s="25"/>
      <c r="HVM96" s="25"/>
      <c r="HVN96" s="25"/>
      <c r="HVO96" s="25"/>
      <c r="HVP96" s="25"/>
      <c r="HVQ96" s="25"/>
      <c r="HVR96" s="25"/>
      <c r="HVS96" s="25"/>
      <c r="HVT96" s="25"/>
      <c r="HVU96" s="25"/>
      <c r="HVV96" s="25"/>
      <c r="HVW96" s="25"/>
      <c r="HVX96" s="25"/>
      <c r="HVY96" s="25"/>
      <c r="HVZ96" s="25"/>
      <c r="HWA96" s="25"/>
      <c r="HWB96" s="25"/>
      <c r="HWC96" s="25"/>
      <c r="HWD96" s="25"/>
      <c r="HWE96" s="25"/>
      <c r="HWF96" s="25"/>
      <c r="HWG96" s="25"/>
      <c r="HWH96" s="25"/>
      <c r="HWI96" s="25"/>
      <c r="HWJ96" s="25"/>
      <c r="HWK96" s="25"/>
      <c r="HWL96" s="25"/>
      <c r="HWM96" s="25"/>
      <c r="HWN96" s="25"/>
      <c r="HWO96" s="25"/>
      <c r="HWP96" s="25"/>
      <c r="HWQ96" s="25"/>
      <c r="HWR96" s="25"/>
      <c r="HWS96" s="25"/>
      <c r="HWT96" s="25"/>
      <c r="HWU96" s="25"/>
      <c r="HWV96" s="25"/>
      <c r="HWW96" s="25"/>
      <c r="HWX96" s="25"/>
      <c r="HWY96" s="25"/>
      <c r="HWZ96" s="25"/>
      <c r="HXA96" s="25"/>
      <c r="HXB96" s="25"/>
      <c r="HXC96" s="25"/>
      <c r="HXD96" s="25"/>
      <c r="HXE96" s="25"/>
      <c r="HXF96" s="25"/>
      <c r="HXG96" s="25"/>
      <c r="HXH96" s="25"/>
      <c r="HXI96" s="25"/>
      <c r="HXJ96" s="25"/>
      <c r="HXK96" s="25"/>
      <c r="HXL96" s="25"/>
      <c r="HXM96" s="25"/>
      <c r="HXN96" s="25"/>
      <c r="HXO96" s="25"/>
      <c r="HXP96" s="25"/>
      <c r="HXQ96" s="25"/>
      <c r="HXR96" s="25"/>
      <c r="HXS96" s="25"/>
      <c r="HXT96" s="25"/>
      <c r="HXU96" s="25"/>
      <c r="HXV96" s="25"/>
      <c r="HXW96" s="25"/>
      <c r="HXX96" s="25"/>
      <c r="HXY96" s="25"/>
      <c r="HXZ96" s="25"/>
      <c r="HYA96" s="25"/>
      <c r="HYB96" s="25"/>
      <c r="HYC96" s="25"/>
      <c r="HYD96" s="25"/>
      <c r="HYE96" s="25"/>
      <c r="HYF96" s="25"/>
      <c r="HYG96" s="25"/>
      <c r="HYH96" s="25"/>
      <c r="HYI96" s="25"/>
      <c r="HYJ96" s="25"/>
      <c r="HYK96" s="25"/>
      <c r="HYL96" s="25"/>
      <c r="HYM96" s="25"/>
      <c r="HYN96" s="25"/>
      <c r="HYO96" s="25"/>
      <c r="HYP96" s="25"/>
      <c r="HYQ96" s="25"/>
      <c r="HYR96" s="25"/>
      <c r="HYS96" s="25"/>
      <c r="HYT96" s="25"/>
      <c r="HYU96" s="25"/>
      <c r="HYV96" s="25"/>
      <c r="HYW96" s="25"/>
      <c r="HYX96" s="25"/>
      <c r="HYY96" s="25"/>
      <c r="HYZ96" s="25"/>
      <c r="HZA96" s="25"/>
      <c r="HZB96" s="25"/>
      <c r="HZC96" s="25"/>
      <c r="HZD96" s="25"/>
      <c r="HZE96" s="25"/>
      <c r="HZF96" s="25"/>
      <c r="HZG96" s="25"/>
      <c r="HZH96" s="25"/>
      <c r="HZI96" s="25"/>
      <c r="HZJ96" s="25"/>
      <c r="HZK96" s="25"/>
      <c r="HZL96" s="25"/>
      <c r="HZM96" s="25"/>
      <c r="HZN96" s="25"/>
      <c r="HZO96" s="25"/>
      <c r="HZP96" s="25"/>
      <c r="HZQ96" s="25"/>
      <c r="HZR96" s="25"/>
      <c r="HZS96" s="25"/>
      <c r="HZT96" s="25"/>
      <c r="HZU96" s="25"/>
      <c r="HZV96" s="25"/>
      <c r="HZW96" s="25"/>
      <c r="HZX96" s="25"/>
      <c r="HZY96" s="25"/>
      <c r="HZZ96" s="25"/>
      <c r="IAA96" s="25"/>
      <c r="IAB96" s="25"/>
      <c r="IAC96" s="25"/>
      <c r="IAD96" s="25"/>
      <c r="IAE96" s="25"/>
      <c r="IAF96" s="25"/>
      <c r="IAG96" s="25"/>
      <c r="IAH96" s="25"/>
      <c r="IAI96" s="25"/>
      <c r="IAJ96" s="25"/>
      <c r="IAK96" s="25"/>
      <c r="IAL96" s="25"/>
      <c r="IAM96" s="25"/>
      <c r="IAN96" s="25"/>
      <c r="IAO96" s="25"/>
      <c r="IAP96" s="25"/>
      <c r="IAQ96" s="25"/>
      <c r="IAR96" s="25"/>
      <c r="IAS96" s="25"/>
      <c r="IAT96" s="25"/>
      <c r="IAU96" s="25"/>
      <c r="IAV96" s="25"/>
      <c r="IAW96" s="25"/>
      <c r="IAX96" s="25"/>
      <c r="IAY96" s="25"/>
      <c r="IAZ96" s="25"/>
      <c r="IBA96" s="25"/>
      <c r="IBB96" s="25"/>
      <c r="IBC96" s="25"/>
      <c r="IBD96" s="25"/>
      <c r="IBE96" s="25"/>
      <c r="IBF96" s="25"/>
      <c r="IBG96" s="25"/>
      <c r="IBH96" s="25"/>
      <c r="IBI96" s="25"/>
      <c r="IBJ96" s="25"/>
      <c r="IBK96" s="25"/>
      <c r="IBL96" s="25"/>
      <c r="IBM96" s="25"/>
      <c r="IBN96" s="25"/>
      <c r="IBO96" s="25"/>
      <c r="IBP96" s="25"/>
      <c r="IBQ96" s="25"/>
      <c r="IBR96" s="25"/>
      <c r="IBS96" s="25"/>
      <c r="IBT96" s="25"/>
      <c r="IBU96" s="25"/>
      <c r="IBV96" s="25"/>
      <c r="IBW96" s="25"/>
      <c r="IBX96" s="25"/>
      <c r="IBY96" s="25"/>
      <c r="IBZ96" s="25"/>
      <c r="ICA96" s="25"/>
      <c r="ICB96" s="25"/>
      <c r="ICC96" s="25"/>
      <c r="ICD96" s="25"/>
      <c r="ICE96" s="25"/>
      <c r="ICF96" s="25"/>
      <c r="ICG96" s="25"/>
      <c r="ICH96" s="25"/>
      <c r="ICI96" s="25"/>
      <c r="ICJ96" s="25"/>
      <c r="ICK96" s="25"/>
      <c r="ICL96" s="25"/>
      <c r="ICM96" s="25"/>
      <c r="ICN96" s="25"/>
      <c r="ICO96" s="25"/>
      <c r="ICP96" s="25"/>
      <c r="ICQ96" s="25"/>
      <c r="ICR96" s="25"/>
      <c r="ICS96" s="25"/>
      <c r="ICT96" s="25"/>
      <c r="ICU96" s="25"/>
      <c r="ICV96" s="25"/>
      <c r="ICW96" s="25"/>
      <c r="ICX96" s="25"/>
      <c r="ICY96" s="25"/>
      <c r="ICZ96" s="25"/>
      <c r="IDA96" s="25"/>
      <c r="IDB96" s="25"/>
      <c r="IDC96" s="25"/>
      <c r="IDD96" s="25"/>
      <c r="IDE96" s="25"/>
      <c r="IDF96" s="25"/>
      <c r="IDG96" s="25"/>
      <c r="IDH96" s="25"/>
      <c r="IDI96" s="25"/>
      <c r="IDJ96" s="25"/>
      <c r="IDK96" s="25"/>
      <c r="IDL96" s="25"/>
      <c r="IDM96" s="25"/>
      <c r="IDN96" s="25"/>
      <c r="IDO96" s="25"/>
      <c r="IDP96" s="25"/>
      <c r="IDQ96" s="25"/>
      <c r="IDR96" s="25"/>
      <c r="IDS96" s="25"/>
      <c r="IDT96" s="25"/>
      <c r="IDU96" s="25"/>
      <c r="IDV96" s="25"/>
      <c r="IDW96" s="25"/>
      <c r="IDX96" s="25"/>
      <c r="IDY96" s="25"/>
      <c r="IDZ96" s="25"/>
      <c r="IEA96" s="25"/>
      <c r="IEB96" s="25"/>
      <c r="IEC96" s="25"/>
      <c r="IED96" s="25"/>
      <c r="IEE96" s="25"/>
      <c r="IEF96" s="25"/>
      <c r="IEG96" s="25"/>
      <c r="IEH96" s="25"/>
      <c r="IEI96" s="25"/>
      <c r="IEJ96" s="25"/>
      <c r="IEK96" s="25"/>
      <c r="IEL96" s="25"/>
      <c r="IEM96" s="25"/>
      <c r="IEN96" s="25"/>
      <c r="IEO96" s="25"/>
      <c r="IEP96" s="25"/>
      <c r="IEQ96" s="25"/>
      <c r="IER96" s="25"/>
      <c r="IES96" s="25"/>
      <c r="IET96" s="25"/>
      <c r="IEU96" s="25"/>
      <c r="IEV96" s="25"/>
      <c r="IEW96" s="25"/>
      <c r="IEX96" s="25"/>
      <c r="IEY96" s="25"/>
      <c r="IEZ96" s="25"/>
      <c r="IFA96" s="25"/>
      <c r="IFB96" s="25"/>
      <c r="IFC96" s="25"/>
      <c r="IFD96" s="25"/>
      <c r="IFE96" s="25"/>
      <c r="IFF96" s="25"/>
      <c r="IFG96" s="25"/>
      <c r="IFH96" s="25"/>
      <c r="IFI96" s="25"/>
      <c r="IFJ96" s="25"/>
      <c r="IFK96" s="25"/>
      <c r="IFL96" s="25"/>
      <c r="IFM96" s="25"/>
      <c r="IFN96" s="25"/>
      <c r="IFO96" s="25"/>
      <c r="IFP96" s="25"/>
      <c r="IFQ96" s="25"/>
      <c r="IFR96" s="25"/>
      <c r="IFS96" s="25"/>
      <c r="IFT96" s="25"/>
      <c r="IFU96" s="25"/>
      <c r="IFV96" s="25"/>
      <c r="IFW96" s="25"/>
      <c r="IFX96" s="25"/>
      <c r="IFY96" s="25"/>
      <c r="IFZ96" s="25"/>
      <c r="IGA96" s="25"/>
      <c r="IGB96" s="25"/>
      <c r="IGC96" s="25"/>
      <c r="IGD96" s="25"/>
      <c r="IGE96" s="25"/>
      <c r="IGF96" s="25"/>
      <c r="IGG96" s="25"/>
      <c r="IGH96" s="25"/>
      <c r="IGI96" s="25"/>
      <c r="IGJ96" s="25"/>
      <c r="IGK96" s="25"/>
      <c r="IGL96" s="25"/>
      <c r="IGM96" s="25"/>
      <c r="IGN96" s="25"/>
      <c r="IGO96" s="25"/>
      <c r="IGP96" s="25"/>
      <c r="IGQ96" s="25"/>
      <c r="IGR96" s="25"/>
      <c r="IGS96" s="25"/>
      <c r="IGT96" s="25"/>
      <c r="IGU96" s="25"/>
      <c r="IGV96" s="25"/>
      <c r="IGW96" s="25"/>
      <c r="IGX96" s="25"/>
      <c r="IGY96" s="25"/>
      <c r="IGZ96" s="25"/>
      <c r="IHA96" s="25"/>
      <c r="IHB96" s="25"/>
      <c r="IHC96" s="25"/>
      <c r="IHD96" s="25"/>
      <c r="IHE96" s="25"/>
      <c r="IHF96" s="25"/>
      <c r="IHG96" s="25"/>
      <c r="IHH96" s="25"/>
      <c r="IHI96" s="25"/>
      <c r="IHJ96" s="25"/>
      <c r="IHK96" s="25"/>
      <c r="IHL96" s="25"/>
      <c r="IHM96" s="25"/>
      <c r="IHN96" s="25"/>
      <c r="IHO96" s="25"/>
      <c r="IHP96" s="25"/>
      <c r="IHQ96" s="25"/>
      <c r="IHR96" s="25"/>
      <c r="IHS96" s="25"/>
      <c r="IHT96" s="25"/>
      <c r="IHU96" s="25"/>
      <c r="IHV96" s="25"/>
      <c r="IHW96" s="25"/>
      <c r="IHX96" s="25"/>
      <c r="IHY96" s="25"/>
      <c r="IHZ96" s="25"/>
      <c r="IIA96" s="25"/>
      <c r="IIB96" s="25"/>
      <c r="IIC96" s="25"/>
      <c r="IID96" s="25"/>
      <c r="IIE96" s="25"/>
      <c r="IIF96" s="25"/>
      <c r="IIG96" s="25"/>
      <c r="IIH96" s="25"/>
      <c r="III96" s="25"/>
      <c r="IIJ96" s="25"/>
      <c r="IIK96" s="25"/>
      <c r="IIL96" s="25"/>
      <c r="IIM96" s="25"/>
      <c r="IIN96" s="25"/>
      <c r="IIO96" s="25"/>
      <c r="IIP96" s="25"/>
      <c r="IIQ96" s="25"/>
      <c r="IIR96" s="25"/>
      <c r="IIS96" s="25"/>
      <c r="IIT96" s="25"/>
      <c r="IIU96" s="25"/>
      <c r="IIV96" s="25"/>
      <c r="IIW96" s="25"/>
      <c r="IIX96" s="25"/>
      <c r="IIY96" s="25"/>
      <c r="IIZ96" s="25"/>
      <c r="IJA96" s="25"/>
      <c r="IJB96" s="25"/>
      <c r="IJC96" s="25"/>
      <c r="IJD96" s="25"/>
      <c r="IJE96" s="25"/>
      <c r="IJF96" s="25"/>
      <c r="IJG96" s="25"/>
      <c r="IJH96" s="25"/>
      <c r="IJI96" s="25"/>
      <c r="IJJ96" s="25"/>
      <c r="IJK96" s="25"/>
      <c r="IJL96" s="25"/>
      <c r="IJM96" s="25"/>
      <c r="IJN96" s="25"/>
      <c r="IJO96" s="25"/>
      <c r="IJP96" s="25"/>
      <c r="IJQ96" s="25"/>
      <c r="IJR96" s="25"/>
      <c r="IJS96" s="25"/>
      <c r="IJT96" s="25"/>
      <c r="IJU96" s="25"/>
      <c r="IJV96" s="25"/>
      <c r="IJW96" s="25"/>
      <c r="IJX96" s="25"/>
      <c r="IJY96" s="25"/>
      <c r="IJZ96" s="25"/>
      <c r="IKA96" s="25"/>
      <c r="IKB96" s="25"/>
      <c r="IKC96" s="25"/>
      <c r="IKD96" s="25"/>
      <c r="IKE96" s="25"/>
      <c r="IKF96" s="25"/>
      <c r="IKG96" s="25"/>
      <c r="IKH96" s="25"/>
      <c r="IKI96" s="25"/>
      <c r="IKJ96" s="25"/>
      <c r="IKK96" s="25"/>
      <c r="IKL96" s="25"/>
      <c r="IKM96" s="25"/>
      <c r="IKN96" s="25"/>
      <c r="IKO96" s="25"/>
      <c r="IKP96" s="25"/>
      <c r="IKQ96" s="25"/>
      <c r="IKR96" s="25"/>
      <c r="IKS96" s="25"/>
      <c r="IKT96" s="25"/>
      <c r="IKU96" s="25"/>
      <c r="IKV96" s="25"/>
      <c r="IKW96" s="25"/>
      <c r="IKX96" s="25"/>
      <c r="IKY96" s="25"/>
      <c r="IKZ96" s="25"/>
      <c r="ILA96" s="25"/>
      <c r="ILB96" s="25"/>
      <c r="ILC96" s="25"/>
      <c r="ILD96" s="25"/>
      <c r="ILE96" s="25"/>
      <c r="ILF96" s="25"/>
      <c r="ILG96" s="25"/>
      <c r="ILH96" s="25"/>
      <c r="ILI96" s="25"/>
      <c r="ILJ96" s="25"/>
      <c r="ILK96" s="25"/>
      <c r="ILL96" s="25"/>
      <c r="ILM96" s="25"/>
      <c r="ILN96" s="25"/>
      <c r="ILO96" s="25"/>
      <c r="ILP96" s="25"/>
      <c r="ILQ96" s="25"/>
      <c r="ILR96" s="25"/>
      <c r="ILS96" s="25"/>
      <c r="ILT96" s="25"/>
      <c r="ILU96" s="25"/>
      <c r="ILV96" s="25"/>
      <c r="ILW96" s="25"/>
      <c r="ILX96" s="25"/>
      <c r="ILY96" s="25"/>
      <c r="ILZ96" s="25"/>
      <c r="IMA96" s="25"/>
      <c r="IMB96" s="25"/>
      <c r="IMC96" s="25"/>
      <c r="IMD96" s="25"/>
      <c r="IME96" s="25"/>
      <c r="IMF96" s="25"/>
      <c r="IMG96" s="25"/>
      <c r="IMH96" s="25"/>
      <c r="IMI96" s="25"/>
      <c r="IMJ96" s="25"/>
      <c r="IMK96" s="25"/>
      <c r="IML96" s="25"/>
      <c r="IMM96" s="25"/>
      <c r="IMN96" s="25"/>
      <c r="IMO96" s="25"/>
      <c r="IMP96" s="25"/>
      <c r="IMQ96" s="25"/>
      <c r="IMR96" s="25"/>
      <c r="IMS96" s="25"/>
      <c r="IMT96" s="25"/>
      <c r="IMU96" s="25"/>
      <c r="IMV96" s="25"/>
      <c r="IMW96" s="25"/>
      <c r="IMX96" s="25"/>
      <c r="IMY96" s="25"/>
      <c r="IMZ96" s="25"/>
      <c r="INA96" s="25"/>
      <c r="INB96" s="25"/>
      <c r="INC96" s="25"/>
      <c r="IND96" s="25"/>
      <c r="INE96" s="25"/>
      <c r="INF96" s="25"/>
      <c r="ING96" s="25"/>
      <c r="INH96" s="25"/>
      <c r="INI96" s="25"/>
      <c r="INJ96" s="25"/>
      <c r="INK96" s="25"/>
      <c r="INL96" s="25"/>
      <c r="INM96" s="25"/>
      <c r="INN96" s="25"/>
      <c r="INO96" s="25"/>
      <c r="INP96" s="25"/>
      <c r="INQ96" s="25"/>
      <c r="INR96" s="25"/>
      <c r="INS96" s="25"/>
      <c r="INT96" s="25"/>
      <c r="INU96" s="25"/>
      <c r="INV96" s="25"/>
      <c r="INW96" s="25"/>
      <c r="INX96" s="25"/>
      <c r="INY96" s="25"/>
      <c r="INZ96" s="25"/>
      <c r="IOA96" s="25"/>
      <c r="IOB96" s="25"/>
      <c r="IOC96" s="25"/>
      <c r="IOD96" s="25"/>
      <c r="IOE96" s="25"/>
      <c r="IOF96" s="25"/>
      <c r="IOG96" s="25"/>
      <c r="IOH96" s="25"/>
      <c r="IOI96" s="25"/>
      <c r="IOJ96" s="25"/>
      <c r="IOK96" s="25"/>
      <c r="IOL96" s="25"/>
      <c r="IOM96" s="25"/>
      <c r="ION96" s="25"/>
      <c r="IOO96" s="25"/>
      <c r="IOP96" s="25"/>
      <c r="IOQ96" s="25"/>
      <c r="IOR96" s="25"/>
      <c r="IOS96" s="25"/>
      <c r="IOT96" s="25"/>
      <c r="IOU96" s="25"/>
      <c r="IOV96" s="25"/>
      <c r="IOW96" s="25"/>
      <c r="IOX96" s="25"/>
      <c r="IOY96" s="25"/>
      <c r="IOZ96" s="25"/>
      <c r="IPA96" s="25"/>
      <c r="IPB96" s="25"/>
      <c r="IPC96" s="25"/>
      <c r="IPD96" s="25"/>
      <c r="IPE96" s="25"/>
      <c r="IPF96" s="25"/>
      <c r="IPG96" s="25"/>
      <c r="IPH96" s="25"/>
      <c r="IPI96" s="25"/>
      <c r="IPJ96" s="25"/>
      <c r="IPK96" s="25"/>
      <c r="IPL96" s="25"/>
      <c r="IPM96" s="25"/>
      <c r="IPN96" s="25"/>
      <c r="IPO96" s="25"/>
      <c r="IPP96" s="25"/>
      <c r="IPQ96" s="25"/>
      <c r="IPR96" s="25"/>
      <c r="IPS96" s="25"/>
      <c r="IPT96" s="25"/>
      <c r="IPU96" s="25"/>
      <c r="IPV96" s="25"/>
      <c r="IPW96" s="25"/>
      <c r="IPX96" s="25"/>
      <c r="IPY96" s="25"/>
      <c r="IPZ96" s="25"/>
      <c r="IQA96" s="25"/>
      <c r="IQB96" s="25"/>
      <c r="IQC96" s="25"/>
      <c r="IQD96" s="25"/>
      <c r="IQE96" s="25"/>
      <c r="IQF96" s="25"/>
      <c r="IQG96" s="25"/>
      <c r="IQH96" s="25"/>
      <c r="IQI96" s="25"/>
      <c r="IQJ96" s="25"/>
      <c r="IQK96" s="25"/>
      <c r="IQL96" s="25"/>
      <c r="IQM96" s="25"/>
      <c r="IQN96" s="25"/>
      <c r="IQO96" s="25"/>
      <c r="IQP96" s="25"/>
      <c r="IQQ96" s="25"/>
      <c r="IQR96" s="25"/>
      <c r="IQS96" s="25"/>
      <c r="IQT96" s="25"/>
      <c r="IQU96" s="25"/>
      <c r="IQV96" s="25"/>
      <c r="IQW96" s="25"/>
      <c r="IQX96" s="25"/>
      <c r="IQY96" s="25"/>
      <c r="IQZ96" s="25"/>
      <c r="IRA96" s="25"/>
      <c r="IRB96" s="25"/>
      <c r="IRC96" s="25"/>
      <c r="IRD96" s="25"/>
      <c r="IRE96" s="25"/>
      <c r="IRF96" s="25"/>
      <c r="IRG96" s="25"/>
      <c r="IRH96" s="25"/>
      <c r="IRI96" s="25"/>
      <c r="IRJ96" s="25"/>
      <c r="IRK96" s="25"/>
      <c r="IRL96" s="25"/>
      <c r="IRM96" s="25"/>
      <c r="IRN96" s="25"/>
      <c r="IRO96" s="25"/>
      <c r="IRP96" s="25"/>
      <c r="IRQ96" s="25"/>
      <c r="IRR96" s="25"/>
      <c r="IRS96" s="25"/>
      <c r="IRT96" s="25"/>
      <c r="IRU96" s="25"/>
      <c r="IRV96" s="25"/>
      <c r="IRW96" s="25"/>
      <c r="IRX96" s="25"/>
      <c r="IRY96" s="25"/>
      <c r="IRZ96" s="25"/>
      <c r="ISA96" s="25"/>
      <c r="ISB96" s="25"/>
      <c r="ISC96" s="25"/>
      <c r="ISD96" s="25"/>
      <c r="ISE96" s="25"/>
      <c r="ISF96" s="25"/>
      <c r="ISG96" s="25"/>
      <c r="ISH96" s="25"/>
      <c r="ISI96" s="25"/>
      <c r="ISJ96" s="25"/>
      <c r="ISK96" s="25"/>
      <c r="ISL96" s="25"/>
      <c r="ISM96" s="25"/>
      <c r="ISN96" s="25"/>
      <c r="ISO96" s="25"/>
      <c r="ISP96" s="25"/>
      <c r="ISQ96" s="25"/>
      <c r="ISR96" s="25"/>
      <c r="ISS96" s="25"/>
      <c r="IST96" s="25"/>
      <c r="ISU96" s="25"/>
      <c r="ISV96" s="25"/>
      <c r="ISW96" s="25"/>
      <c r="ISX96" s="25"/>
      <c r="ISY96" s="25"/>
      <c r="ISZ96" s="25"/>
      <c r="ITA96" s="25"/>
      <c r="ITB96" s="25"/>
      <c r="ITC96" s="25"/>
      <c r="ITD96" s="25"/>
      <c r="ITE96" s="25"/>
      <c r="ITF96" s="25"/>
      <c r="ITG96" s="25"/>
      <c r="ITH96" s="25"/>
      <c r="ITI96" s="25"/>
      <c r="ITJ96" s="25"/>
      <c r="ITK96" s="25"/>
      <c r="ITL96" s="25"/>
      <c r="ITM96" s="25"/>
      <c r="ITN96" s="25"/>
      <c r="ITO96" s="25"/>
      <c r="ITP96" s="25"/>
      <c r="ITQ96" s="25"/>
      <c r="ITR96" s="25"/>
      <c r="ITS96" s="25"/>
      <c r="ITT96" s="25"/>
      <c r="ITU96" s="25"/>
      <c r="ITV96" s="25"/>
      <c r="ITW96" s="25"/>
      <c r="ITX96" s="25"/>
      <c r="ITY96" s="25"/>
      <c r="ITZ96" s="25"/>
      <c r="IUA96" s="25"/>
      <c r="IUB96" s="25"/>
      <c r="IUC96" s="25"/>
      <c r="IUD96" s="25"/>
      <c r="IUE96" s="25"/>
      <c r="IUF96" s="25"/>
      <c r="IUG96" s="25"/>
      <c r="IUH96" s="25"/>
      <c r="IUI96" s="25"/>
      <c r="IUJ96" s="25"/>
      <c r="IUK96" s="25"/>
      <c r="IUL96" s="25"/>
      <c r="IUM96" s="25"/>
      <c r="IUN96" s="25"/>
      <c r="IUO96" s="25"/>
      <c r="IUP96" s="25"/>
      <c r="IUQ96" s="25"/>
      <c r="IUR96" s="25"/>
      <c r="IUS96" s="25"/>
      <c r="IUT96" s="25"/>
      <c r="IUU96" s="25"/>
      <c r="IUV96" s="25"/>
      <c r="IUW96" s="25"/>
      <c r="IUX96" s="25"/>
      <c r="IUY96" s="25"/>
      <c r="IUZ96" s="25"/>
      <c r="IVA96" s="25"/>
      <c r="IVB96" s="25"/>
      <c r="IVC96" s="25"/>
      <c r="IVD96" s="25"/>
      <c r="IVE96" s="25"/>
      <c r="IVF96" s="25"/>
      <c r="IVG96" s="25"/>
      <c r="IVH96" s="25"/>
      <c r="IVI96" s="25"/>
      <c r="IVJ96" s="25"/>
      <c r="IVK96" s="25"/>
      <c r="IVL96" s="25"/>
      <c r="IVM96" s="25"/>
      <c r="IVN96" s="25"/>
      <c r="IVO96" s="25"/>
      <c r="IVP96" s="25"/>
      <c r="IVQ96" s="25"/>
      <c r="IVR96" s="25"/>
      <c r="IVS96" s="25"/>
      <c r="IVT96" s="25"/>
      <c r="IVU96" s="25"/>
      <c r="IVV96" s="25"/>
      <c r="IVW96" s="25"/>
      <c r="IVX96" s="25"/>
      <c r="IVY96" s="25"/>
      <c r="IVZ96" s="25"/>
      <c r="IWA96" s="25"/>
      <c r="IWB96" s="25"/>
      <c r="IWC96" s="25"/>
      <c r="IWD96" s="25"/>
      <c r="IWE96" s="25"/>
      <c r="IWF96" s="25"/>
      <c r="IWG96" s="25"/>
      <c r="IWH96" s="25"/>
      <c r="IWI96" s="25"/>
      <c r="IWJ96" s="25"/>
      <c r="IWK96" s="25"/>
      <c r="IWL96" s="25"/>
      <c r="IWM96" s="25"/>
      <c r="IWN96" s="25"/>
      <c r="IWO96" s="25"/>
      <c r="IWP96" s="25"/>
      <c r="IWQ96" s="25"/>
      <c r="IWR96" s="25"/>
      <c r="IWS96" s="25"/>
      <c r="IWT96" s="25"/>
      <c r="IWU96" s="25"/>
      <c r="IWV96" s="25"/>
      <c r="IWW96" s="25"/>
      <c r="IWX96" s="25"/>
      <c r="IWY96" s="25"/>
      <c r="IWZ96" s="25"/>
      <c r="IXA96" s="25"/>
      <c r="IXB96" s="25"/>
      <c r="IXC96" s="25"/>
      <c r="IXD96" s="25"/>
      <c r="IXE96" s="25"/>
      <c r="IXF96" s="25"/>
      <c r="IXG96" s="25"/>
      <c r="IXH96" s="25"/>
      <c r="IXI96" s="25"/>
      <c r="IXJ96" s="25"/>
      <c r="IXK96" s="25"/>
      <c r="IXL96" s="25"/>
      <c r="IXM96" s="25"/>
      <c r="IXN96" s="25"/>
      <c r="IXO96" s="25"/>
      <c r="IXP96" s="25"/>
      <c r="IXQ96" s="25"/>
      <c r="IXR96" s="25"/>
      <c r="IXS96" s="25"/>
      <c r="IXT96" s="25"/>
      <c r="IXU96" s="25"/>
      <c r="IXV96" s="25"/>
      <c r="IXW96" s="25"/>
      <c r="IXX96" s="25"/>
      <c r="IXY96" s="25"/>
      <c r="IXZ96" s="25"/>
      <c r="IYA96" s="25"/>
      <c r="IYB96" s="25"/>
      <c r="IYC96" s="25"/>
      <c r="IYD96" s="25"/>
      <c r="IYE96" s="25"/>
      <c r="IYF96" s="25"/>
      <c r="IYG96" s="25"/>
      <c r="IYH96" s="25"/>
      <c r="IYI96" s="25"/>
      <c r="IYJ96" s="25"/>
      <c r="IYK96" s="25"/>
      <c r="IYL96" s="25"/>
      <c r="IYM96" s="25"/>
      <c r="IYN96" s="25"/>
      <c r="IYO96" s="25"/>
      <c r="IYP96" s="25"/>
      <c r="IYQ96" s="25"/>
      <c r="IYR96" s="25"/>
      <c r="IYS96" s="25"/>
      <c r="IYT96" s="25"/>
      <c r="IYU96" s="25"/>
      <c r="IYV96" s="25"/>
      <c r="IYW96" s="25"/>
      <c r="IYX96" s="25"/>
      <c r="IYY96" s="25"/>
      <c r="IYZ96" s="25"/>
      <c r="IZA96" s="25"/>
      <c r="IZB96" s="25"/>
      <c r="IZC96" s="25"/>
      <c r="IZD96" s="25"/>
      <c r="IZE96" s="25"/>
      <c r="IZF96" s="25"/>
      <c r="IZG96" s="25"/>
      <c r="IZH96" s="25"/>
      <c r="IZI96" s="25"/>
      <c r="IZJ96" s="25"/>
      <c r="IZK96" s="25"/>
      <c r="IZL96" s="25"/>
      <c r="IZM96" s="25"/>
      <c r="IZN96" s="25"/>
      <c r="IZO96" s="25"/>
      <c r="IZP96" s="25"/>
      <c r="IZQ96" s="25"/>
      <c r="IZR96" s="25"/>
      <c r="IZS96" s="25"/>
      <c r="IZT96" s="25"/>
      <c r="IZU96" s="25"/>
      <c r="IZV96" s="25"/>
      <c r="IZW96" s="25"/>
      <c r="IZX96" s="25"/>
      <c r="IZY96" s="25"/>
      <c r="IZZ96" s="25"/>
      <c r="JAA96" s="25"/>
      <c r="JAB96" s="25"/>
      <c r="JAC96" s="25"/>
      <c r="JAD96" s="25"/>
      <c r="JAE96" s="25"/>
      <c r="JAF96" s="25"/>
      <c r="JAG96" s="25"/>
      <c r="JAH96" s="25"/>
      <c r="JAI96" s="25"/>
      <c r="JAJ96" s="25"/>
      <c r="JAK96" s="25"/>
      <c r="JAL96" s="25"/>
      <c r="JAM96" s="25"/>
      <c r="JAN96" s="25"/>
      <c r="JAO96" s="25"/>
      <c r="JAP96" s="25"/>
      <c r="JAQ96" s="25"/>
      <c r="JAR96" s="25"/>
      <c r="JAS96" s="25"/>
      <c r="JAT96" s="25"/>
      <c r="JAU96" s="25"/>
      <c r="JAV96" s="25"/>
      <c r="JAW96" s="25"/>
      <c r="JAX96" s="25"/>
      <c r="JAY96" s="25"/>
      <c r="JAZ96" s="25"/>
      <c r="JBA96" s="25"/>
      <c r="JBB96" s="25"/>
      <c r="JBC96" s="25"/>
      <c r="JBD96" s="25"/>
      <c r="JBE96" s="25"/>
      <c r="JBF96" s="25"/>
      <c r="JBG96" s="25"/>
      <c r="JBH96" s="25"/>
      <c r="JBI96" s="25"/>
      <c r="JBJ96" s="25"/>
      <c r="JBK96" s="25"/>
      <c r="JBL96" s="25"/>
      <c r="JBM96" s="25"/>
      <c r="JBN96" s="25"/>
      <c r="JBO96" s="25"/>
      <c r="JBP96" s="25"/>
      <c r="JBQ96" s="25"/>
      <c r="JBR96" s="25"/>
      <c r="JBS96" s="25"/>
      <c r="JBT96" s="25"/>
      <c r="JBU96" s="25"/>
      <c r="JBV96" s="25"/>
      <c r="JBW96" s="25"/>
      <c r="JBX96" s="25"/>
      <c r="JBY96" s="25"/>
      <c r="JBZ96" s="25"/>
      <c r="JCA96" s="25"/>
      <c r="JCB96" s="25"/>
      <c r="JCC96" s="25"/>
      <c r="JCD96" s="25"/>
      <c r="JCE96" s="25"/>
      <c r="JCF96" s="25"/>
      <c r="JCG96" s="25"/>
      <c r="JCH96" s="25"/>
      <c r="JCI96" s="25"/>
      <c r="JCJ96" s="25"/>
      <c r="JCK96" s="25"/>
      <c r="JCL96" s="25"/>
      <c r="JCM96" s="25"/>
      <c r="JCN96" s="25"/>
      <c r="JCO96" s="25"/>
      <c r="JCP96" s="25"/>
      <c r="JCQ96" s="25"/>
      <c r="JCR96" s="25"/>
      <c r="JCS96" s="25"/>
      <c r="JCT96" s="25"/>
      <c r="JCU96" s="25"/>
      <c r="JCV96" s="25"/>
      <c r="JCW96" s="25"/>
      <c r="JCX96" s="25"/>
      <c r="JCY96" s="25"/>
      <c r="JCZ96" s="25"/>
      <c r="JDA96" s="25"/>
      <c r="JDB96" s="25"/>
      <c r="JDC96" s="25"/>
      <c r="JDD96" s="25"/>
      <c r="JDE96" s="25"/>
      <c r="JDF96" s="25"/>
      <c r="JDG96" s="25"/>
      <c r="JDH96" s="25"/>
      <c r="JDI96" s="25"/>
      <c r="JDJ96" s="25"/>
      <c r="JDK96" s="25"/>
      <c r="JDL96" s="25"/>
      <c r="JDM96" s="25"/>
      <c r="JDN96" s="25"/>
      <c r="JDO96" s="25"/>
      <c r="JDP96" s="25"/>
      <c r="JDQ96" s="25"/>
      <c r="JDR96" s="25"/>
      <c r="JDS96" s="25"/>
      <c r="JDT96" s="25"/>
      <c r="JDU96" s="25"/>
      <c r="JDV96" s="25"/>
      <c r="JDW96" s="25"/>
      <c r="JDX96" s="25"/>
      <c r="JDY96" s="25"/>
      <c r="JDZ96" s="25"/>
      <c r="JEA96" s="25"/>
      <c r="JEB96" s="25"/>
      <c r="JEC96" s="25"/>
      <c r="JED96" s="25"/>
      <c r="JEE96" s="25"/>
      <c r="JEF96" s="25"/>
      <c r="JEG96" s="25"/>
      <c r="JEH96" s="25"/>
      <c r="JEI96" s="25"/>
      <c r="JEJ96" s="25"/>
      <c r="JEK96" s="25"/>
      <c r="JEL96" s="25"/>
      <c r="JEM96" s="25"/>
      <c r="JEN96" s="25"/>
      <c r="JEO96" s="25"/>
      <c r="JEP96" s="25"/>
      <c r="JEQ96" s="25"/>
      <c r="JER96" s="25"/>
      <c r="JES96" s="25"/>
      <c r="JET96" s="25"/>
      <c r="JEU96" s="25"/>
      <c r="JEV96" s="25"/>
      <c r="JEW96" s="25"/>
      <c r="JEX96" s="25"/>
      <c r="JEY96" s="25"/>
      <c r="JEZ96" s="25"/>
      <c r="JFA96" s="25"/>
      <c r="JFB96" s="25"/>
      <c r="JFC96" s="25"/>
      <c r="JFD96" s="25"/>
      <c r="JFE96" s="25"/>
      <c r="JFF96" s="25"/>
      <c r="JFG96" s="25"/>
      <c r="JFH96" s="25"/>
      <c r="JFI96" s="25"/>
      <c r="JFJ96" s="25"/>
      <c r="JFK96" s="25"/>
      <c r="JFL96" s="25"/>
      <c r="JFM96" s="25"/>
      <c r="JFN96" s="25"/>
      <c r="JFO96" s="25"/>
      <c r="JFP96" s="25"/>
      <c r="JFQ96" s="25"/>
      <c r="JFR96" s="25"/>
      <c r="JFS96" s="25"/>
      <c r="JFT96" s="25"/>
      <c r="JFU96" s="25"/>
      <c r="JFV96" s="25"/>
      <c r="JFW96" s="25"/>
      <c r="JFX96" s="25"/>
      <c r="JFY96" s="25"/>
      <c r="JFZ96" s="25"/>
      <c r="JGA96" s="25"/>
      <c r="JGB96" s="25"/>
      <c r="JGC96" s="25"/>
      <c r="JGD96" s="25"/>
      <c r="JGE96" s="25"/>
      <c r="JGF96" s="25"/>
      <c r="JGG96" s="25"/>
      <c r="JGH96" s="25"/>
      <c r="JGI96" s="25"/>
      <c r="JGJ96" s="25"/>
      <c r="JGK96" s="25"/>
      <c r="JGL96" s="25"/>
      <c r="JGM96" s="25"/>
      <c r="JGN96" s="25"/>
      <c r="JGO96" s="25"/>
      <c r="JGP96" s="25"/>
      <c r="JGQ96" s="25"/>
      <c r="JGR96" s="25"/>
      <c r="JGS96" s="25"/>
      <c r="JGT96" s="25"/>
      <c r="JGU96" s="25"/>
      <c r="JGV96" s="25"/>
      <c r="JGW96" s="25"/>
      <c r="JGX96" s="25"/>
      <c r="JGY96" s="25"/>
      <c r="JGZ96" s="25"/>
      <c r="JHA96" s="25"/>
      <c r="JHB96" s="25"/>
      <c r="JHC96" s="25"/>
      <c r="JHD96" s="25"/>
      <c r="JHE96" s="25"/>
      <c r="JHF96" s="25"/>
      <c r="JHG96" s="25"/>
      <c r="JHH96" s="25"/>
      <c r="JHI96" s="25"/>
      <c r="JHJ96" s="25"/>
      <c r="JHK96" s="25"/>
      <c r="JHL96" s="25"/>
      <c r="JHM96" s="25"/>
      <c r="JHN96" s="25"/>
      <c r="JHO96" s="25"/>
      <c r="JHP96" s="25"/>
      <c r="JHQ96" s="25"/>
      <c r="JHR96" s="25"/>
      <c r="JHS96" s="25"/>
      <c r="JHT96" s="25"/>
      <c r="JHU96" s="25"/>
      <c r="JHV96" s="25"/>
      <c r="JHW96" s="25"/>
      <c r="JHX96" s="25"/>
      <c r="JHY96" s="25"/>
      <c r="JHZ96" s="25"/>
      <c r="JIA96" s="25"/>
      <c r="JIB96" s="25"/>
      <c r="JIC96" s="25"/>
      <c r="JID96" s="25"/>
      <c r="JIE96" s="25"/>
      <c r="JIF96" s="25"/>
      <c r="JIG96" s="25"/>
      <c r="JIH96" s="25"/>
      <c r="JII96" s="25"/>
      <c r="JIJ96" s="25"/>
      <c r="JIK96" s="25"/>
      <c r="JIL96" s="25"/>
      <c r="JIM96" s="25"/>
      <c r="JIN96" s="25"/>
      <c r="JIO96" s="25"/>
      <c r="JIP96" s="25"/>
      <c r="JIQ96" s="25"/>
      <c r="JIR96" s="25"/>
      <c r="JIS96" s="25"/>
      <c r="JIT96" s="25"/>
      <c r="JIU96" s="25"/>
      <c r="JIV96" s="25"/>
      <c r="JIW96" s="25"/>
      <c r="JIX96" s="25"/>
      <c r="JIY96" s="25"/>
      <c r="JIZ96" s="25"/>
      <c r="JJA96" s="25"/>
      <c r="JJB96" s="25"/>
      <c r="JJC96" s="25"/>
      <c r="JJD96" s="25"/>
      <c r="JJE96" s="25"/>
      <c r="JJF96" s="25"/>
      <c r="JJG96" s="25"/>
      <c r="JJH96" s="25"/>
      <c r="JJI96" s="25"/>
      <c r="JJJ96" s="25"/>
      <c r="JJK96" s="25"/>
      <c r="JJL96" s="25"/>
      <c r="JJM96" s="25"/>
      <c r="JJN96" s="25"/>
      <c r="JJO96" s="25"/>
      <c r="JJP96" s="25"/>
      <c r="JJQ96" s="25"/>
      <c r="JJR96" s="25"/>
      <c r="JJS96" s="25"/>
      <c r="JJT96" s="25"/>
      <c r="JJU96" s="25"/>
      <c r="JJV96" s="25"/>
      <c r="JJW96" s="25"/>
      <c r="JJX96" s="25"/>
      <c r="JJY96" s="25"/>
      <c r="JJZ96" s="25"/>
      <c r="JKA96" s="25"/>
      <c r="JKB96" s="25"/>
      <c r="JKC96" s="25"/>
      <c r="JKD96" s="25"/>
      <c r="JKE96" s="25"/>
      <c r="JKF96" s="25"/>
      <c r="JKG96" s="25"/>
      <c r="JKH96" s="25"/>
      <c r="JKI96" s="25"/>
      <c r="JKJ96" s="25"/>
      <c r="JKK96" s="25"/>
      <c r="JKL96" s="25"/>
      <c r="JKM96" s="25"/>
      <c r="JKN96" s="25"/>
      <c r="JKO96" s="25"/>
      <c r="JKP96" s="25"/>
      <c r="JKQ96" s="25"/>
      <c r="JKR96" s="25"/>
      <c r="JKS96" s="25"/>
      <c r="JKT96" s="25"/>
      <c r="JKU96" s="25"/>
      <c r="JKV96" s="25"/>
      <c r="JKW96" s="25"/>
      <c r="JKX96" s="25"/>
      <c r="JKY96" s="25"/>
      <c r="JKZ96" s="25"/>
      <c r="JLA96" s="25"/>
      <c r="JLB96" s="25"/>
      <c r="JLC96" s="25"/>
      <c r="JLD96" s="25"/>
      <c r="JLE96" s="25"/>
      <c r="JLF96" s="25"/>
      <c r="JLG96" s="25"/>
      <c r="JLH96" s="25"/>
      <c r="JLI96" s="25"/>
      <c r="JLJ96" s="25"/>
      <c r="JLK96" s="25"/>
      <c r="JLL96" s="25"/>
      <c r="JLM96" s="25"/>
      <c r="JLN96" s="25"/>
      <c r="JLO96" s="25"/>
      <c r="JLP96" s="25"/>
      <c r="JLQ96" s="25"/>
      <c r="JLR96" s="25"/>
      <c r="JLS96" s="25"/>
      <c r="JLT96" s="25"/>
      <c r="JLU96" s="25"/>
      <c r="JLV96" s="25"/>
      <c r="JLW96" s="25"/>
      <c r="JLX96" s="25"/>
      <c r="JLY96" s="25"/>
      <c r="JLZ96" s="25"/>
      <c r="JMA96" s="25"/>
      <c r="JMB96" s="25"/>
      <c r="JMC96" s="25"/>
      <c r="JMD96" s="25"/>
      <c r="JME96" s="25"/>
      <c r="JMF96" s="25"/>
      <c r="JMG96" s="25"/>
      <c r="JMH96" s="25"/>
      <c r="JMI96" s="25"/>
      <c r="JMJ96" s="25"/>
      <c r="JMK96" s="25"/>
      <c r="JML96" s="25"/>
      <c r="JMM96" s="25"/>
      <c r="JMN96" s="25"/>
      <c r="JMO96" s="25"/>
      <c r="JMP96" s="25"/>
      <c r="JMQ96" s="25"/>
      <c r="JMR96" s="25"/>
      <c r="JMS96" s="25"/>
      <c r="JMT96" s="25"/>
      <c r="JMU96" s="25"/>
      <c r="JMV96" s="25"/>
      <c r="JMW96" s="25"/>
      <c r="JMX96" s="25"/>
      <c r="JMY96" s="25"/>
      <c r="JMZ96" s="25"/>
      <c r="JNA96" s="25"/>
      <c r="JNB96" s="25"/>
      <c r="JNC96" s="25"/>
      <c r="JND96" s="25"/>
      <c r="JNE96" s="25"/>
      <c r="JNF96" s="25"/>
      <c r="JNG96" s="25"/>
      <c r="JNH96" s="25"/>
      <c r="JNI96" s="25"/>
      <c r="JNJ96" s="25"/>
      <c r="JNK96" s="25"/>
      <c r="JNL96" s="25"/>
      <c r="JNM96" s="25"/>
      <c r="JNN96" s="25"/>
      <c r="JNO96" s="25"/>
      <c r="JNP96" s="25"/>
      <c r="JNQ96" s="25"/>
      <c r="JNR96" s="25"/>
      <c r="JNS96" s="25"/>
      <c r="JNT96" s="25"/>
      <c r="JNU96" s="25"/>
      <c r="JNV96" s="25"/>
      <c r="JNW96" s="25"/>
      <c r="JNX96" s="25"/>
      <c r="JNY96" s="25"/>
      <c r="JNZ96" s="25"/>
      <c r="JOA96" s="25"/>
      <c r="JOB96" s="25"/>
      <c r="JOC96" s="25"/>
      <c r="JOD96" s="25"/>
      <c r="JOE96" s="25"/>
      <c r="JOF96" s="25"/>
      <c r="JOG96" s="25"/>
      <c r="JOH96" s="25"/>
      <c r="JOI96" s="25"/>
      <c r="JOJ96" s="25"/>
      <c r="JOK96" s="25"/>
      <c r="JOL96" s="25"/>
      <c r="JOM96" s="25"/>
      <c r="JON96" s="25"/>
      <c r="JOO96" s="25"/>
      <c r="JOP96" s="25"/>
      <c r="JOQ96" s="25"/>
      <c r="JOR96" s="25"/>
      <c r="JOS96" s="25"/>
      <c r="JOT96" s="25"/>
      <c r="JOU96" s="25"/>
      <c r="JOV96" s="25"/>
      <c r="JOW96" s="25"/>
      <c r="JOX96" s="25"/>
      <c r="JOY96" s="25"/>
      <c r="JOZ96" s="25"/>
      <c r="JPA96" s="25"/>
      <c r="JPB96" s="25"/>
      <c r="JPC96" s="25"/>
      <c r="JPD96" s="25"/>
      <c r="JPE96" s="25"/>
      <c r="JPF96" s="25"/>
      <c r="JPG96" s="25"/>
      <c r="JPH96" s="25"/>
      <c r="JPI96" s="25"/>
      <c r="JPJ96" s="25"/>
      <c r="JPK96" s="25"/>
      <c r="JPL96" s="25"/>
      <c r="JPM96" s="25"/>
      <c r="JPN96" s="25"/>
      <c r="JPO96" s="25"/>
      <c r="JPP96" s="25"/>
      <c r="JPQ96" s="25"/>
      <c r="JPR96" s="25"/>
      <c r="JPS96" s="25"/>
      <c r="JPT96" s="25"/>
      <c r="JPU96" s="25"/>
      <c r="JPV96" s="25"/>
      <c r="JPW96" s="25"/>
      <c r="JPX96" s="25"/>
      <c r="JPY96" s="25"/>
      <c r="JPZ96" s="25"/>
      <c r="JQA96" s="25"/>
      <c r="JQB96" s="25"/>
      <c r="JQC96" s="25"/>
      <c r="JQD96" s="25"/>
      <c r="JQE96" s="25"/>
      <c r="JQF96" s="25"/>
      <c r="JQG96" s="25"/>
      <c r="JQH96" s="25"/>
      <c r="JQI96" s="25"/>
      <c r="JQJ96" s="25"/>
      <c r="JQK96" s="25"/>
      <c r="JQL96" s="25"/>
      <c r="JQM96" s="25"/>
      <c r="JQN96" s="25"/>
      <c r="JQO96" s="25"/>
      <c r="JQP96" s="25"/>
      <c r="JQQ96" s="25"/>
      <c r="JQR96" s="25"/>
      <c r="JQS96" s="25"/>
      <c r="JQT96" s="25"/>
      <c r="JQU96" s="25"/>
      <c r="JQV96" s="25"/>
      <c r="JQW96" s="25"/>
      <c r="JQX96" s="25"/>
      <c r="JQY96" s="25"/>
      <c r="JQZ96" s="25"/>
      <c r="JRA96" s="25"/>
      <c r="JRB96" s="25"/>
      <c r="JRC96" s="25"/>
      <c r="JRD96" s="25"/>
      <c r="JRE96" s="25"/>
      <c r="JRF96" s="25"/>
      <c r="JRG96" s="25"/>
      <c r="JRH96" s="25"/>
      <c r="JRI96" s="25"/>
      <c r="JRJ96" s="25"/>
      <c r="JRK96" s="25"/>
      <c r="JRL96" s="25"/>
      <c r="JRM96" s="25"/>
      <c r="JRN96" s="25"/>
      <c r="JRO96" s="25"/>
      <c r="JRP96" s="25"/>
      <c r="JRQ96" s="25"/>
      <c r="JRR96" s="25"/>
      <c r="JRS96" s="25"/>
      <c r="JRT96" s="25"/>
      <c r="JRU96" s="25"/>
      <c r="JRV96" s="25"/>
      <c r="JRW96" s="25"/>
      <c r="JRX96" s="25"/>
      <c r="JRY96" s="25"/>
      <c r="JRZ96" s="25"/>
      <c r="JSA96" s="25"/>
      <c r="JSB96" s="25"/>
      <c r="JSC96" s="25"/>
      <c r="JSD96" s="25"/>
      <c r="JSE96" s="25"/>
      <c r="JSF96" s="25"/>
      <c r="JSG96" s="25"/>
      <c r="JSH96" s="25"/>
      <c r="JSI96" s="25"/>
      <c r="JSJ96" s="25"/>
      <c r="JSK96" s="25"/>
      <c r="JSL96" s="25"/>
      <c r="JSM96" s="25"/>
      <c r="JSN96" s="25"/>
      <c r="JSO96" s="25"/>
      <c r="JSP96" s="25"/>
      <c r="JSQ96" s="25"/>
      <c r="JSR96" s="25"/>
      <c r="JSS96" s="25"/>
      <c r="JST96" s="25"/>
      <c r="JSU96" s="25"/>
      <c r="JSV96" s="25"/>
      <c r="JSW96" s="25"/>
      <c r="JSX96" s="25"/>
      <c r="JSY96" s="25"/>
      <c r="JSZ96" s="25"/>
      <c r="JTA96" s="25"/>
      <c r="JTB96" s="25"/>
      <c r="JTC96" s="25"/>
      <c r="JTD96" s="25"/>
      <c r="JTE96" s="25"/>
      <c r="JTF96" s="25"/>
      <c r="JTG96" s="25"/>
      <c r="JTH96" s="25"/>
      <c r="JTI96" s="25"/>
      <c r="JTJ96" s="25"/>
      <c r="JTK96" s="25"/>
      <c r="JTL96" s="25"/>
      <c r="JTM96" s="25"/>
      <c r="JTN96" s="25"/>
      <c r="JTO96" s="25"/>
      <c r="JTP96" s="25"/>
      <c r="JTQ96" s="25"/>
      <c r="JTR96" s="25"/>
      <c r="JTS96" s="25"/>
      <c r="JTT96" s="25"/>
      <c r="JTU96" s="25"/>
      <c r="JTV96" s="25"/>
      <c r="JTW96" s="25"/>
      <c r="JTX96" s="25"/>
      <c r="JTY96" s="25"/>
      <c r="JTZ96" s="25"/>
      <c r="JUA96" s="25"/>
      <c r="JUB96" s="25"/>
      <c r="JUC96" s="25"/>
      <c r="JUD96" s="25"/>
      <c r="JUE96" s="25"/>
      <c r="JUF96" s="25"/>
      <c r="JUG96" s="25"/>
      <c r="JUH96" s="25"/>
      <c r="JUI96" s="25"/>
      <c r="JUJ96" s="25"/>
      <c r="JUK96" s="25"/>
      <c r="JUL96" s="25"/>
      <c r="JUM96" s="25"/>
      <c r="JUN96" s="25"/>
      <c r="JUO96" s="25"/>
      <c r="JUP96" s="25"/>
      <c r="JUQ96" s="25"/>
      <c r="JUR96" s="25"/>
      <c r="JUS96" s="25"/>
      <c r="JUT96" s="25"/>
      <c r="JUU96" s="25"/>
      <c r="JUV96" s="25"/>
      <c r="JUW96" s="25"/>
      <c r="JUX96" s="25"/>
      <c r="JUY96" s="25"/>
      <c r="JUZ96" s="25"/>
      <c r="JVA96" s="25"/>
      <c r="JVB96" s="25"/>
      <c r="JVC96" s="25"/>
      <c r="JVD96" s="25"/>
      <c r="JVE96" s="25"/>
      <c r="JVF96" s="25"/>
      <c r="JVG96" s="25"/>
      <c r="JVH96" s="25"/>
      <c r="JVI96" s="25"/>
      <c r="JVJ96" s="25"/>
      <c r="JVK96" s="25"/>
      <c r="JVL96" s="25"/>
      <c r="JVM96" s="25"/>
      <c r="JVN96" s="25"/>
      <c r="JVO96" s="25"/>
      <c r="JVP96" s="25"/>
      <c r="JVQ96" s="25"/>
      <c r="JVR96" s="25"/>
      <c r="JVS96" s="25"/>
      <c r="JVT96" s="25"/>
      <c r="JVU96" s="25"/>
      <c r="JVV96" s="25"/>
      <c r="JVW96" s="25"/>
      <c r="JVX96" s="25"/>
      <c r="JVY96" s="25"/>
      <c r="JVZ96" s="25"/>
      <c r="JWA96" s="25"/>
      <c r="JWB96" s="25"/>
      <c r="JWC96" s="25"/>
      <c r="JWD96" s="25"/>
      <c r="JWE96" s="25"/>
      <c r="JWF96" s="25"/>
      <c r="JWG96" s="25"/>
      <c r="JWH96" s="25"/>
      <c r="JWI96" s="25"/>
      <c r="JWJ96" s="25"/>
      <c r="JWK96" s="25"/>
      <c r="JWL96" s="25"/>
      <c r="JWM96" s="25"/>
      <c r="JWN96" s="25"/>
      <c r="JWO96" s="25"/>
      <c r="JWP96" s="25"/>
      <c r="JWQ96" s="25"/>
      <c r="JWR96" s="25"/>
      <c r="JWS96" s="25"/>
      <c r="JWT96" s="25"/>
      <c r="JWU96" s="25"/>
      <c r="JWV96" s="25"/>
      <c r="JWW96" s="25"/>
      <c r="JWX96" s="25"/>
      <c r="JWY96" s="25"/>
      <c r="JWZ96" s="25"/>
      <c r="JXA96" s="25"/>
      <c r="JXB96" s="25"/>
      <c r="JXC96" s="25"/>
      <c r="JXD96" s="25"/>
      <c r="JXE96" s="25"/>
      <c r="JXF96" s="25"/>
      <c r="JXG96" s="25"/>
      <c r="JXH96" s="25"/>
      <c r="JXI96" s="25"/>
      <c r="JXJ96" s="25"/>
      <c r="JXK96" s="25"/>
      <c r="JXL96" s="25"/>
      <c r="JXM96" s="25"/>
      <c r="JXN96" s="25"/>
      <c r="JXO96" s="25"/>
      <c r="JXP96" s="25"/>
      <c r="JXQ96" s="25"/>
      <c r="JXR96" s="25"/>
      <c r="JXS96" s="25"/>
      <c r="JXT96" s="25"/>
      <c r="JXU96" s="25"/>
      <c r="JXV96" s="25"/>
      <c r="JXW96" s="25"/>
      <c r="JXX96" s="25"/>
      <c r="JXY96" s="25"/>
      <c r="JXZ96" s="25"/>
      <c r="JYA96" s="25"/>
      <c r="JYB96" s="25"/>
      <c r="JYC96" s="25"/>
      <c r="JYD96" s="25"/>
      <c r="JYE96" s="25"/>
      <c r="JYF96" s="25"/>
      <c r="JYG96" s="25"/>
      <c r="JYH96" s="25"/>
      <c r="JYI96" s="25"/>
      <c r="JYJ96" s="25"/>
      <c r="JYK96" s="25"/>
      <c r="JYL96" s="25"/>
      <c r="JYM96" s="25"/>
      <c r="JYN96" s="25"/>
      <c r="JYO96" s="25"/>
      <c r="JYP96" s="25"/>
      <c r="JYQ96" s="25"/>
      <c r="JYR96" s="25"/>
      <c r="JYS96" s="25"/>
      <c r="JYT96" s="25"/>
      <c r="JYU96" s="25"/>
      <c r="JYV96" s="25"/>
      <c r="JYW96" s="25"/>
      <c r="JYX96" s="25"/>
      <c r="JYY96" s="25"/>
      <c r="JYZ96" s="25"/>
      <c r="JZA96" s="25"/>
      <c r="JZB96" s="25"/>
      <c r="JZC96" s="25"/>
      <c r="JZD96" s="25"/>
      <c r="JZE96" s="25"/>
      <c r="JZF96" s="25"/>
      <c r="JZG96" s="25"/>
      <c r="JZH96" s="25"/>
      <c r="JZI96" s="25"/>
      <c r="JZJ96" s="25"/>
      <c r="JZK96" s="25"/>
      <c r="JZL96" s="25"/>
      <c r="JZM96" s="25"/>
      <c r="JZN96" s="25"/>
      <c r="JZO96" s="25"/>
      <c r="JZP96" s="25"/>
      <c r="JZQ96" s="25"/>
      <c r="JZR96" s="25"/>
      <c r="JZS96" s="25"/>
      <c r="JZT96" s="25"/>
      <c r="JZU96" s="25"/>
      <c r="JZV96" s="25"/>
      <c r="JZW96" s="25"/>
      <c r="JZX96" s="25"/>
      <c r="JZY96" s="25"/>
      <c r="JZZ96" s="25"/>
      <c r="KAA96" s="25"/>
      <c r="KAB96" s="25"/>
      <c r="KAC96" s="25"/>
      <c r="KAD96" s="25"/>
      <c r="KAE96" s="25"/>
      <c r="KAF96" s="25"/>
      <c r="KAG96" s="25"/>
      <c r="KAH96" s="25"/>
      <c r="KAI96" s="25"/>
      <c r="KAJ96" s="25"/>
      <c r="KAK96" s="25"/>
      <c r="KAL96" s="25"/>
      <c r="KAM96" s="25"/>
      <c r="KAN96" s="25"/>
      <c r="KAO96" s="25"/>
      <c r="KAP96" s="25"/>
      <c r="KAQ96" s="25"/>
      <c r="KAR96" s="25"/>
      <c r="KAS96" s="25"/>
      <c r="KAT96" s="25"/>
      <c r="KAU96" s="25"/>
      <c r="KAV96" s="25"/>
      <c r="KAW96" s="25"/>
      <c r="KAX96" s="25"/>
      <c r="KAY96" s="25"/>
      <c r="KAZ96" s="25"/>
      <c r="KBA96" s="25"/>
      <c r="KBB96" s="25"/>
      <c r="KBC96" s="25"/>
      <c r="KBD96" s="25"/>
      <c r="KBE96" s="25"/>
      <c r="KBF96" s="25"/>
      <c r="KBG96" s="25"/>
      <c r="KBH96" s="25"/>
      <c r="KBI96" s="25"/>
      <c r="KBJ96" s="25"/>
      <c r="KBK96" s="25"/>
      <c r="KBL96" s="25"/>
      <c r="KBM96" s="25"/>
      <c r="KBN96" s="25"/>
      <c r="KBO96" s="25"/>
      <c r="KBP96" s="25"/>
      <c r="KBQ96" s="25"/>
      <c r="KBR96" s="25"/>
      <c r="KBS96" s="25"/>
      <c r="KBT96" s="25"/>
      <c r="KBU96" s="25"/>
      <c r="KBV96" s="25"/>
      <c r="KBW96" s="25"/>
      <c r="KBX96" s="25"/>
      <c r="KBY96" s="25"/>
      <c r="KBZ96" s="25"/>
      <c r="KCA96" s="25"/>
      <c r="KCB96" s="25"/>
      <c r="KCC96" s="25"/>
      <c r="KCD96" s="25"/>
      <c r="KCE96" s="25"/>
      <c r="KCF96" s="25"/>
      <c r="KCG96" s="25"/>
      <c r="KCH96" s="25"/>
      <c r="KCI96" s="25"/>
      <c r="KCJ96" s="25"/>
      <c r="KCK96" s="25"/>
      <c r="KCL96" s="25"/>
      <c r="KCM96" s="25"/>
      <c r="KCN96" s="25"/>
      <c r="KCO96" s="25"/>
      <c r="KCP96" s="25"/>
      <c r="KCQ96" s="25"/>
      <c r="KCR96" s="25"/>
      <c r="KCS96" s="25"/>
      <c r="KCT96" s="25"/>
      <c r="KCU96" s="25"/>
      <c r="KCV96" s="25"/>
      <c r="KCW96" s="25"/>
      <c r="KCX96" s="25"/>
      <c r="KCY96" s="25"/>
      <c r="KCZ96" s="25"/>
      <c r="KDA96" s="25"/>
      <c r="KDB96" s="25"/>
      <c r="KDC96" s="25"/>
      <c r="KDD96" s="25"/>
      <c r="KDE96" s="25"/>
      <c r="KDF96" s="25"/>
      <c r="KDG96" s="25"/>
      <c r="KDH96" s="25"/>
      <c r="KDI96" s="25"/>
      <c r="KDJ96" s="25"/>
      <c r="KDK96" s="25"/>
      <c r="KDL96" s="25"/>
      <c r="KDM96" s="25"/>
      <c r="KDN96" s="25"/>
      <c r="KDO96" s="25"/>
      <c r="KDP96" s="25"/>
      <c r="KDQ96" s="25"/>
      <c r="KDR96" s="25"/>
      <c r="KDS96" s="25"/>
      <c r="KDT96" s="25"/>
      <c r="KDU96" s="25"/>
      <c r="KDV96" s="25"/>
      <c r="KDW96" s="25"/>
      <c r="KDX96" s="25"/>
      <c r="KDY96" s="25"/>
      <c r="KDZ96" s="25"/>
      <c r="KEA96" s="25"/>
      <c r="KEB96" s="25"/>
      <c r="KEC96" s="25"/>
      <c r="KED96" s="25"/>
      <c r="KEE96" s="25"/>
      <c r="KEF96" s="25"/>
      <c r="KEG96" s="25"/>
      <c r="KEH96" s="25"/>
      <c r="KEI96" s="25"/>
      <c r="KEJ96" s="25"/>
      <c r="KEK96" s="25"/>
      <c r="KEL96" s="25"/>
      <c r="KEM96" s="25"/>
      <c r="KEN96" s="25"/>
      <c r="KEO96" s="25"/>
      <c r="KEP96" s="25"/>
      <c r="KEQ96" s="25"/>
      <c r="KER96" s="25"/>
      <c r="KES96" s="25"/>
      <c r="KET96" s="25"/>
      <c r="KEU96" s="25"/>
      <c r="KEV96" s="25"/>
      <c r="KEW96" s="25"/>
      <c r="KEX96" s="25"/>
      <c r="KEY96" s="25"/>
      <c r="KEZ96" s="25"/>
      <c r="KFA96" s="25"/>
      <c r="KFB96" s="25"/>
      <c r="KFC96" s="25"/>
      <c r="KFD96" s="25"/>
      <c r="KFE96" s="25"/>
      <c r="KFF96" s="25"/>
      <c r="KFG96" s="25"/>
      <c r="KFH96" s="25"/>
      <c r="KFI96" s="25"/>
      <c r="KFJ96" s="25"/>
      <c r="KFK96" s="25"/>
      <c r="KFL96" s="25"/>
      <c r="KFM96" s="25"/>
      <c r="KFN96" s="25"/>
      <c r="KFO96" s="25"/>
      <c r="KFP96" s="25"/>
      <c r="KFQ96" s="25"/>
      <c r="KFR96" s="25"/>
      <c r="KFS96" s="25"/>
      <c r="KFT96" s="25"/>
      <c r="KFU96" s="25"/>
      <c r="KFV96" s="25"/>
      <c r="KFW96" s="25"/>
      <c r="KFX96" s="25"/>
      <c r="KFY96" s="25"/>
      <c r="KFZ96" s="25"/>
      <c r="KGA96" s="25"/>
      <c r="KGB96" s="25"/>
      <c r="KGC96" s="25"/>
      <c r="KGD96" s="25"/>
      <c r="KGE96" s="25"/>
      <c r="KGF96" s="25"/>
      <c r="KGG96" s="25"/>
      <c r="KGH96" s="25"/>
      <c r="KGI96" s="25"/>
      <c r="KGJ96" s="25"/>
      <c r="KGK96" s="25"/>
      <c r="KGL96" s="25"/>
      <c r="KGM96" s="25"/>
      <c r="KGN96" s="25"/>
      <c r="KGO96" s="25"/>
      <c r="KGP96" s="25"/>
      <c r="KGQ96" s="25"/>
      <c r="KGR96" s="25"/>
      <c r="KGS96" s="25"/>
      <c r="KGT96" s="25"/>
      <c r="KGU96" s="25"/>
      <c r="KGV96" s="25"/>
      <c r="KGW96" s="25"/>
      <c r="KGX96" s="25"/>
      <c r="KGY96" s="25"/>
      <c r="KGZ96" s="25"/>
      <c r="KHA96" s="25"/>
      <c r="KHB96" s="25"/>
      <c r="KHC96" s="25"/>
      <c r="KHD96" s="25"/>
      <c r="KHE96" s="25"/>
      <c r="KHF96" s="25"/>
      <c r="KHG96" s="25"/>
      <c r="KHH96" s="25"/>
      <c r="KHI96" s="25"/>
      <c r="KHJ96" s="25"/>
      <c r="KHK96" s="25"/>
      <c r="KHL96" s="25"/>
      <c r="KHM96" s="25"/>
      <c r="KHN96" s="25"/>
      <c r="KHO96" s="25"/>
      <c r="KHP96" s="25"/>
      <c r="KHQ96" s="25"/>
      <c r="KHR96" s="25"/>
      <c r="KHS96" s="25"/>
      <c r="KHT96" s="25"/>
      <c r="KHU96" s="25"/>
      <c r="KHV96" s="25"/>
      <c r="KHW96" s="25"/>
      <c r="KHX96" s="25"/>
      <c r="KHY96" s="25"/>
      <c r="KHZ96" s="25"/>
      <c r="KIA96" s="25"/>
      <c r="KIB96" s="25"/>
      <c r="KIC96" s="25"/>
      <c r="KID96" s="25"/>
      <c r="KIE96" s="25"/>
      <c r="KIF96" s="25"/>
      <c r="KIG96" s="25"/>
      <c r="KIH96" s="25"/>
      <c r="KII96" s="25"/>
      <c r="KIJ96" s="25"/>
      <c r="KIK96" s="25"/>
      <c r="KIL96" s="25"/>
      <c r="KIM96" s="25"/>
      <c r="KIN96" s="25"/>
      <c r="KIO96" s="25"/>
      <c r="KIP96" s="25"/>
      <c r="KIQ96" s="25"/>
      <c r="KIR96" s="25"/>
      <c r="KIS96" s="25"/>
      <c r="KIT96" s="25"/>
      <c r="KIU96" s="25"/>
      <c r="KIV96" s="25"/>
      <c r="KIW96" s="25"/>
      <c r="KIX96" s="25"/>
      <c r="KIY96" s="25"/>
      <c r="KIZ96" s="25"/>
      <c r="KJA96" s="25"/>
      <c r="KJB96" s="25"/>
      <c r="KJC96" s="25"/>
      <c r="KJD96" s="25"/>
      <c r="KJE96" s="25"/>
      <c r="KJF96" s="25"/>
      <c r="KJG96" s="25"/>
      <c r="KJH96" s="25"/>
      <c r="KJI96" s="25"/>
      <c r="KJJ96" s="25"/>
      <c r="KJK96" s="25"/>
      <c r="KJL96" s="25"/>
      <c r="KJM96" s="25"/>
      <c r="KJN96" s="25"/>
      <c r="KJO96" s="25"/>
      <c r="KJP96" s="25"/>
      <c r="KJQ96" s="25"/>
      <c r="KJR96" s="25"/>
      <c r="KJS96" s="25"/>
      <c r="KJT96" s="25"/>
      <c r="KJU96" s="25"/>
      <c r="KJV96" s="25"/>
      <c r="KJW96" s="25"/>
      <c r="KJX96" s="25"/>
      <c r="KJY96" s="25"/>
      <c r="KJZ96" s="25"/>
      <c r="KKA96" s="25"/>
      <c r="KKB96" s="25"/>
      <c r="KKC96" s="25"/>
      <c r="KKD96" s="25"/>
      <c r="KKE96" s="25"/>
      <c r="KKF96" s="25"/>
      <c r="KKG96" s="25"/>
      <c r="KKH96" s="25"/>
      <c r="KKI96" s="25"/>
      <c r="KKJ96" s="25"/>
      <c r="KKK96" s="25"/>
      <c r="KKL96" s="25"/>
      <c r="KKM96" s="25"/>
      <c r="KKN96" s="25"/>
      <c r="KKO96" s="25"/>
      <c r="KKP96" s="25"/>
      <c r="KKQ96" s="25"/>
      <c r="KKR96" s="25"/>
      <c r="KKS96" s="25"/>
      <c r="KKT96" s="25"/>
      <c r="KKU96" s="25"/>
      <c r="KKV96" s="25"/>
      <c r="KKW96" s="25"/>
      <c r="KKX96" s="25"/>
      <c r="KKY96" s="25"/>
      <c r="KKZ96" s="25"/>
      <c r="KLA96" s="25"/>
      <c r="KLB96" s="25"/>
      <c r="KLC96" s="25"/>
      <c r="KLD96" s="25"/>
      <c r="KLE96" s="25"/>
      <c r="KLF96" s="25"/>
      <c r="KLG96" s="25"/>
      <c r="KLH96" s="25"/>
      <c r="KLI96" s="25"/>
      <c r="KLJ96" s="25"/>
      <c r="KLK96" s="25"/>
      <c r="KLL96" s="25"/>
      <c r="KLM96" s="25"/>
      <c r="KLN96" s="25"/>
      <c r="KLO96" s="25"/>
      <c r="KLP96" s="25"/>
      <c r="KLQ96" s="25"/>
      <c r="KLR96" s="25"/>
      <c r="KLS96" s="25"/>
      <c r="KLT96" s="25"/>
      <c r="KLU96" s="25"/>
      <c r="KLV96" s="25"/>
      <c r="KLW96" s="25"/>
      <c r="KLX96" s="25"/>
      <c r="KLY96" s="25"/>
      <c r="KLZ96" s="25"/>
      <c r="KMA96" s="25"/>
      <c r="KMB96" s="25"/>
      <c r="KMC96" s="25"/>
      <c r="KMD96" s="25"/>
      <c r="KME96" s="25"/>
      <c r="KMF96" s="25"/>
      <c r="KMG96" s="25"/>
      <c r="KMH96" s="25"/>
      <c r="KMI96" s="25"/>
      <c r="KMJ96" s="25"/>
      <c r="KMK96" s="25"/>
      <c r="KML96" s="25"/>
      <c r="KMM96" s="25"/>
      <c r="KMN96" s="25"/>
      <c r="KMO96" s="25"/>
      <c r="KMP96" s="25"/>
      <c r="KMQ96" s="25"/>
      <c r="KMR96" s="25"/>
      <c r="KMS96" s="25"/>
      <c r="KMT96" s="25"/>
      <c r="KMU96" s="25"/>
      <c r="KMV96" s="25"/>
      <c r="KMW96" s="25"/>
      <c r="KMX96" s="25"/>
      <c r="KMY96" s="25"/>
      <c r="KMZ96" s="25"/>
      <c r="KNA96" s="25"/>
      <c r="KNB96" s="25"/>
      <c r="KNC96" s="25"/>
      <c r="KND96" s="25"/>
      <c r="KNE96" s="25"/>
      <c r="KNF96" s="25"/>
      <c r="KNG96" s="25"/>
      <c r="KNH96" s="25"/>
      <c r="KNI96" s="25"/>
      <c r="KNJ96" s="25"/>
      <c r="KNK96" s="25"/>
      <c r="KNL96" s="25"/>
      <c r="KNM96" s="25"/>
      <c r="KNN96" s="25"/>
      <c r="KNO96" s="25"/>
      <c r="KNP96" s="25"/>
      <c r="KNQ96" s="25"/>
      <c r="KNR96" s="25"/>
      <c r="KNS96" s="25"/>
      <c r="KNT96" s="25"/>
      <c r="KNU96" s="25"/>
      <c r="KNV96" s="25"/>
      <c r="KNW96" s="25"/>
      <c r="KNX96" s="25"/>
      <c r="KNY96" s="25"/>
      <c r="KNZ96" s="25"/>
      <c r="KOA96" s="25"/>
      <c r="KOB96" s="25"/>
      <c r="KOC96" s="25"/>
      <c r="KOD96" s="25"/>
      <c r="KOE96" s="25"/>
      <c r="KOF96" s="25"/>
      <c r="KOG96" s="25"/>
      <c r="KOH96" s="25"/>
      <c r="KOI96" s="25"/>
      <c r="KOJ96" s="25"/>
      <c r="KOK96" s="25"/>
      <c r="KOL96" s="25"/>
      <c r="KOM96" s="25"/>
      <c r="KON96" s="25"/>
      <c r="KOO96" s="25"/>
      <c r="KOP96" s="25"/>
      <c r="KOQ96" s="25"/>
      <c r="KOR96" s="25"/>
      <c r="KOS96" s="25"/>
      <c r="KOT96" s="25"/>
      <c r="KOU96" s="25"/>
      <c r="KOV96" s="25"/>
      <c r="KOW96" s="25"/>
      <c r="KOX96" s="25"/>
      <c r="KOY96" s="25"/>
      <c r="KOZ96" s="25"/>
      <c r="KPA96" s="25"/>
      <c r="KPB96" s="25"/>
      <c r="KPC96" s="25"/>
      <c r="KPD96" s="25"/>
      <c r="KPE96" s="25"/>
      <c r="KPF96" s="25"/>
      <c r="KPG96" s="25"/>
      <c r="KPH96" s="25"/>
      <c r="KPI96" s="25"/>
      <c r="KPJ96" s="25"/>
      <c r="KPK96" s="25"/>
      <c r="KPL96" s="25"/>
      <c r="KPM96" s="25"/>
      <c r="KPN96" s="25"/>
      <c r="KPO96" s="25"/>
      <c r="KPP96" s="25"/>
      <c r="KPQ96" s="25"/>
      <c r="KPR96" s="25"/>
      <c r="KPS96" s="25"/>
      <c r="KPT96" s="25"/>
      <c r="KPU96" s="25"/>
      <c r="KPV96" s="25"/>
      <c r="KPW96" s="25"/>
      <c r="KPX96" s="25"/>
      <c r="KPY96" s="25"/>
      <c r="KPZ96" s="25"/>
      <c r="KQA96" s="25"/>
      <c r="KQB96" s="25"/>
      <c r="KQC96" s="25"/>
      <c r="KQD96" s="25"/>
      <c r="KQE96" s="25"/>
      <c r="KQF96" s="25"/>
      <c r="KQG96" s="25"/>
      <c r="KQH96" s="25"/>
      <c r="KQI96" s="25"/>
      <c r="KQJ96" s="25"/>
      <c r="KQK96" s="25"/>
      <c r="KQL96" s="25"/>
      <c r="KQM96" s="25"/>
      <c r="KQN96" s="25"/>
      <c r="KQO96" s="25"/>
      <c r="KQP96" s="25"/>
      <c r="KQQ96" s="25"/>
      <c r="KQR96" s="25"/>
      <c r="KQS96" s="25"/>
      <c r="KQT96" s="25"/>
      <c r="KQU96" s="25"/>
      <c r="KQV96" s="25"/>
      <c r="KQW96" s="25"/>
      <c r="KQX96" s="25"/>
      <c r="KQY96" s="25"/>
      <c r="KQZ96" s="25"/>
      <c r="KRA96" s="25"/>
      <c r="KRB96" s="25"/>
      <c r="KRC96" s="25"/>
      <c r="KRD96" s="25"/>
      <c r="KRE96" s="25"/>
      <c r="KRF96" s="25"/>
      <c r="KRG96" s="25"/>
      <c r="KRH96" s="25"/>
      <c r="KRI96" s="25"/>
      <c r="KRJ96" s="25"/>
      <c r="KRK96" s="25"/>
      <c r="KRL96" s="25"/>
      <c r="KRM96" s="25"/>
      <c r="KRN96" s="25"/>
      <c r="KRO96" s="25"/>
      <c r="KRP96" s="25"/>
      <c r="KRQ96" s="25"/>
      <c r="KRR96" s="25"/>
      <c r="KRS96" s="25"/>
      <c r="KRT96" s="25"/>
      <c r="KRU96" s="25"/>
      <c r="KRV96" s="25"/>
      <c r="KRW96" s="25"/>
      <c r="KRX96" s="25"/>
      <c r="KRY96" s="25"/>
      <c r="KRZ96" s="25"/>
      <c r="KSA96" s="25"/>
      <c r="KSB96" s="25"/>
      <c r="KSC96" s="25"/>
      <c r="KSD96" s="25"/>
      <c r="KSE96" s="25"/>
      <c r="KSF96" s="25"/>
      <c r="KSG96" s="25"/>
      <c r="KSH96" s="25"/>
      <c r="KSI96" s="25"/>
      <c r="KSJ96" s="25"/>
      <c r="KSK96" s="25"/>
      <c r="KSL96" s="25"/>
      <c r="KSM96" s="25"/>
      <c r="KSN96" s="25"/>
      <c r="KSO96" s="25"/>
      <c r="KSP96" s="25"/>
      <c r="KSQ96" s="25"/>
      <c r="KSR96" s="25"/>
      <c r="KSS96" s="25"/>
      <c r="KST96" s="25"/>
      <c r="KSU96" s="25"/>
      <c r="KSV96" s="25"/>
      <c r="KSW96" s="25"/>
      <c r="KSX96" s="25"/>
      <c r="KSY96" s="25"/>
      <c r="KSZ96" s="25"/>
      <c r="KTA96" s="25"/>
      <c r="KTB96" s="25"/>
      <c r="KTC96" s="25"/>
      <c r="KTD96" s="25"/>
      <c r="KTE96" s="25"/>
      <c r="KTF96" s="25"/>
      <c r="KTG96" s="25"/>
      <c r="KTH96" s="25"/>
      <c r="KTI96" s="25"/>
      <c r="KTJ96" s="25"/>
      <c r="KTK96" s="25"/>
      <c r="KTL96" s="25"/>
      <c r="KTM96" s="25"/>
      <c r="KTN96" s="25"/>
      <c r="KTO96" s="25"/>
      <c r="KTP96" s="25"/>
      <c r="KTQ96" s="25"/>
      <c r="KTR96" s="25"/>
      <c r="KTS96" s="25"/>
      <c r="KTT96" s="25"/>
      <c r="KTU96" s="25"/>
      <c r="KTV96" s="25"/>
      <c r="KTW96" s="25"/>
      <c r="KTX96" s="25"/>
      <c r="KTY96" s="25"/>
      <c r="KTZ96" s="25"/>
      <c r="KUA96" s="25"/>
      <c r="KUB96" s="25"/>
      <c r="KUC96" s="25"/>
      <c r="KUD96" s="25"/>
      <c r="KUE96" s="25"/>
      <c r="KUF96" s="25"/>
      <c r="KUG96" s="25"/>
      <c r="KUH96" s="25"/>
      <c r="KUI96" s="25"/>
      <c r="KUJ96" s="25"/>
      <c r="KUK96" s="25"/>
      <c r="KUL96" s="25"/>
      <c r="KUM96" s="25"/>
      <c r="KUN96" s="25"/>
      <c r="KUO96" s="25"/>
      <c r="KUP96" s="25"/>
      <c r="KUQ96" s="25"/>
      <c r="KUR96" s="25"/>
      <c r="KUS96" s="25"/>
      <c r="KUT96" s="25"/>
      <c r="KUU96" s="25"/>
      <c r="KUV96" s="25"/>
      <c r="KUW96" s="25"/>
      <c r="KUX96" s="25"/>
      <c r="KUY96" s="25"/>
      <c r="KUZ96" s="25"/>
      <c r="KVA96" s="25"/>
      <c r="KVB96" s="25"/>
      <c r="KVC96" s="25"/>
      <c r="KVD96" s="25"/>
      <c r="KVE96" s="25"/>
      <c r="KVF96" s="25"/>
      <c r="KVG96" s="25"/>
      <c r="KVH96" s="25"/>
      <c r="KVI96" s="25"/>
      <c r="KVJ96" s="25"/>
      <c r="KVK96" s="25"/>
      <c r="KVL96" s="25"/>
      <c r="KVM96" s="25"/>
      <c r="KVN96" s="25"/>
      <c r="KVO96" s="25"/>
      <c r="KVP96" s="25"/>
      <c r="KVQ96" s="25"/>
      <c r="KVR96" s="25"/>
      <c r="KVS96" s="25"/>
      <c r="KVT96" s="25"/>
      <c r="KVU96" s="25"/>
      <c r="KVV96" s="25"/>
      <c r="KVW96" s="25"/>
      <c r="KVX96" s="25"/>
      <c r="KVY96" s="25"/>
      <c r="KVZ96" s="25"/>
      <c r="KWA96" s="25"/>
      <c r="KWB96" s="25"/>
      <c r="KWC96" s="25"/>
      <c r="KWD96" s="25"/>
      <c r="KWE96" s="25"/>
      <c r="KWF96" s="25"/>
      <c r="KWG96" s="25"/>
      <c r="KWH96" s="25"/>
      <c r="KWI96" s="25"/>
      <c r="KWJ96" s="25"/>
      <c r="KWK96" s="25"/>
      <c r="KWL96" s="25"/>
      <c r="KWM96" s="25"/>
      <c r="KWN96" s="25"/>
      <c r="KWO96" s="25"/>
      <c r="KWP96" s="25"/>
      <c r="KWQ96" s="25"/>
      <c r="KWR96" s="25"/>
      <c r="KWS96" s="25"/>
      <c r="KWT96" s="25"/>
      <c r="KWU96" s="25"/>
      <c r="KWV96" s="25"/>
      <c r="KWW96" s="25"/>
      <c r="KWX96" s="25"/>
      <c r="KWY96" s="25"/>
      <c r="KWZ96" s="25"/>
      <c r="KXA96" s="25"/>
      <c r="KXB96" s="25"/>
      <c r="KXC96" s="25"/>
      <c r="KXD96" s="25"/>
      <c r="KXE96" s="25"/>
      <c r="KXF96" s="25"/>
      <c r="KXG96" s="25"/>
      <c r="KXH96" s="25"/>
      <c r="KXI96" s="25"/>
      <c r="KXJ96" s="25"/>
      <c r="KXK96" s="25"/>
      <c r="KXL96" s="25"/>
      <c r="KXM96" s="25"/>
      <c r="KXN96" s="25"/>
      <c r="KXO96" s="25"/>
      <c r="KXP96" s="25"/>
      <c r="KXQ96" s="25"/>
      <c r="KXR96" s="25"/>
      <c r="KXS96" s="25"/>
      <c r="KXT96" s="25"/>
      <c r="KXU96" s="25"/>
      <c r="KXV96" s="25"/>
      <c r="KXW96" s="25"/>
      <c r="KXX96" s="25"/>
      <c r="KXY96" s="25"/>
      <c r="KXZ96" s="25"/>
      <c r="KYA96" s="25"/>
      <c r="KYB96" s="25"/>
      <c r="KYC96" s="25"/>
      <c r="KYD96" s="25"/>
      <c r="KYE96" s="25"/>
      <c r="KYF96" s="25"/>
      <c r="KYG96" s="25"/>
      <c r="KYH96" s="25"/>
      <c r="KYI96" s="25"/>
      <c r="KYJ96" s="25"/>
      <c r="KYK96" s="25"/>
      <c r="KYL96" s="25"/>
      <c r="KYM96" s="25"/>
      <c r="KYN96" s="25"/>
      <c r="KYO96" s="25"/>
      <c r="KYP96" s="25"/>
      <c r="KYQ96" s="25"/>
      <c r="KYR96" s="25"/>
      <c r="KYS96" s="25"/>
      <c r="KYT96" s="25"/>
      <c r="KYU96" s="25"/>
      <c r="KYV96" s="25"/>
      <c r="KYW96" s="25"/>
      <c r="KYX96" s="25"/>
      <c r="KYY96" s="25"/>
      <c r="KYZ96" s="25"/>
      <c r="KZA96" s="25"/>
      <c r="KZB96" s="25"/>
      <c r="KZC96" s="25"/>
      <c r="KZD96" s="25"/>
      <c r="KZE96" s="25"/>
      <c r="KZF96" s="25"/>
      <c r="KZG96" s="25"/>
      <c r="KZH96" s="25"/>
      <c r="KZI96" s="25"/>
      <c r="KZJ96" s="25"/>
      <c r="KZK96" s="25"/>
      <c r="KZL96" s="25"/>
      <c r="KZM96" s="25"/>
      <c r="KZN96" s="25"/>
      <c r="KZO96" s="25"/>
      <c r="KZP96" s="25"/>
      <c r="KZQ96" s="25"/>
      <c r="KZR96" s="25"/>
      <c r="KZS96" s="25"/>
      <c r="KZT96" s="25"/>
      <c r="KZU96" s="25"/>
      <c r="KZV96" s="25"/>
      <c r="KZW96" s="25"/>
      <c r="KZX96" s="25"/>
      <c r="KZY96" s="25"/>
      <c r="KZZ96" s="25"/>
      <c r="LAA96" s="25"/>
      <c r="LAB96" s="25"/>
      <c r="LAC96" s="25"/>
      <c r="LAD96" s="25"/>
      <c r="LAE96" s="25"/>
      <c r="LAF96" s="25"/>
      <c r="LAG96" s="25"/>
      <c r="LAH96" s="25"/>
      <c r="LAI96" s="25"/>
      <c r="LAJ96" s="25"/>
      <c r="LAK96" s="25"/>
      <c r="LAL96" s="25"/>
      <c r="LAM96" s="25"/>
      <c r="LAN96" s="25"/>
      <c r="LAO96" s="25"/>
      <c r="LAP96" s="25"/>
      <c r="LAQ96" s="25"/>
      <c r="LAR96" s="25"/>
      <c r="LAS96" s="25"/>
      <c r="LAT96" s="25"/>
      <c r="LAU96" s="25"/>
      <c r="LAV96" s="25"/>
      <c r="LAW96" s="25"/>
      <c r="LAX96" s="25"/>
      <c r="LAY96" s="25"/>
      <c r="LAZ96" s="25"/>
      <c r="LBA96" s="25"/>
      <c r="LBB96" s="25"/>
      <c r="LBC96" s="25"/>
      <c r="LBD96" s="25"/>
      <c r="LBE96" s="25"/>
      <c r="LBF96" s="25"/>
      <c r="LBG96" s="25"/>
      <c r="LBH96" s="25"/>
      <c r="LBI96" s="25"/>
      <c r="LBJ96" s="25"/>
      <c r="LBK96" s="25"/>
      <c r="LBL96" s="25"/>
      <c r="LBM96" s="25"/>
      <c r="LBN96" s="25"/>
      <c r="LBO96" s="25"/>
      <c r="LBP96" s="25"/>
      <c r="LBQ96" s="25"/>
      <c r="LBR96" s="25"/>
      <c r="LBS96" s="25"/>
      <c r="LBT96" s="25"/>
      <c r="LBU96" s="25"/>
      <c r="LBV96" s="25"/>
      <c r="LBW96" s="25"/>
      <c r="LBX96" s="25"/>
      <c r="LBY96" s="25"/>
      <c r="LBZ96" s="25"/>
      <c r="LCA96" s="25"/>
      <c r="LCB96" s="25"/>
      <c r="LCC96" s="25"/>
      <c r="LCD96" s="25"/>
      <c r="LCE96" s="25"/>
      <c r="LCF96" s="25"/>
      <c r="LCG96" s="25"/>
      <c r="LCH96" s="25"/>
      <c r="LCI96" s="25"/>
      <c r="LCJ96" s="25"/>
      <c r="LCK96" s="25"/>
      <c r="LCL96" s="25"/>
      <c r="LCM96" s="25"/>
      <c r="LCN96" s="25"/>
      <c r="LCO96" s="25"/>
      <c r="LCP96" s="25"/>
      <c r="LCQ96" s="25"/>
      <c r="LCR96" s="25"/>
      <c r="LCS96" s="25"/>
      <c r="LCT96" s="25"/>
      <c r="LCU96" s="25"/>
      <c r="LCV96" s="25"/>
      <c r="LCW96" s="25"/>
      <c r="LCX96" s="25"/>
      <c r="LCY96" s="25"/>
      <c r="LCZ96" s="25"/>
      <c r="LDA96" s="25"/>
      <c r="LDB96" s="25"/>
      <c r="LDC96" s="25"/>
      <c r="LDD96" s="25"/>
      <c r="LDE96" s="25"/>
      <c r="LDF96" s="25"/>
      <c r="LDG96" s="25"/>
      <c r="LDH96" s="25"/>
      <c r="LDI96" s="25"/>
      <c r="LDJ96" s="25"/>
      <c r="LDK96" s="25"/>
      <c r="LDL96" s="25"/>
      <c r="LDM96" s="25"/>
      <c r="LDN96" s="25"/>
      <c r="LDO96" s="25"/>
      <c r="LDP96" s="25"/>
      <c r="LDQ96" s="25"/>
      <c r="LDR96" s="25"/>
      <c r="LDS96" s="25"/>
      <c r="LDT96" s="25"/>
      <c r="LDU96" s="25"/>
      <c r="LDV96" s="25"/>
      <c r="LDW96" s="25"/>
      <c r="LDX96" s="25"/>
      <c r="LDY96" s="25"/>
      <c r="LDZ96" s="25"/>
      <c r="LEA96" s="25"/>
      <c r="LEB96" s="25"/>
      <c r="LEC96" s="25"/>
      <c r="LED96" s="25"/>
      <c r="LEE96" s="25"/>
      <c r="LEF96" s="25"/>
      <c r="LEG96" s="25"/>
      <c r="LEH96" s="25"/>
      <c r="LEI96" s="25"/>
      <c r="LEJ96" s="25"/>
      <c r="LEK96" s="25"/>
      <c r="LEL96" s="25"/>
      <c r="LEM96" s="25"/>
      <c r="LEN96" s="25"/>
      <c r="LEO96" s="25"/>
      <c r="LEP96" s="25"/>
      <c r="LEQ96" s="25"/>
      <c r="LER96" s="25"/>
      <c r="LES96" s="25"/>
      <c r="LET96" s="25"/>
      <c r="LEU96" s="25"/>
      <c r="LEV96" s="25"/>
      <c r="LEW96" s="25"/>
      <c r="LEX96" s="25"/>
      <c r="LEY96" s="25"/>
      <c r="LEZ96" s="25"/>
      <c r="LFA96" s="25"/>
      <c r="LFB96" s="25"/>
      <c r="LFC96" s="25"/>
      <c r="LFD96" s="25"/>
      <c r="LFE96" s="25"/>
      <c r="LFF96" s="25"/>
      <c r="LFG96" s="25"/>
      <c r="LFH96" s="25"/>
      <c r="LFI96" s="25"/>
      <c r="LFJ96" s="25"/>
      <c r="LFK96" s="25"/>
      <c r="LFL96" s="25"/>
      <c r="LFM96" s="25"/>
      <c r="LFN96" s="25"/>
      <c r="LFO96" s="25"/>
      <c r="LFP96" s="25"/>
      <c r="LFQ96" s="25"/>
      <c r="LFR96" s="25"/>
      <c r="LFS96" s="25"/>
      <c r="LFT96" s="25"/>
      <c r="LFU96" s="25"/>
      <c r="LFV96" s="25"/>
      <c r="LFW96" s="25"/>
      <c r="LFX96" s="25"/>
      <c r="LFY96" s="25"/>
      <c r="LFZ96" s="25"/>
      <c r="LGA96" s="25"/>
      <c r="LGB96" s="25"/>
      <c r="LGC96" s="25"/>
      <c r="LGD96" s="25"/>
      <c r="LGE96" s="25"/>
      <c r="LGF96" s="25"/>
      <c r="LGG96" s="25"/>
      <c r="LGH96" s="25"/>
      <c r="LGI96" s="25"/>
      <c r="LGJ96" s="25"/>
      <c r="LGK96" s="25"/>
      <c r="LGL96" s="25"/>
      <c r="LGM96" s="25"/>
      <c r="LGN96" s="25"/>
      <c r="LGO96" s="25"/>
      <c r="LGP96" s="25"/>
      <c r="LGQ96" s="25"/>
      <c r="LGR96" s="25"/>
      <c r="LGS96" s="25"/>
      <c r="LGT96" s="25"/>
      <c r="LGU96" s="25"/>
      <c r="LGV96" s="25"/>
      <c r="LGW96" s="25"/>
      <c r="LGX96" s="25"/>
      <c r="LGY96" s="25"/>
      <c r="LGZ96" s="25"/>
      <c r="LHA96" s="25"/>
      <c r="LHB96" s="25"/>
      <c r="LHC96" s="25"/>
      <c r="LHD96" s="25"/>
      <c r="LHE96" s="25"/>
      <c r="LHF96" s="25"/>
      <c r="LHG96" s="25"/>
      <c r="LHH96" s="25"/>
      <c r="LHI96" s="25"/>
      <c r="LHJ96" s="25"/>
      <c r="LHK96" s="25"/>
      <c r="LHL96" s="25"/>
      <c r="LHM96" s="25"/>
      <c r="LHN96" s="25"/>
      <c r="LHO96" s="25"/>
      <c r="LHP96" s="25"/>
      <c r="LHQ96" s="25"/>
      <c r="LHR96" s="25"/>
      <c r="LHS96" s="25"/>
      <c r="LHT96" s="25"/>
      <c r="LHU96" s="25"/>
      <c r="LHV96" s="25"/>
      <c r="LHW96" s="25"/>
      <c r="LHX96" s="25"/>
      <c r="LHY96" s="25"/>
      <c r="LHZ96" s="25"/>
      <c r="LIA96" s="25"/>
      <c r="LIB96" s="25"/>
      <c r="LIC96" s="25"/>
      <c r="LID96" s="25"/>
      <c r="LIE96" s="25"/>
      <c r="LIF96" s="25"/>
      <c r="LIG96" s="25"/>
      <c r="LIH96" s="25"/>
      <c r="LII96" s="25"/>
      <c r="LIJ96" s="25"/>
      <c r="LIK96" s="25"/>
      <c r="LIL96" s="25"/>
      <c r="LIM96" s="25"/>
      <c r="LIN96" s="25"/>
      <c r="LIO96" s="25"/>
      <c r="LIP96" s="25"/>
      <c r="LIQ96" s="25"/>
      <c r="LIR96" s="25"/>
      <c r="LIS96" s="25"/>
      <c r="LIT96" s="25"/>
      <c r="LIU96" s="25"/>
      <c r="LIV96" s="25"/>
      <c r="LIW96" s="25"/>
      <c r="LIX96" s="25"/>
      <c r="LIY96" s="25"/>
      <c r="LIZ96" s="25"/>
      <c r="LJA96" s="25"/>
      <c r="LJB96" s="25"/>
      <c r="LJC96" s="25"/>
      <c r="LJD96" s="25"/>
      <c r="LJE96" s="25"/>
      <c r="LJF96" s="25"/>
      <c r="LJG96" s="25"/>
      <c r="LJH96" s="25"/>
      <c r="LJI96" s="25"/>
      <c r="LJJ96" s="25"/>
      <c r="LJK96" s="25"/>
      <c r="LJL96" s="25"/>
      <c r="LJM96" s="25"/>
      <c r="LJN96" s="25"/>
      <c r="LJO96" s="25"/>
      <c r="LJP96" s="25"/>
      <c r="LJQ96" s="25"/>
      <c r="LJR96" s="25"/>
      <c r="LJS96" s="25"/>
      <c r="LJT96" s="25"/>
      <c r="LJU96" s="25"/>
      <c r="LJV96" s="25"/>
      <c r="LJW96" s="25"/>
      <c r="LJX96" s="25"/>
      <c r="LJY96" s="25"/>
      <c r="LJZ96" s="25"/>
      <c r="LKA96" s="25"/>
      <c r="LKB96" s="25"/>
      <c r="LKC96" s="25"/>
      <c r="LKD96" s="25"/>
      <c r="LKE96" s="25"/>
      <c r="LKF96" s="25"/>
      <c r="LKG96" s="25"/>
      <c r="LKH96" s="25"/>
      <c r="LKI96" s="25"/>
      <c r="LKJ96" s="25"/>
      <c r="LKK96" s="25"/>
      <c r="LKL96" s="25"/>
      <c r="LKM96" s="25"/>
      <c r="LKN96" s="25"/>
      <c r="LKO96" s="25"/>
      <c r="LKP96" s="25"/>
      <c r="LKQ96" s="25"/>
      <c r="LKR96" s="25"/>
      <c r="LKS96" s="25"/>
      <c r="LKT96" s="25"/>
      <c r="LKU96" s="25"/>
      <c r="LKV96" s="25"/>
      <c r="LKW96" s="25"/>
      <c r="LKX96" s="25"/>
      <c r="LKY96" s="25"/>
      <c r="LKZ96" s="25"/>
      <c r="LLA96" s="25"/>
      <c r="LLB96" s="25"/>
      <c r="LLC96" s="25"/>
      <c r="LLD96" s="25"/>
      <c r="LLE96" s="25"/>
      <c r="LLF96" s="25"/>
      <c r="LLG96" s="25"/>
      <c r="LLH96" s="25"/>
      <c r="LLI96" s="25"/>
      <c r="LLJ96" s="25"/>
      <c r="LLK96" s="25"/>
      <c r="LLL96" s="25"/>
      <c r="LLM96" s="25"/>
      <c r="LLN96" s="25"/>
      <c r="LLO96" s="25"/>
      <c r="LLP96" s="25"/>
      <c r="LLQ96" s="25"/>
      <c r="LLR96" s="25"/>
      <c r="LLS96" s="25"/>
      <c r="LLT96" s="25"/>
      <c r="LLU96" s="25"/>
      <c r="LLV96" s="25"/>
      <c r="LLW96" s="25"/>
      <c r="LLX96" s="25"/>
      <c r="LLY96" s="25"/>
      <c r="LLZ96" s="25"/>
      <c r="LMA96" s="25"/>
      <c r="LMB96" s="25"/>
      <c r="LMC96" s="25"/>
      <c r="LMD96" s="25"/>
      <c r="LME96" s="25"/>
      <c r="LMF96" s="25"/>
      <c r="LMG96" s="25"/>
      <c r="LMH96" s="25"/>
      <c r="LMI96" s="25"/>
      <c r="LMJ96" s="25"/>
      <c r="LMK96" s="25"/>
      <c r="LML96" s="25"/>
      <c r="LMM96" s="25"/>
      <c r="LMN96" s="25"/>
      <c r="LMO96" s="25"/>
      <c r="LMP96" s="25"/>
      <c r="LMQ96" s="25"/>
      <c r="LMR96" s="25"/>
      <c r="LMS96" s="25"/>
      <c r="LMT96" s="25"/>
      <c r="LMU96" s="25"/>
      <c r="LMV96" s="25"/>
      <c r="LMW96" s="25"/>
      <c r="LMX96" s="25"/>
      <c r="LMY96" s="25"/>
      <c r="LMZ96" s="25"/>
      <c r="LNA96" s="25"/>
      <c r="LNB96" s="25"/>
      <c r="LNC96" s="25"/>
      <c r="LND96" s="25"/>
      <c r="LNE96" s="25"/>
      <c r="LNF96" s="25"/>
      <c r="LNG96" s="25"/>
      <c r="LNH96" s="25"/>
      <c r="LNI96" s="25"/>
      <c r="LNJ96" s="25"/>
      <c r="LNK96" s="25"/>
      <c r="LNL96" s="25"/>
      <c r="LNM96" s="25"/>
      <c r="LNN96" s="25"/>
      <c r="LNO96" s="25"/>
      <c r="LNP96" s="25"/>
      <c r="LNQ96" s="25"/>
      <c r="LNR96" s="25"/>
      <c r="LNS96" s="25"/>
      <c r="LNT96" s="25"/>
      <c r="LNU96" s="25"/>
      <c r="LNV96" s="25"/>
      <c r="LNW96" s="25"/>
      <c r="LNX96" s="25"/>
      <c r="LNY96" s="25"/>
      <c r="LNZ96" s="25"/>
      <c r="LOA96" s="25"/>
      <c r="LOB96" s="25"/>
      <c r="LOC96" s="25"/>
      <c r="LOD96" s="25"/>
      <c r="LOE96" s="25"/>
      <c r="LOF96" s="25"/>
      <c r="LOG96" s="25"/>
      <c r="LOH96" s="25"/>
      <c r="LOI96" s="25"/>
      <c r="LOJ96" s="25"/>
      <c r="LOK96" s="25"/>
      <c r="LOL96" s="25"/>
      <c r="LOM96" s="25"/>
      <c r="LON96" s="25"/>
      <c r="LOO96" s="25"/>
      <c r="LOP96" s="25"/>
      <c r="LOQ96" s="25"/>
      <c r="LOR96" s="25"/>
      <c r="LOS96" s="25"/>
      <c r="LOT96" s="25"/>
      <c r="LOU96" s="25"/>
      <c r="LOV96" s="25"/>
      <c r="LOW96" s="25"/>
      <c r="LOX96" s="25"/>
      <c r="LOY96" s="25"/>
      <c r="LOZ96" s="25"/>
      <c r="LPA96" s="25"/>
      <c r="LPB96" s="25"/>
      <c r="LPC96" s="25"/>
      <c r="LPD96" s="25"/>
      <c r="LPE96" s="25"/>
      <c r="LPF96" s="25"/>
      <c r="LPG96" s="25"/>
      <c r="LPH96" s="25"/>
      <c r="LPI96" s="25"/>
      <c r="LPJ96" s="25"/>
      <c r="LPK96" s="25"/>
      <c r="LPL96" s="25"/>
      <c r="LPM96" s="25"/>
      <c r="LPN96" s="25"/>
      <c r="LPO96" s="25"/>
      <c r="LPP96" s="25"/>
      <c r="LPQ96" s="25"/>
      <c r="LPR96" s="25"/>
      <c r="LPS96" s="25"/>
      <c r="LPT96" s="25"/>
      <c r="LPU96" s="25"/>
      <c r="LPV96" s="25"/>
      <c r="LPW96" s="25"/>
      <c r="LPX96" s="25"/>
      <c r="LPY96" s="25"/>
      <c r="LPZ96" s="25"/>
      <c r="LQA96" s="25"/>
      <c r="LQB96" s="25"/>
      <c r="LQC96" s="25"/>
      <c r="LQD96" s="25"/>
      <c r="LQE96" s="25"/>
      <c r="LQF96" s="25"/>
      <c r="LQG96" s="25"/>
      <c r="LQH96" s="25"/>
      <c r="LQI96" s="25"/>
      <c r="LQJ96" s="25"/>
      <c r="LQK96" s="25"/>
      <c r="LQL96" s="25"/>
      <c r="LQM96" s="25"/>
      <c r="LQN96" s="25"/>
      <c r="LQO96" s="25"/>
      <c r="LQP96" s="25"/>
      <c r="LQQ96" s="25"/>
      <c r="LQR96" s="25"/>
      <c r="LQS96" s="25"/>
      <c r="LQT96" s="25"/>
      <c r="LQU96" s="25"/>
      <c r="LQV96" s="25"/>
      <c r="LQW96" s="25"/>
      <c r="LQX96" s="25"/>
      <c r="LQY96" s="25"/>
      <c r="LQZ96" s="25"/>
      <c r="LRA96" s="25"/>
      <c r="LRB96" s="25"/>
      <c r="LRC96" s="25"/>
      <c r="LRD96" s="25"/>
      <c r="LRE96" s="25"/>
      <c r="LRF96" s="25"/>
      <c r="LRG96" s="25"/>
      <c r="LRH96" s="25"/>
      <c r="LRI96" s="25"/>
      <c r="LRJ96" s="25"/>
      <c r="LRK96" s="25"/>
      <c r="LRL96" s="25"/>
      <c r="LRM96" s="25"/>
      <c r="LRN96" s="25"/>
      <c r="LRO96" s="25"/>
      <c r="LRP96" s="25"/>
      <c r="LRQ96" s="25"/>
      <c r="LRR96" s="25"/>
      <c r="LRS96" s="25"/>
      <c r="LRT96" s="25"/>
      <c r="LRU96" s="25"/>
      <c r="LRV96" s="25"/>
      <c r="LRW96" s="25"/>
      <c r="LRX96" s="25"/>
      <c r="LRY96" s="25"/>
      <c r="LRZ96" s="25"/>
      <c r="LSA96" s="25"/>
      <c r="LSB96" s="25"/>
      <c r="LSC96" s="25"/>
      <c r="LSD96" s="25"/>
      <c r="LSE96" s="25"/>
      <c r="LSF96" s="25"/>
      <c r="LSG96" s="25"/>
      <c r="LSH96" s="25"/>
      <c r="LSI96" s="25"/>
      <c r="LSJ96" s="25"/>
      <c r="LSK96" s="25"/>
      <c r="LSL96" s="25"/>
      <c r="LSM96" s="25"/>
      <c r="LSN96" s="25"/>
      <c r="LSO96" s="25"/>
      <c r="LSP96" s="25"/>
      <c r="LSQ96" s="25"/>
      <c r="LSR96" s="25"/>
      <c r="LSS96" s="25"/>
      <c r="LST96" s="25"/>
      <c r="LSU96" s="25"/>
      <c r="LSV96" s="25"/>
      <c r="LSW96" s="25"/>
      <c r="LSX96" s="25"/>
      <c r="LSY96" s="25"/>
      <c r="LSZ96" s="25"/>
      <c r="LTA96" s="25"/>
      <c r="LTB96" s="25"/>
      <c r="LTC96" s="25"/>
      <c r="LTD96" s="25"/>
      <c r="LTE96" s="25"/>
      <c r="LTF96" s="25"/>
      <c r="LTG96" s="25"/>
      <c r="LTH96" s="25"/>
      <c r="LTI96" s="25"/>
      <c r="LTJ96" s="25"/>
      <c r="LTK96" s="25"/>
      <c r="LTL96" s="25"/>
      <c r="LTM96" s="25"/>
      <c r="LTN96" s="25"/>
      <c r="LTO96" s="25"/>
      <c r="LTP96" s="25"/>
      <c r="LTQ96" s="25"/>
      <c r="LTR96" s="25"/>
      <c r="LTS96" s="25"/>
      <c r="LTT96" s="25"/>
      <c r="LTU96" s="25"/>
      <c r="LTV96" s="25"/>
      <c r="LTW96" s="25"/>
      <c r="LTX96" s="25"/>
      <c r="LTY96" s="25"/>
      <c r="LTZ96" s="25"/>
      <c r="LUA96" s="25"/>
      <c r="LUB96" s="25"/>
      <c r="LUC96" s="25"/>
      <c r="LUD96" s="25"/>
      <c r="LUE96" s="25"/>
      <c r="LUF96" s="25"/>
      <c r="LUG96" s="25"/>
      <c r="LUH96" s="25"/>
      <c r="LUI96" s="25"/>
      <c r="LUJ96" s="25"/>
      <c r="LUK96" s="25"/>
      <c r="LUL96" s="25"/>
      <c r="LUM96" s="25"/>
      <c r="LUN96" s="25"/>
      <c r="LUO96" s="25"/>
      <c r="LUP96" s="25"/>
      <c r="LUQ96" s="25"/>
      <c r="LUR96" s="25"/>
      <c r="LUS96" s="25"/>
      <c r="LUT96" s="25"/>
      <c r="LUU96" s="25"/>
      <c r="LUV96" s="25"/>
      <c r="LUW96" s="25"/>
      <c r="LUX96" s="25"/>
      <c r="LUY96" s="25"/>
      <c r="LUZ96" s="25"/>
      <c r="LVA96" s="25"/>
      <c r="LVB96" s="25"/>
      <c r="LVC96" s="25"/>
      <c r="LVD96" s="25"/>
      <c r="LVE96" s="25"/>
      <c r="LVF96" s="25"/>
      <c r="LVG96" s="25"/>
      <c r="LVH96" s="25"/>
      <c r="LVI96" s="25"/>
      <c r="LVJ96" s="25"/>
      <c r="LVK96" s="25"/>
      <c r="LVL96" s="25"/>
      <c r="LVM96" s="25"/>
      <c r="LVN96" s="25"/>
      <c r="LVO96" s="25"/>
      <c r="LVP96" s="25"/>
      <c r="LVQ96" s="25"/>
      <c r="LVR96" s="25"/>
      <c r="LVS96" s="25"/>
      <c r="LVT96" s="25"/>
      <c r="LVU96" s="25"/>
      <c r="LVV96" s="25"/>
      <c r="LVW96" s="25"/>
      <c r="LVX96" s="25"/>
      <c r="LVY96" s="25"/>
      <c r="LVZ96" s="25"/>
      <c r="LWA96" s="25"/>
      <c r="LWB96" s="25"/>
      <c r="LWC96" s="25"/>
      <c r="LWD96" s="25"/>
      <c r="LWE96" s="25"/>
      <c r="LWF96" s="25"/>
      <c r="LWG96" s="25"/>
      <c r="LWH96" s="25"/>
      <c r="LWI96" s="25"/>
      <c r="LWJ96" s="25"/>
      <c r="LWK96" s="25"/>
      <c r="LWL96" s="25"/>
      <c r="LWM96" s="25"/>
      <c r="LWN96" s="25"/>
      <c r="LWO96" s="25"/>
      <c r="LWP96" s="25"/>
      <c r="LWQ96" s="25"/>
      <c r="LWR96" s="25"/>
      <c r="LWS96" s="25"/>
      <c r="LWT96" s="25"/>
      <c r="LWU96" s="25"/>
      <c r="LWV96" s="25"/>
      <c r="LWW96" s="25"/>
      <c r="LWX96" s="25"/>
      <c r="LWY96" s="25"/>
      <c r="LWZ96" s="25"/>
      <c r="LXA96" s="25"/>
      <c r="LXB96" s="25"/>
      <c r="LXC96" s="25"/>
      <c r="LXD96" s="25"/>
      <c r="LXE96" s="25"/>
      <c r="LXF96" s="25"/>
      <c r="LXG96" s="25"/>
      <c r="LXH96" s="25"/>
      <c r="LXI96" s="25"/>
      <c r="LXJ96" s="25"/>
      <c r="LXK96" s="25"/>
      <c r="LXL96" s="25"/>
      <c r="LXM96" s="25"/>
      <c r="LXN96" s="25"/>
      <c r="LXO96" s="25"/>
      <c r="LXP96" s="25"/>
      <c r="LXQ96" s="25"/>
      <c r="LXR96" s="25"/>
      <c r="LXS96" s="25"/>
      <c r="LXT96" s="25"/>
      <c r="LXU96" s="25"/>
      <c r="LXV96" s="25"/>
      <c r="LXW96" s="25"/>
      <c r="LXX96" s="25"/>
      <c r="LXY96" s="25"/>
      <c r="LXZ96" s="25"/>
      <c r="LYA96" s="25"/>
      <c r="LYB96" s="25"/>
      <c r="LYC96" s="25"/>
      <c r="LYD96" s="25"/>
      <c r="LYE96" s="25"/>
      <c r="LYF96" s="25"/>
      <c r="LYG96" s="25"/>
      <c r="LYH96" s="25"/>
      <c r="LYI96" s="25"/>
      <c r="LYJ96" s="25"/>
      <c r="LYK96" s="25"/>
      <c r="LYL96" s="25"/>
      <c r="LYM96" s="25"/>
      <c r="LYN96" s="25"/>
      <c r="LYO96" s="25"/>
      <c r="LYP96" s="25"/>
      <c r="LYQ96" s="25"/>
      <c r="LYR96" s="25"/>
      <c r="LYS96" s="25"/>
      <c r="LYT96" s="25"/>
      <c r="LYU96" s="25"/>
      <c r="LYV96" s="25"/>
      <c r="LYW96" s="25"/>
      <c r="LYX96" s="25"/>
      <c r="LYY96" s="25"/>
      <c r="LYZ96" s="25"/>
      <c r="LZA96" s="25"/>
      <c r="LZB96" s="25"/>
      <c r="LZC96" s="25"/>
      <c r="LZD96" s="25"/>
      <c r="LZE96" s="25"/>
      <c r="LZF96" s="25"/>
      <c r="LZG96" s="25"/>
      <c r="LZH96" s="25"/>
      <c r="LZI96" s="25"/>
      <c r="LZJ96" s="25"/>
      <c r="LZK96" s="25"/>
      <c r="LZL96" s="25"/>
      <c r="LZM96" s="25"/>
      <c r="LZN96" s="25"/>
      <c r="LZO96" s="25"/>
      <c r="LZP96" s="25"/>
      <c r="LZQ96" s="25"/>
      <c r="LZR96" s="25"/>
      <c r="LZS96" s="25"/>
      <c r="LZT96" s="25"/>
      <c r="LZU96" s="25"/>
      <c r="LZV96" s="25"/>
      <c r="LZW96" s="25"/>
      <c r="LZX96" s="25"/>
      <c r="LZY96" s="25"/>
      <c r="LZZ96" s="25"/>
      <c r="MAA96" s="25"/>
      <c r="MAB96" s="25"/>
      <c r="MAC96" s="25"/>
      <c r="MAD96" s="25"/>
      <c r="MAE96" s="25"/>
      <c r="MAF96" s="25"/>
      <c r="MAG96" s="25"/>
      <c r="MAH96" s="25"/>
      <c r="MAI96" s="25"/>
      <c r="MAJ96" s="25"/>
      <c r="MAK96" s="25"/>
      <c r="MAL96" s="25"/>
      <c r="MAM96" s="25"/>
      <c r="MAN96" s="25"/>
      <c r="MAO96" s="25"/>
      <c r="MAP96" s="25"/>
      <c r="MAQ96" s="25"/>
      <c r="MAR96" s="25"/>
      <c r="MAS96" s="25"/>
      <c r="MAT96" s="25"/>
      <c r="MAU96" s="25"/>
      <c r="MAV96" s="25"/>
      <c r="MAW96" s="25"/>
      <c r="MAX96" s="25"/>
      <c r="MAY96" s="25"/>
      <c r="MAZ96" s="25"/>
      <c r="MBA96" s="25"/>
      <c r="MBB96" s="25"/>
      <c r="MBC96" s="25"/>
      <c r="MBD96" s="25"/>
      <c r="MBE96" s="25"/>
      <c r="MBF96" s="25"/>
      <c r="MBG96" s="25"/>
      <c r="MBH96" s="25"/>
      <c r="MBI96" s="25"/>
      <c r="MBJ96" s="25"/>
      <c r="MBK96" s="25"/>
      <c r="MBL96" s="25"/>
      <c r="MBM96" s="25"/>
      <c r="MBN96" s="25"/>
      <c r="MBO96" s="25"/>
      <c r="MBP96" s="25"/>
      <c r="MBQ96" s="25"/>
      <c r="MBR96" s="25"/>
      <c r="MBS96" s="25"/>
      <c r="MBT96" s="25"/>
      <c r="MBU96" s="25"/>
      <c r="MBV96" s="25"/>
      <c r="MBW96" s="25"/>
      <c r="MBX96" s="25"/>
      <c r="MBY96" s="25"/>
      <c r="MBZ96" s="25"/>
      <c r="MCA96" s="25"/>
      <c r="MCB96" s="25"/>
      <c r="MCC96" s="25"/>
      <c r="MCD96" s="25"/>
      <c r="MCE96" s="25"/>
      <c r="MCF96" s="25"/>
      <c r="MCG96" s="25"/>
      <c r="MCH96" s="25"/>
      <c r="MCI96" s="25"/>
      <c r="MCJ96" s="25"/>
      <c r="MCK96" s="25"/>
      <c r="MCL96" s="25"/>
      <c r="MCM96" s="25"/>
      <c r="MCN96" s="25"/>
      <c r="MCO96" s="25"/>
      <c r="MCP96" s="25"/>
      <c r="MCQ96" s="25"/>
      <c r="MCR96" s="25"/>
      <c r="MCS96" s="25"/>
      <c r="MCT96" s="25"/>
      <c r="MCU96" s="25"/>
      <c r="MCV96" s="25"/>
      <c r="MCW96" s="25"/>
      <c r="MCX96" s="25"/>
      <c r="MCY96" s="25"/>
      <c r="MCZ96" s="25"/>
      <c r="MDA96" s="25"/>
      <c r="MDB96" s="25"/>
      <c r="MDC96" s="25"/>
      <c r="MDD96" s="25"/>
      <c r="MDE96" s="25"/>
      <c r="MDF96" s="25"/>
      <c r="MDG96" s="25"/>
      <c r="MDH96" s="25"/>
      <c r="MDI96" s="25"/>
      <c r="MDJ96" s="25"/>
      <c r="MDK96" s="25"/>
      <c r="MDL96" s="25"/>
      <c r="MDM96" s="25"/>
      <c r="MDN96" s="25"/>
      <c r="MDO96" s="25"/>
      <c r="MDP96" s="25"/>
      <c r="MDQ96" s="25"/>
      <c r="MDR96" s="25"/>
      <c r="MDS96" s="25"/>
      <c r="MDT96" s="25"/>
      <c r="MDU96" s="25"/>
      <c r="MDV96" s="25"/>
      <c r="MDW96" s="25"/>
      <c r="MDX96" s="25"/>
      <c r="MDY96" s="25"/>
      <c r="MDZ96" s="25"/>
      <c r="MEA96" s="25"/>
      <c r="MEB96" s="25"/>
      <c r="MEC96" s="25"/>
      <c r="MED96" s="25"/>
      <c r="MEE96" s="25"/>
      <c r="MEF96" s="25"/>
      <c r="MEG96" s="25"/>
      <c r="MEH96" s="25"/>
      <c r="MEI96" s="25"/>
      <c r="MEJ96" s="25"/>
      <c r="MEK96" s="25"/>
      <c r="MEL96" s="25"/>
      <c r="MEM96" s="25"/>
      <c r="MEN96" s="25"/>
      <c r="MEO96" s="25"/>
      <c r="MEP96" s="25"/>
      <c r="MEQ96" s="25"/>
      <c r="MER96" s="25"/>
      <c r="MES96" s="25"/>
      <c r="MET96" s="25"/>
      <c r="MEU96" s="25"/>
      <c r="MEV96" s="25"/>
      <c r="MEW96" s="25"/>
      <c r="MEX96" s="25"/>
      <c r="MEY96" s="25"/>
      <c r="MEZ96" s="25"/>
      <c r="MFA96" s="25"/>
      <c r="MFB96" s="25"/>
      <c r="MFC96" s="25"/>
      <c r="MFD96" s="25"/>
      <c r="MFE96" s="25"/>
      <c r="MFF96" s="25"/>
      <c r="MFG96" s="25"/>
      <c r="MFH96" s="25"/>
      <c r="MFI96" s="25"/>
      <c r="MFJ96" s="25"/>
      <c r="MFK96" s="25"/>
      <c r="MFL96" s="25"/>
      <c r="MFM96" s="25"/>
      <c r="MFN96" s="25"/>
      <c r="MFO96" s="25"/>
      <c r="MFP96" s="25"/>
      <c r="MFQ96" s="25"/>
      <c r="MFR96" s="25"/>
      <c r="MFS96" s="25"/>
      <c r="MFT96" s="25"/>
      <c r="MFU96" s="25"/>
      <c r="MFV96" s="25"/>
      <c r="MFW96" s="25"/>
      <c r="MFX96" s="25"/>
      <c r="MFY96" s="25"/>
      <c r="MFZ96" s="25"/>
      <c r="MGA96" s="25"/>
      <c r="MGB96" s="25"/>
      <c r="MGC96" s="25"/>
      <c r="MGD96" s="25"/>
      <c r="MGE96" s="25"/>
      <c r="MGF96" s="25"/>
      <c r="MGG96" s="25"/>
      <c r="MGH96" s="25"/>
      <c r="MGI96" s="25"/>
      <c r="MGJ96" s="25"/>
      <c r="MGK96" s="25"/>
      <c r="MGL96" s="25"/>
      <c r="MGM96" s="25"/>
      <c r="MGN96" s="25"/>
      <c r="MGO96" s="25"/>
      <c r="MGP96" s="25"/>
      <c r="MGQ96" s="25"/>
      <c r="MGR96" s="25"/>
      <c r="MGS96" s="25"/>
      <c r="MGT96" s="25"/>
      <c r="MGU96" s="25"/>
      <c r="MGV96" s="25"/>
      <c r="MGW96" s="25"/>
      <c r="MGX96" s="25"/>
      <c r="MGY96" s="25"/>
      <c r="MGZ96" s="25"/>
      <c r="MHA96" s="25"/>
      <c r="MHB96" s="25"/>
      <c r="MHC96" s="25"/>
      <c r="MHD96" s="25"/>
      <c r="MHE96" s="25"/>
      <c r="MHF96" s="25"/>
      <c r="MHG96" s="25"/>
      <c r="MHH96" s="25"/>
      <c r="MHI96" s="25"/>
      <c r="MHJ96" s="25"/>
      <c r="MHK96" s="25"/>
      <c r="MHL96" s="25"/>
      <c r="MHM96" s="25"/>
      <c r="MHN96" s="25"/>
      <c r="MHO96" s="25"/>
      <c r="MHP96" s="25"/>
      <c r="MHQ96" s="25"/>
      <c r="MHR96" s="25"/>
      <c r="MHS96" s="25"/>
      <c r="MHT96" s="25"/>
      <c r="MHU96" s="25"/>
      <c r="MHV96" s="25"/>
      <c r="MHW96" s="25"/>
      <c r="MHX96" s="25"/>
      <c r="MHY96" s="25"/>
      <c r="MHZ96" s="25"/>
      <c r="MIA96" s="25"/>
      <c r="MIB96" s="25"/>
      <c r="MIC96" s="25"/>
      <c r="MID96" s="25"/>
      <c r="MIE96" s="25"/>
      <c r="MIF96" s="25"/>
      <c r="MIG96" s="25"/>
      <c r="MIH96" s="25"/>
      <c r="MII96" s="25"/>
      <c r="MIJ96" s="25"/>
      <c r="MIK96" s="25"/>
      <c r="MIL96" s="25"/>
      <c r="MIM96" s="25"/>
      <c r="MIN96" s="25"/>
      <c r="MIO96" s="25"/>
      <c r="MIP96" s="25"/>
      <c r="MIQ96" s="25"/>
      <c r="MIR96" s="25"/>
      <c r="MIS96" s="25"/>
      <c r="MIT96" s="25"/>
      <c r="MIU96" s="25"/>
      <c r="MIV96" s="25"/>
      <c r="MIW96" s="25"/>
      <c r="MIX96" s="25"/>
      <c r="MIY96" s="25"/>
      <c r="MIZ96" s="25"/>
      <c r="MJA96" s="25"/>
      <c r="MJB96" s="25"/>
      <c r="MJC96" s="25"/>
      <c r="MJD96" s="25"/>
      <c r="MJE96" s="25"/>
      <c r="MJF96" s="25"/>
      <c r="MJG96" s="25"/>
      <c r="MJH96" s="25"/>
      <c r="MJI96" s="25"/>
      <c r="MJJ96" s="25"/>
      <c r="MJK96" s="25"/>
      <c r="MJL96" s="25"/>
      <c r="MJM96" s="25"/>
      <c r="MJN96" s="25"/>
      <c r="MJO96" s="25"/>
      <c r="MJP96" s="25"/>
      <c r="MJQ96" s="25"/>
      <c r="MJR96" s="25"/>
      <c r="MJS96" s="25"/>
      <c r="MJT96" s="25"/>
      <c r="MJU96" s="25"/>
      <c r="MJV96" s="25"/>
      <c r="MJW96" s="25"/>
      <c r="MJX96" s="25"/>
      <c r="MJY96" s="25"/>
      <c r="MJZ96" s="25"/>
      <c r="MKA96" s="25"/>
      <c r="MKB96" s="25"/>
      <c r="MKC96" s="25"/>
      <c r="MKD96" s="25"/>
      <c r="MKE96" s="25"/>
      <c r="MKF96" s="25"/>
      <c r="MKG96" s="25"/>
      <c r="MKH96" s="25"/>
      <c r="MKI96" s="25"/>
      <c r="MKJ96" s="25"/>
      <c r="MKK96" s="25"/>
      <c r="MKL96" s="25"/>
      <c r="MKM96" s="25"/>
      <c r="MKN96" s="25"/>
      <c r="MKO96" s="25"/>
      <c r="MKP96" s="25"/>
      <c r="MKQ96" s="25"/>
      <c r="MKR96" s="25"/>
      <c r="MKS96" s="25"/>
      <c r="MKT96" s="25"/>
      <c r="MKU96" s="25"/>
      <c r="MKV96" s="25"/>
      <c r="MKW96" s="25"/>
      <c r="MKX96" s="25"/>
      <c r="MKY96" s="25"/>
      <c r="MKZ96" s="25"/>
      <c r="MLA96" s="25"/>
      <c r="MLB96" s="25"/>
      <c r="MLC96" s="25"/>
      <c r="MLD96" s="25"/>
      <c r="MLE96" s="25"/>
      <c r="MLF96" s="25"/>
      <c r="MLG96" s="25"/>
      <c r="MLH96" s="25"/>
      <c r="MLI96" s="25"/>
      <c r="MLJ96" s="25"/>
      <c r="MLK96" s="25"/>
      <c r="MLL96" s="25"/>
      <c r="MLM96" s="25"/>
      <c r="MLN96" s="25"/>
      <c r="MLO96" s="25"/>
      <c r="MLP96" s="25"/>
      <c r="MLQ96" s="25"/>
      <c r="MLR96" s="25"/>
      <c r="MLS96" s="25"/>
      <c r="MLT96" s="25"/>
      <c r="MLU96" s="25"/>
      <c r="MLV96" s="25"/>
      <c r="MLW96" s="25"/>
      <c r="MLX96" s="25"/>
      <c r="MLY96" s="25"/>
      <c r="MLZ96" s="25"/>
      <c r="MMA96" s="25"/>
      <c r="MMB96" s="25"/>
      <c r="MMC96" s="25"/>
      <c r="MMD96" s="25"/>
      <c r="MME96" s="25"/>
      <c r="MMF96" s="25"/>
      <c r="MMG96" s="25"/>
      <c r="MMH96" s="25"/>
      <c r="MMI96" s="25"/>
      <c r="MMJ96" s="25"/>
      <c r="MMK96" s="25"/>
      <c r="MML96" s="25"/>
      <c r="MMM96" s="25"/>
      <c r="MMN96" s="25"/>
      <c r="MMO96" s="25"/>
      <c r="MMP96" s="25"/>
      <c r="MMQ96" s="25"/>
      <c r="MMR96" s="25"/>
      <c r="MMS96" s="25"/>
      <c r="MMT96" s="25"/>
      <c r="MMU96" s="25"/>
      <c r="MMV96" s="25"/>
      <c r="MMW96" s="25"/>
      <c r="MMX96" s="25"/>
      <c r="MMY96" s="25"/>
      <c r="MMZ96" s="25"/>
      <c r="MNA96" s="25"/>
      <c r="MNB96" s="25"/>
      <c r="MNC96" s="25"/>
      <c r="MND96" s="25"/>
      <c r="MNE96" s="25"/>
      <c r="MNF96" s="25"/>
      <c r="MNG96" s="25"/>
      <c r="MNH96" s="25"/>
      <c r="MNI96" s="25"/>
      <c r="MNJ96" s="25"/>
      <c r="MNK96" s="25"/>
      <c r="MNL96" s="25"/>
      <c r="MNM96" s="25"/>
      <c r="MNN96" s="25"/>
      <c r="MNO96" s="25"/>
      <c r="MNP96" s="25"/>
      <c r="MNQ96" s="25"/>
      <c r="MNR96" s="25"/>
      <c r="MNS96" s="25"/>
      <c r="MNT96" s="25"/>
      <c r="MNU96" s="25"/>
      <c r="MNV96" s="25"/>
      <c r="MNW96" s="25"/>
      <c r="MNX96" s="25"/>
      <c r="MNY96" s="25"/>
      <c r="MNZ96" s="25"/>
      <c r="MOA96" s="25"/>
      <c r="MOB96" s="25"/>
      <c r="MOC96" s="25"/>
      <c r="MOD96" s="25"/>
      <c r="MOE96" s="25"/>
      <c r="MOF96" s="25"/>
      <c r="MOG96" s="25"/>
      <c r="MOH96" s="25"/>
      <c r="MOI96" s="25"/>
      <c r="MOJ96" s="25"/>
      <c r="MOK96" s="25"/>
      <c r="MOL96" s="25"/>
      <c r="MOM96" s="25"/>
      <c r="MON96" s="25"/>
      <c r="MOO96" s="25"/>
      <c r="MOP96" s="25"/>
      <c r="MOQ96" s="25"/>
      <c r="MOR96" s="25"/>
      <c r="MOS96" s="25"/>
      <c r="MOT96" s="25"/>
      <c r="MOU96" s="25"/>
      <c r="MOV96" s="25"/>
      <c r="MOW96" s="25"/>
      <c r="MOX96" s="25"/>
      <c r="MOY96" s="25"/>
      <c r="MOZ96" s="25"/>
      <c r="MPA96" s="25"/>
      <c r="MPB96" s="25"/>
      <c r="MPC96" s="25"/>
      <c r="MPD96" s="25"/>
      <c r="MPE96" s="25"/>
      <c r="MPF96" s="25"/>
      <c r="MPG96" s="25"/>
      <c r="MPH96" s="25"/>
      <c r="MPI96" s="25"/>
      <c r="MPJ96" s="25"/>
      <c r="MPK96" s="25"/>
      <c r="MPL96" s="25"/>
      <c r="MPM96" s="25"/>
      <c r="MPN96" s="25"/>
      <c r="MPO96" s="25"/>
      <c r="MPP96" s="25"/>
      <c r="MPQ96" s="25"/>
      <c r="MPR96" s="25"/>
      <c r="MPS96" s="25"/>
      <c r="MPT96" s="25"/>
      <c r="MPU96" s="25"/>
      <c r="MPV96" s="25"/>
      <c r="MPW96" s="25"/>
      <c r="MPX96" s="25"/>
      <c r="MPY96" s="25"/>
      <c r="MPZ96" s="25"/>
      <c r="MQA96" s="25"/>
      <c r="MQB96" s="25"/>
      <c r="MQC96" s="25"/>
      <c r="MQD96" s="25"/>
      <c r="MQE96" s="25"/>
      <c r="MQF96" s="25"/>
      <c r="MQG96" s="25"/>
      <c r="MQH96" s="25"/>
      <c r="MQI96" s="25"/>
      <c r="MQJ96" s="25"/>
      <c r="MQK96" s="25"/>
      <c r="MQL96" s="25"/>
      <c r="MQM96" s="25"/>
      <c r="MQN96" s="25"/>
      <c r="MQO96" s="25"/>
      <c r="MQP96" s="25"/>
      <c r="MQQ96" s="25"/>
      <c r="MQR96" s="25"/>
      <c r="MQS96" s="25"/>
      <c r="MQT96" s="25"/>
      <c r="MQU96" s="25"/>
      <c r="MQV96" s="25"/>
      <c r="MQW96" s="25"/>
      <c r="MQX96" s="25"/>
      <c r="MQY96" s="25"/>
      <c r="MQZ96" s="25"/>
      <c r="MRA96" s="25"/>
      <c r="MRB96" s="25"/>
      <c r="MRC96" s="25"/>
      <c r="MRD96" s="25"/>
      <c r="MRE96" s="25"/>
      <c r="MRF96" s="25"/>
      <c r="MRG96" s="25"/>
      <c r="MRH96" s="25"/>
      <c r="MRI96" s="25"/>
      <c r="MRJ96" s="25"/>
      <c r="MRK96" s="25"/>
      <c r="MRL96" s="25"/>
      <c r="MRM96" s="25"/>
      <c r="MRN96" s="25"/>
      <c r="MRO96" s="25"/>
      <c r="MRP96" s="25"/>
      <c r="MRQ96" s="25"/>
      <c r="MRR96" s="25"/>
      <c r="MRS96" s="25"/>
      <c r="MRT96" s="25"/>
      <c r="MRU96" s="25"/>
      <c r="MRV96" s="25"/>
      <c r="MRW96" s="25"/>
      <c r="MRX96" s="25"/>
      <c r="MRY96" s="25"/>
      <c r="MRZ96" s="25"/>
      <c r="MSA96" s="25"/>
      <c r="MSB96" s="25"/>
      <c r="MSC96" s="25"/>
      <c r="MSD96" s="25"/>
      <c r="MSE96" s="25"/>
      <c r="MSF96" s="25"/>
      <c r="MSG96" s="25"/>
      <c r="MSH96" s="25"/>
      <c r="MSI96" s="25"/>
      <c r="MSJ96" s="25"/>
      <c r="MSK96" s="25"/>
      <c r="MSL96" s="25"/>
      <c r="MSM96" s="25"/>
      <c r="MSN96" s="25"/>
      <c r="MSO96" s="25"/>
      <c r="MSP96" s="25"/>
      <c r="MSQ96" s="25"/>
      <c r="MSR96" s="25"/>
      <c r="MSS96" s="25"/>
      <c r="MST96" s="25"/>
      <c r="MSU96" s="25"/>
      <c r="MSV96" s="25"/>
      <c r="MSW96" s="25"/>
      <c r="MSX96" s="25"/>
      <c r="MSY96" s="25"/>
      <c r="MSZ96" s="25"/>
      <c r="MTA96" s="25"/>
      <c r="MTB96" s="25"/>
      <c r="MTC96" s="25"/>
      <c r="MTD96" s="25"/>
      <c r="MTE96" s="25"/>
      <c r="MTF96" s="25"/>
      <c r="MTG96" s="25"/>
      <c r="MTH96" s="25"/>
      <c r="MTI96" s="25"/>
      <c r="MTJ96" s="25"/>
      <c r="MTK96" s="25"/>
      <c r="MTL96" s="25"/>
      <c r="MTM96" s="25"/>
      <c r="MTN96" s="25"/>
      <c r="MTO96" s="25"/>
      <c r="MTP96" s="25"/>
      <c r="MTQ96" s="25"/>
      <c r="MTR96" s="25"/>
      <c r="MTS96" s="25"/>
      <c r="MTT96" s="25"/>
      <c r="MTU96" s="25"/>
      <c r="MTV96" s="25"/>
      <c r="MTW96" s="25"/>
      <c r="MTX96" s="25"/>
      <c r="MTY96" s="25"/>
      <c r="MTZ96" s="25"/>
      <c r="MUA96" s="25"/>
      <c r="MUB96" s="25"/>
      <c r="MUC96" s="25"/>
      <c r="MUD96" s="25"/>
      <c r="MUE96" s="25"/>
      <c r="MUF96" s="25"/>
      <c r="MUG96" s="25"/>
      <c r="MUH96" s="25"/>
      <c r="MUI96" s="25"/>
      <c r="MUJ96" s="25"/>
      <c r="MUK96" s="25"/>
      <c r="MUL96" s="25"/>
      <c r="MUM96" s="25"/>
      <c r="MUN96" s="25"/>
      <c r="MUO96" s="25"/>
      <c r="MUP96" s="25"/>
      <c r="MUQ96" s="25"/>
      <c r="MUR96" s="25"/>
      <c r="MUS96" s="25"/>
      <c r="MUT96" s="25"/>
      <c r="MUU96" s="25"/>
      <c r="MUV96" s="25"/>
      <c r="MUW96" s="25"/>
      <c r="MUX96" s="25"/>
      <c r="MUY96" s="25"/>
      <c r="MUZ96" s="25"/>
      <c r="MVA96" s="25"/>
      <c r="MVB96" s="25"/>
      <c r="MVC96" s="25"/>
      <c r="MVD96" s="25"/>
      <c r="MVE96" s="25"/>
      <c r="MVF96" s="25"/>
      <c r="MVG96" s="25"/>
      <c r="MVH96" s="25"/>
      <c r="MVI96" s="25"/>
      <c r="MVJ96" s="25"/>
      <c r="MVK96" s="25"/>
      <c r="MVL96" s="25"/>
      <c r="MVM96" s="25"/>
      <c r="MVN96" s="25"/>
      <c r="MVO96" s="25"/>
      <c r="MVP96" s="25"/>
      <c r="MVQ96" s="25"/>
      <c r="MVR96" s="25"/>
      <c r="MVS96" s="25"/>
      <c r="MVT96" s="25"/>
      <c r="MVU96" s="25"/>
      <c r="MVV96" s="25"/>
      <c r="MVW96" s="25"/>
      <c r="MVX96" s="25"/>
      <c r="MVY96" s="25"/>
      <c r="MVZ96" s="25"/>
      <c r="MWA96" s="25"/>
      <c r="MWB96" s="25"/>
      <c r="MWC96" s="25"/>
      <c r="MWD96" s="25"/>
      <c r="MWE96" s="25"/>
      <c r="MWF96" s="25"/>
      <c r="MWG96" s="25"/>
      <c r="MWH96" s="25"/>
      <c r="MWI96" s="25"/>
      <c r="MWJ96" s="25"/>
      <c r="MWK96" s="25"/>
      <c r="MWL96" s="25"/>
      <c r="MWM96" s="25"/>
      <c r="MWN96" s="25"/>
      <c r="MWO96" s="25"/>
      <c r="MWP96" s="25"/>
      <c r="MWQ96" s="25"/>
      <c r="MWR96" s="25"/>
      <c r="MWS96" s="25"/>
      <c r="MWT96" s="25"/>
      <c r="MWU96" s="25"/>
      <c r="MWV96" s="25"/>
      <c r="MWW96" s="25"/>
      <c r="MWX96" s="25"/>
      <c r="MWY96" s="25"/>
      <c r="MWZ96" s="25"/>
      <c r="MXA96" s="25"/>
      <c r="MXB96" s="25"/>
      <c r="MXC96" s="25"/>
      <c r="MXD96" s="25"/>
      <c r="MXE96" s="25"/>
      <c r="MXF96" s="25"/>
      <c r="MXG96" s="25"/>
      <c r="MXH96" s="25"/>
      <c r="MXI96" s="25"/>
      <c r="MXJ96" s="25"/>
      <c r="MXK96" s="25"/>
      <c r="MXL96" s="25"/>
      <c r="MXM96" s="25"/>
      <c r="MXN96" s="25"/>
      <c r="MXO96" s="25"/>
      <c r="MXP96" s="25"/>
      <c r="MXQ96" s="25"/>
      <c r="MXR96" s="25"/>
      <c r="MXS96" s="25"/>
      <c r="MXT96" s="25"/>
      <c r="MXU96" s="25"/>
      <c r="MXV96" s="25"/>
      <c r="MXW96" s="25"/>
      <c r="MXX96" s="25"/>
      <c r="MXY96" s="25"/>
      <c r="MXZ96" s="25"/>
      <c r="MYA96" s="25"/>
      <c r="MYB96" s="25"/>
      <c r="MYC96" s="25"/>
      <c r="MYD96" s="25"/>
      <c r="MYE96" s="25"/>
      <c r="MYF96" s="25"/>
      <c r="MYG96" s="25"/>
      <c r="MYH96" s="25"/>
      <c r="MYI96" s="25"/>
      <c r="MYJ96" s="25"/>
      <c r="MYK96" s="25"/>
      <c r="MYL96" s="25"/>
      <c r="MYM96" s="25"/>
      <c r="MYN96" s="25"/>
      <c r="MYO96" s="25"/>
      <c r="MYP96" s="25"/>
      <c r="MYQ96" s="25"/>
      <c r="MYR96" s="25"/>
      <c r="MYS96" s="25"/>
      <c r="MYT96" s="25"/>
      <c r="MYU96" s="25"/>
      <c r="MYV96" s="25"/>
      <c r="MYW96" s="25"/>
      <c r="MYX96" s="25"/>
      <c r="MYY96" s="25"/>
      <c r="MYZ96" s="25"/>
      <c r="MZA96" s="25"/>
      <c r="MZB96" s="25"/>
      <c r="MZC96" s="25"/>
      <c r="MZD96" s="25"/>
      <c r="MZE96" s="25"/>
      <c r="MZF96" s="25"/>
      <c r="MZG96" s="25"/>
      <c r="MZH96" s="25"/>
      <c r="MZI96" s="25"/>
      <c r="MZJ96" s="25"/>
      <c r="MZK96" s="25"/>
      <c r="MZL96" s="25"/>
      <c r="MZM96" s="25"/>
      <c r="MZN96" s="25"/>
      <c r="MZO96" s="25"/>
      <c r="MZP96" s="25"/>
      <c r="MZQ96" s="25"/>
      <c r="MZR96" s="25"/>
      <c r="MZS96" s="25"/>
      <c r="MZT96" s="25"/>
      <c r="MZU96" s="25"/>
      <c r="MZV96" s="25"/>
      <c r="MZW96" s="25"/>
      <c r="MZX96" s="25"/>
      <c r="MZY96" s="25"/>
      <c r="MZZ96" s="25"/>
      <c r="NAA96" s="25"/>
      <c r="NAB96" s="25"/>
      <c r="NAC96" s="25"/>
      <c r="NAD96" s="25"/>
      <c r="NAE96" s="25"/>
      <c r="NAF96" s="25"/>
      <c r="NAG96" s="25"/>
      <c r="NAH96" s="25"/>
      <c r="NAI96" s="25"/>
      <c r="NAJ96" s="25"/>
      <c r="NAK96" s="25"/>
      <c r="NAL96" s="25"/>
      <c r="NAM96" s="25"/>
      <c r="NAN96" s="25"/>
      <c r="NAO96" s="25"/>
      <c r="NAP96" s="25"/>
      <c r="NAQ96" s="25"/>
      <c r="NAR96" s="25"/>
      <c r="NAS96" s="25"/>
      <c r="NAT96" s="25"/>
      <c r="NAU96" s="25"/>
      <c r="NAV96" s="25"/>
      <c r="NAW96" s="25"/>
      <c r="NAX96" s="25"/>
      <c r="NAY96" s="25"/>
      <c r="NAZ96" s="25"/>
      <c r="NBA96" s="25"/>
      <c r="NBB96" s="25"/>
      <c r="NBC96" s="25"/>
      <c r="NBD96" s="25"/>
      <c r="NBE96" s="25"/>
      <c r="NBF96" s="25"/>
      <c r="NBG96" s="25"/>
      <c r="NBH96" s="25"/>
      <c r="NBI96" s="25"/>
      <c r="NBJ96" s="25"/>
      <c r="NBK96" s="25"/>
      <c r="NBL96" s="25"/>
      <c r="NBM96" s="25"/>
      <c r="NBN96" s="25"/>
      <c r="NBO96" s="25"/>
      <c r="NBP96" s="25"/>
      <c r="NBQ96" s="25"/>
      <c r="NBR96" s="25"/>
      <c r="NBS96" s="25"/>
      <c r="NBT96" s="25"/>
      <c r="NBU96" s="25"/>
      <c r="NBV96" s="25"/>
      <c r="NBW96" s="25"/>
      <c r="NBX96" s="25"/>
      <c r="NBY96" s="25"/>
      <c r="NBZ96" s="25"/>
      <c r="NCA96" s="25"/>
      <c r="NCB96" s="25"/>
      <c r="NCC96" s="25"/>
      <c r="NCD96" s="25"/>
      <c r="NCE96" s="25"/>
      <c r="NCF96" s="25"/>
      <c r="NCG96" s="25"/>
      <c r="NCH96" s="25"/>
      <c r="NCI96" s="25"/>
      <c r="NCJ96" s="25"/>
      <c r="NCK96" s="25"/>
      <c r="NCL96" s="25"/>
      <c r="NCM96" s="25"/>
      <c r="NCN96" s="25"/>
      <c r="NCO96" s="25"/>
      <c r="NCP96" s="25"/>
      <c r="NCQ96" s="25"/>
      <c r="NCR96" s="25"/>
      <c r="NCS96" s="25"/>
      <c r="NCT96" s="25"/>
      <c r="NCU96" s="25"/>
      <c r="NCV96" s="25"/>
      <c r="NCW96" s="25"/>
      <c r="NCX96" s="25"/>
      <c r="NCY96" s="25"/>
      <c r="NCZ96" s="25"/>
      <c r="NDA96" s="25"/>
      <c r="NDB96" s="25"/>
      <c r="NDC96" s="25"/>
      <c r="NDD96" s="25"/>
      <c r="NDE96" s="25"/>
      <c r="NDF96" s="25"/>
      <c r="NDG96" s="25"/>
      <c r="NDH96" s="25"/>
      <c r="NDI96" s="25"/>
      <c r="NDJ96" s="25"/>
      <c r="NDK96" s="25"/>
      <c r="NDL96" s="25"/>
      <c r="NDM96" s="25"/>
      <c r="NDN96" s="25"/>
      <c r="NDO96" s="25"/>
      <c r="NDP96" s="25"/>
      <c r="NDQ96" s="25"/>
      <c r="NDR96" s="25"/>
      <c r="NDS96" s="25"/>
      <c r="NDT96" s="25"/>
      <c r="NDU96" s="25"/>
      <c r="NDV96" s="25"/>
      <c r="NDW96" s="25"/>
      <c r="NDX96" s="25"/>
      <c r="NDY96" s="25"/>
      <c r="NDZ96" s="25"/>
      <c r="NEA96" s="25"/>
      <c r="NEB96" s="25"/>
      <c r="NEC96" s="25"/>
      <c r="NED96" s="25"/>
      <c r="NEE96" s="25"/>
      <c r="NEF96" s="25"/>
      <c r="NEG96" s="25"/>
      <c r="NEH96" s="25"/>
      <c r="NEI96" s="25"/>
      <c r="NEJ96" s="25"/>
      <c r="NEK96" s="25"/>
      <c r="NEL96" s="25"/>
      <c r="NEM96" s="25"/>
      <c r="NEN96" s="25"/>
      <c r="NEO96" s="25"/>
      <c r="NEP96" s="25"/>
      <c r="NEQ96" s="25"/>
      <c r="NER96" s="25"/>
      <c r="NES96" s="25"/>
      <c r="NET96" s="25"/>
      <c r="NEU96" s="25"/>
      <c r="NEV96" s="25"/>
      <c r="NEW96" s="25"/>
      <c r="NEX96" s="25"/>
      <c r="NEY96" s="25"/>
      <c r="NEZ96" s="25"/>
      <c r="NFA96" s="25"/>
      <c r="NFB96" s="25"/>
      <c r="NFC96" s="25"/>
      <c r="NFD96" s="25"/>
      <c r="NFE96" s="25"/>
      <c r="NFF96" s="25"/>
      <c r="NFG96" s="25"/>
      <c r="NFH96" s="25"/>
      <c r="NFI96" s="25"/>
      <c r="NFJ96" s="25"/>
      <c r="NFK96" s="25"/>
      <c r="NFL96" s="25"/>
      <c r="NFM96" s="25"/>
      <c r="NFN96" s="25"/>
      <c r="NFO96" s="25"/>
      <c r="NFP96" s="25"/>
      <c r="NFQ96" s="25"/>
      <c r="NFR96" s="25"/>
      <c r="NFS96" s="25"/>
      <c r="NFT96" s="25"/>
      <c r="NFU96" s="25"/>
      <c r="NFV96" s="25"/>
      <c r="NFW96" s="25"/>
      <c r="NFX96" s="25"/>
      <c r="NFY96" s="25"/>
      <c r="NFZ96" s="25"/>
      <c r="NGA96" s="25"/>
      <c r="NGB96" s="25"/>
      <c r="NGC96" s="25"/>
      <c r="NGD96" s="25"/>
      <c r="NGE96" s="25"/>
      <c r="NGF96" s="25"/>
      <c r="NGG96" s="25"/>
      <c r="NGH96" s="25"/>
      <c r="NGI96" s="25"/>
      <c r="NGJ96" s="25"/>
      <c r="NGK96" s="25"/>
      <c r="NGL96" s="25"/>
      <c r="NGM96" s="25"/>
      <c r="NGN96" s="25"/>
      <c r="NGO96" s="25"/>
      <c r="NGP96" s="25"/>
      <c r="NGQ96" s="25"/>
      <c r="NGR96" s="25"/>
      <c r="NGS96" s="25"/>
      <c r="NGT96" s="25"/>
      <c r="NGU96" s="25"/>
      <c r="NGV96" s="25"/>
      <c r="NGW96" s="25"/>
      <c r="NGX96" s="25"/>
      <c r="NGY96" s="25"/>
      <c r="NGZ96" s="25"/>
      <c r="NHA96" s="25"/>
      <c r="NHB96" s="25"/>
      <c r="NHC96" s="25"/>
      <c r="NHD96" s="25"/>
      <c r="NHE96" s="25"/>
      <c r="NHF96" s="25"/>
      <c r="NHG96" s="25"/>
      <c r="NHH96" s="25"/>
      <c r="NHI96" s="25"/>
      <c r="NHJ96" s="25"/>
      <c r="NHK96" s="25"/>
      <c r="NHL96" s="25"/>
      <c r="NHM96" s="25"/>
      <c r="NHN96" s="25"/>
      <c r="NHO96" s="25"/>
      <c r="NHP96" s="25"/>
      <c r="NHQ96" s="25"/>
      <c r="NHR96" s="25"/>
      <c r="NHS96" s="25"/>
      <c r="NHT96" s="25"/>
      <c r="NHU96" s="25"/>
      <c r="NHV96" s="25"/>
      <c r="NHW96" s="25"/>
      <c r="NHX96" s="25"/>
      <c r="NHY96" s="25"/>
      <c r="NHZ96" s="25"/>
      <c r="NIA96" s="25"/>
      <c r="NIB96" s="25"/>
      <c r="NIC96" s="25"/>
      <c r="NID96" s="25"/>
      <c r="NIE96" s="25"/>
      <c r="NIF96" s="25"/>
      <c r="NIG96" s="25"/>
      <c r="NIH96" s="25"/>
      <c r="NII96" s="25"/>
      <c r="NIJ96" s="25"/>
      <c r="NIK96" s="25"/>
      <c r="NIL96" s="25"/>
      <c r="NIM96" s="25"/>
      <c r="NIN96" s="25"/>
      <c r="NIO96" s="25"/>
      <c r="NIP96" s="25"/>
      <c r="NIQ96" s="25"/>
      <c r="NIR96" s="25"/>
      <c r="NIS96" s="25"/>
      <c r="NIT96" s="25"/>
      <c r="NIU96" s="25"/>
      <c r="NIV96" s="25"/>
      <c r="NIW96" s="25"/>
      <c r="NIX96" s="25"/>
      <c r="NIY96" s="25"/>
      <c r="NIZ96" s="25"/>
      <c r="NJA96" s="25"/>
      <c r="NJB96" s="25"/>
      <c r="NJC96" s="25"/>
      <c r="NJD96" s="25"/>
      <c r="NJE96" s="25"/>
      <c r="NJF96" s="25"/>
      <c r="NJG96" s="25"/>
      <c r="NJH96" s="25"/>
      <c r="NJI96" s="25"/>
      <c r="NJJ96" s="25"/>
      <c r="NJK96" s="25"/>
      <c r="NJL96" s="25"/>
      <c r="NJM96" s="25"/>
      <c r="NJN96" s="25"/>
      <c r="NJO96" s="25"/>
      <c r="NJP96" s="25"/>
      <c r="NJQ96" s="25"/>
      <c r="NJR96" s="25"/>
      <c r="NJS96" s="25"/>
      <c r="NJT96" s="25"/>
      <c r="NJU96" s="25"/>
      <c r="NJV96" s="25"/>
      <c r="NJW96" s="25"/>
      <c r="NJX96" s="25"/>
      <c r="NJY96" s="25"/>
      <c r="NJZ96" s="25"/>
      <c r="NKA96" s="25"/>
      <c r="NKB96" s="25"/>
      <c r="NKC96" s="25"/>
      <c r="NKD96" s="25"/>
      <c r="NKE96" s="25"/>
      <c r="NKF96" s="25"/>
      <c r="NKG96" s="25"/>
      <c r="NKH96" s="25"/>
      <c r="NKI96" s="25"/>
      <c r="NKJ96" s="25"/>
      <c r="NKK96" s="25"/>
      <c r="NKL96" s="25"/>
      <c r="NKM96" s="25"/>
      <c r="NKN96" s="25"/>
      <c r="NKO96" s="25"/>
      <c r="NKP96" s="25"/>
      <c r="NKQ96" s="25"/>
      <c r="NKR96" s="25"/>
      <c r="NKS96" s="25"/>
      <c r="NKT96" s="25"/>
      <c r="NKU96" s="25"/>
      <c r="NKV96" s="25"/>
      <c r="NKW96" s="25"/>
      <c r="NKX96" s="25"/>
      <c r="NKY96" s="25"/>
      <c r="NKZ96" s="25"/>
      <c r="NLA96" s="25"/>
      <c r="NLB96" s="25"/>
      <c r="NLC96" s="25"/>
      <c r="NLD96" s="25"/>
      <c r="NLE96" s="25"/>
      <c r="NLF96" s="25"/>
      <c r="NLG96" s="25"/>
      <c r="NLH96" s="25"/>
      <c r="NLI96" s="25"/>
      <c r="NLJ96" s="25"/>
      <c r="NLK96" s="25"/>
      <c r="NLL96" s="25"/>
      <c r="NLM96" s="25"/>
      <c r="NLN96" s="25"/>
      <c r="NLO96" s="25"/>
      <c r="NLP96" s="25"/>
      <c r="NLQ96" s="25"/>
      <c r="NLR96" s="25"/>
      <c r="NLS96" s="25"/>
      <c r="NLT96" s="25"/>
      <c r="NLU96" s="25"/>
      <c r="NLV96" s="25"/>
      <c r="NLW96" s="25"/>
      <c r="NLX96" s="25"/>
      <c r="NLY96" s="25"/>
      <c r="NLZ96" s="25"/>
      <c r="NMA96" s="25"/>
      <c r="NMB96" s="25"/>
      <c r="NMC96" s="25"/>
      <c r="NMD96" s="25"/>
      <c r="NME96" s="25"/>
      <c r="NMF96" s="25"/>
      <c r="NMG96" s="25"/>
      <c r="NMH96" s="25"/>
      <c r="NMI96" s="25"/>
      <c r="NMJ96" s="25"/>
      <c r="NMK96" s="25"/>
      <c r="NML96" s="25"/>
      <c r="NMM96" s="25"/>
      <c r="NMN96" s="25"/>
      <c r="NMO96" s="25"/>
      <c r="NMP96" s="25"/>
      <c r="NMQ96" s="25"/>
      <c r="NMR96" s="25"/>
      <c r="NMS96" s="25"/>
      <c r="NMT96" s="25"/>
      <c r="NMU96" s="25"/>
      <c r="NMV96" s="25"/>
      <c r="NMW96" s="25"/>
      <c r="NMX96" s="25"/>
      <c r="NMY96" s="25"/>
      <c r="NMZ96" s="25"/>
      <c r="NNA96" s="25"/>
      <c r="NNB96" s="25"/>
      <c r="NNC96" s="25"/>
      <c r="NND96" s="25"/>
      <c r="NNE96" s="25"/>
      <c r="NNF96" s="25"/>
      <c r="NNG96" s="25"/>
      <c r="NNH96" s="25"/>
      <c r="NNI96" s="25"/>
      <c r="NNJ96" s="25"/>
      <c r="NNK96" s="25"/>
      <c r="NNL96" s="25"/>
      <c r="NNM96" s="25"/>
      <c r="NNN96" s="25"/>
      <c r="NNO96" s="25"/>
      <c r="NNP96" s="25"/>
      <c r="NNQ96" s="25"/>
      <c r="NNR96" s="25"/>
      <c r="NNS96" s="25"/>
      <c r="NNT96" s="25"/>
      <c r="NNU96" s="25"/>
      <c r="NNV96" s="25"/>
      <c r="NNW96" s="25"/>
      <c r="NNX96" s="25"/>
      <c r="NNY96" s="25"/>
      <c r="NNZ96" s="25"/>
      <c r="NOA96" s="25"/>
      <c r="NOB96" s="25"/>
      <c r="NOC96" s="25"/>
      <c r="NOD96" s="25"/>
      <c r="NOE96" s="25"/>
      <c r="NOF96" s="25"/>
      <c r="NOG96" s="25"/>
      <c r="NOH96" s="25"/>
      <c r="NOI96" s="25"/>
      <c r="NOJ96" s="25"/>
      <c r="NOK96" s="25"/>
      <c r="NOL96" s="25"/>
      <c r="NOM96" s="25"/>
      <c r="NON96" s="25"/>
      <c r="NOO96" s="25"/>
      <c r="NOP96" s="25"/>
      <c r="NOQ96" s="25"/>
      <c r="NOR96" s="25"/>
      <c r="NOS96" s="25"/>
      <c r="NOT96" s="25"/>
      <c r="NOU96" s="25"/>
      <c r="NOV96" s="25"/>
      <c r="NOW96" s="25"/>
      <c r="NOX96" s="25"/>
      <c r="NOY96" s="25"/>
      <c r="NOZ96" s="25"/>
      <c r="NPA96" s="25"/>
      <c r="NPB96" s="25"/>
      <c r="NPC96" s="25"/>
      <c r="NPD96" s="25"/>
      <c r="NPE96" s="25"/>
      <c r="NPF96" s="25"/>
      <c r="NPG96" s="25"/>
      <c r="NPH96" s="25"/>
      <c r="NPI96" s="25"/>
      <c r="NPJ96" s="25"/>
      <c r="NPK96" s="25"/>
      <c r="NPL96" s="25"/>
      <c r="NPM96" s="25"/>
      <c r="NPN96" s="25"/>
      <c r="NPO96" s="25"/>
      <c r="NPP96" s="25"/>
      <c r="NPQ96" s="25"/>
      <c r="NPR96" s="25"/>
      <c r="NPS96" s="25"/>
      <c r="NPT96" s="25"/>
      <c r="NPU96" s="25"/>
      <c r="NPV96" s="25"/>
      <c r="NPW96" s="25"/>
      <c r="NPX96" s="25"/>
      <c r="NPY96" s="25"/>
      <c r="NPZ96" s="25"/>
      <c r="NQA96" s="25"/>
      <c r="NQB96" s="25"/>
      <c r="NQC96" s="25"/>
      <c r="NQD96" s="25"/>
      <c r="NQE96" s="25"/>
      <c r="NQF96" s="25"/>
      <c r="NQG96" s="25"/>
      <c r="NQH96" s="25"/>
      <c r="NQI96" s="25"/>
      <c r="NQJ96" s="25"/>
      <c r="NQK96" s="25"/>
      <c r="NQL96" s="25"/>
      <c r="NQM96" s="25"/>
      <c r="NQN96" s="25"/>
      <c r="NQO96" s="25"/>
      <c r="NQP96" s="25"/>
      <c r="NQQ96" s="25"/>
      <c r="NQR96" s="25"/>
      <c r="NQS96" s="25"/>
      <c r="NQT96" s="25"/>
      <c r="NQU96" s="25"/>
      <c r="NQV96" s="25"/>
      <c r="NQW96" s="25"/>
      <c r="NQX96" s="25"/>
      <c r="NQY96" s="25"/>
      <c r="NQZ96" s="25"/>
      <c r="NRA96" s="25"/>
      <c r="NRB96" s="25"/>
      <c r="NRC96" s="25"/>
      <c r="NRD96" s="25"/>
      <c r="NRE96" s="25"/>
      <c r="NRF96" s="25"/>
      <c r="NRG96" s="25"/>
      <c r="NRH96" s="25"/>
      <c r="NRI96" s="25"/>
      <c r="NRJ96" s="25"/>
      <c r="NRK96" s="25"/>
      <c r="NRL96" s="25"/>
      <c r="NRM96" s="25"/>
      <c r="NRN96" s="25"/>
      <c r="NRO96" s="25"/>
      <c r="NRP96" s="25"/>
      <c r="NRQ96" s="25"/>
      <c r="NRR96" s="25"/>
      <c r="NRS96" s="25"/>
      <c r="NRT96" s="25"/>
      <c r="NRU96" s="25"/>
      <c r="NRV96" s="25"/>
      <c r="NRW96" s="25"/>
      <c r="NRX96" s="25"/>
      <c r="NRY96" s="25"/>
      <c r="NRZ96" s="25"/>
      <c r="NSA96" s="25"/>
      <c r="NSB96" s="25"/>
      <c r="NSC96" s="25"/>
      <c r="NSD96" s="25"/>
      <c r="NSE96" s="25"/>
      <c r="NSF96" s="25"/>
      <c r="NSG96" s="25"/>
      <c r="NSH96" s="25"/>
      <c r="NSI96" s="25"/>
      <c r="NSJ96" s="25"/>
      <c r="NSK96" s="25"/>
      <c r="NSL96" s="25"/>
      <c r="NSM96" s="25"/>
      <c r="NSN96" s="25"/>
      <c r="NSO96" s="25"/>
      <c r="NSP96" s="25"/>
      <c r="NSQ96" s="25"/>
      <c r="NSR96" s="25"/>
      <c r="NSS96" s="25"/>
      <c r="NST96" s="25"/>
      <c r="NSU96" s="25"/>
      <c r="NSV96" s="25"/>
      <c r="NSW96" s="25"/>
      <c r="NSX96" s="25"/>
      <c r="NSY96" s="25"/>
      <c r="NSZ96" s="25"/>
      <c r="NTA96" s="25"/>
      <c r="NTB96" s="25"/>
      <c r="NTC96" s="25"/>
      <c r="NTD96" s="25"/>
      <c r="NTE96" s="25"/>
      <c r="NTF96" s="25"/>
      <c r="NTG96" s="25"/>
      <c r="NTH96" s="25"/>
      <c r="NTI96" s="25"/>
      <c r="NTJ96" s="25"/>
      <c r="NTK96" s="25"/>
      <c r="NTL96" s="25"/>
      <c r="NTM96" s="25"/>
      <c r="NTN96" s="25"/>
      <c r="NTO96" s="25"/>
      <c r="NTP96" s="25"/>
      <c r="NTQ96" s="25"/>
      <c r="NTR96" s="25"/>
      <c r="NTS96" s="25"/>
      <c r="NTT96" s="25"/>
      <c r="NTU96" s="25"/>
      <c r="NTV96" s="25"/>
      <c r="NTW96" s="25"/>
      <c r="NTX96" s="25"/>
      <c r="NTY96" s="25"/>
      <c r="NTZ96" s="25"/>
      <c r="NUA96" s="25"/>
      <c r="NUB96" s="25"/>
      <c r="NUC96" s="25"/>
      <c r="NUD96" s="25"/>
      <c r="NUE96" s="25"/>
      <c r="NUF96" s="25"/>
      <c r="NUG96" s="25"/>
      <c r="NUH96" s="25"/>
      <c r="NUI96" s="25"/>
      <c r="NUJ96" s="25"/>
      <c r="NUK96" s="25"/>
      <c r="NUL96" s="25"/>
      <c r="NUM96" s="25"/>
      <c r="NUN96" s="25"/>
      <c r="NUO96" s="25"/>
      <c r="NUP96" s="25"/>
      <c r="NUQ96" s="25"/>
      <c r="NUR96" s="25"/>
      <c r="NUS96" s="25"/>
      <c r="NUT96" s="25"/>
      <c r="NUU96" s="25"/>
      <c r="NUV96" s="25"/>
      <c r="NUW96" s="25"/>
      <c r="NUX96" s="25"/>
      <c r="NUY96" s="25"/>
      <c r="NUZ96" s="25"/>
      <c r="NVA96" s="25"/>
      <c r="NVB96" s="25"/>
      <c r="NVC96" s="25"/>
      <c r="NVD96" s="25"/>
      <c r="NVE96" s="25"/>
      <c r="NVF96" s="25"/>
      <c r="NVG96" s="25"/>
      <c r="NVH96" s="25"/>
      <c r="NVI96" s="25"/>
      <c r="NVJ96" s="25"/>
      <c r="NVK96" s="25"/>
      <c r="NVL96" s="25"/>
      <c r="NVM96" s="25"/>
      <c r="NVN96" s="25"/>
      <c r="NVO96" s="25"/>
      <c r="NVP96" s="25"/>
      <c r="NVQ96" s="25"/>
      <c r="NVR96" s="25"/>
      <c r="NVS96" s="25"/>
      <c r="NVT96" s="25"/>
      <c r="NVU96" s="25"/>
      <c r="NVV96" s="25"/>
      <c r="NVW96" s="25"/>
      <c r="NVX96" s="25"/>
      <c r="NVY96" s="25"/>
      <c r="NVZ96" s="25"/>
      <c r="NWA96" s="25"/>
      <c r="NWB96" s="25"/>
      <c r="NWC96" s="25"/>
      <c r="NWD96" s="25"/>
      <c r="NWE96" s="25"/>
      <c r="NWF96" s="25"/>
      <c r="NWG96" s="25"/>
      <c r="NWH96" s="25"/>
      <c r="NWI96" s="25"/>
      <c r="NWJ96" s="25"/>
      <c r="NWK96" s="25"/>
      <c r="NWL96" s="25"/>
      <c r="NWM96" s="25"/>
      <c r="NWN96" s="25"/>
      <c r="NWO96" s="25"/>
      <c r="NWP96" s="25"/>
      <c r="NWQ96" s="25"/>
      <c r="NWR96" s="25"/>
      <c r="NWS96" s="25"/>
      <c r="NWT96" s="25"/>
      <c r="NWU96" s="25"/>
      <c r="NWV96" s="25"/>
      <c r="NWW96" s="25"/>
      <c r="NWX96" s="25"/>
      <c r="NWY96" s="25"/>
      <c r="NWZ96" s="25"/>
      <c r="NXA96" s="25"/>
      <c r="NXB96" s="25"/>
      <c r="NXC96" s="25"/>
      <c r="NXD96" s="25"/>
      <c r="NXE96" s="25"/>
      <c r="NXF96" s="25"/>
      <c r="NXG96" s="25"/>
      <c r="NXH96" s="25"/>
      <c r="NXI96" s="25"/>
      <c r="NXJ96" s="25"/>
      <c r="NXK96" s="25"/>
      <c r="NXL96" s="25"/>
      <c r="NXM96" s="25"/>
      <c r="NXN96" s="25"/>
      <c r="NXO96" s="25"/>
      <c r="NXP96" s="25"/>
      <c r="NXQ96" s="25"/>
      <c r="NXR96" s="25"/>
      <c r="NXS96" s="25"/>
      <c r="NXT96" s="25"/>
      <c r="NXU96" s="25"/>
      <c r="NXV96" s="25"/>
      <c r="NXW96" s="25"/>
      <c r="NXX96" s="25"/>
      <c r="NXY96" s="25"/>
      <c r="NXZ96" s="25"/>
      <c r="NYA96" s="25"/>
      <c r="NYB96" s="25"/>
      <c r="NYC96" s="25"/>
      <c r="NYD96" s="25"/>
      <c r="NYE96" s="25"/>
      <c r="NYF96" s="25"/>
      <c r="NYG96" s="25"/>
      <c r="NYH96" s="25"/>
      <c r="NYI96" s="25"/>
      <c r="NYJ96" s="25"/>
      <c r="NYK96" s="25"/>
      <c r="NYL96" s="25"/>
      <c r="NYM96" s="25"/>
      <c r="NYN96" s="25"/>
      <c r="NYO96" s="25"/>
      <c r="NYP96" s="25"/>
      <c r="NYQ96" s="25"/>
      <c r="NYR96" s="25"/>
      <c r="NYS96" s="25"/>
      <c r="NYT96" s="25"/>
      <c r="NYU96" s="25"/>
      <c r="NYV96" s="25"/>
      <c r="NYW96" s="25"/>
      <c r="NYX96" s="25"/>
      <c r="NYY96" s="25"/>
      <c r="NYZ96" s="25"/>
      <c r="NZA96" s="25"/>
      <c r="NZB96" s="25"/>
      <c r="NZC96" s="25"/>
      <c r="NZD96" s="25"/>
      <c r="NZE96" s="25"/>
      <c r="NZF96" s="25"/>
      <c r="NZG96" s="25"/>
      <c r="NZH96" s="25"/>
      <c r="NZI96" s="25"/>
      <c r="NZJ96" s="25"/>
      <c r="NZK96" s="25"/>
      <c r="NZL96" s="25"/>
      <c r="NZM96" s="25"/>
      <c r="NZN96" s="25"/>
      <c r="NZO96" s="25"/>
      <c r="NZP96" s="25"/>
      <c r="NZQ96" s="25"/>
      <c r="NZR96" s="25"/>
      <c r="NZS96" s="25"/>
      <c r="NZT96" s="25"/>
      <c r="NZU96" s="25"/>
      <c r="NZV96" s="25"/>
      <c r="NZW96" s="25"/>
      <c r="NZX96" s="25"/>
      <c r="NZY96" s="25"/>
      <c r="NZZ96" s="25"/>
      <c r="OAA96" s="25"/>
      <c r="OAB96" s="25"/>
      <c r="OAC96" s="25"/>
      <c r="OAD96" s="25"/>
      <c r="OAE96" s="25"/>
      <c r="OAF96" s="25"/>
      <c r="OAG96" s="25"/>
      <c r="OAH96" s="25"/>
      <c r="OAI96" s="25"/>
      <c r="OAJ96" s="25"/>
      <c r="OAK96" s="25"/>
      <c r="OAL96" s="25"/>
      <c r="OAM96" s="25"/>
      <c r="OAN96" s="25"/>
      <c r="OAO96" s="25"/>
      <c r="OAP96" s="25"/>
      <c r="OAQ96" s="25"/>
      <c r="OAR96" s="25"/>
      <c r="OAS96" s="25"/>
      <c r="OAT96" s="25"/>
      <c r="OAU96" s="25"/>
      <c r="OAV96" s="25"/>
      <c r="OAW96" s="25"/>
      <c r="OAX96" s="25"/>
      <c r="OAY96" s="25"/>
      <c r="OAZ96" s="25"/>
      <c r="OBA96" s="25"/>
      <c r="OBB96" s="25"/>
      <c r="OBC96" s="25"/>
      <c r="OBD96" s="25"/>
      <c r="OBE96" s="25"/>
      <c r="OBF96" s="25"/>
      <c r="OBG96" s="25"/>
      <c r="OBH96" s="25"/>
      <c r="OBI96" s="25"/>
      <c r="OBJ96" s="25"/>
      <c r="OBK96" s="25"/>
      <c r="OBL96" s="25"/>
      <c r="OBM96" s="25"/>
      <c r="OBN96" s="25"/>
      <c r="OBO96" s="25"/>
      <c r="OBP96" s="25"/>
      <c r="OBQ96" s="25"/>
      <c r="OBR96" s="25"/>
      <c r="OBS96" s="25"/>
      <c r="OBT96" s="25"/>
      <c r="OBU96" s="25"/>
      <c r="OBV96" s="25"/>
      <c r="OBW96" s="25"/>
      <c r="OBX96" s="25"/>
      <c r="OBY96" s="25"/>
      <c r="OBZ96" s="25"/>
      <c r="OCA96" s="25"/>
      <c r="OCB96" s="25"/>
      <c r="OCC96" s="25"/>
      <c r="OCD96" s="25"/>
      <c r="OCE96" s="25"/>
      <c r="OCF96" s="25"/>
      <c r="OCG96" s="25"/>
      <c r="OCH96" s="25"/>
      <c r="OCI96" s="25"/>
      <c r="OCJ96" s="25"/>
      <c r="OCK96" s="25"/>
      <c r="OCL96" s="25"/>
      <c r="OCM96" s="25"/>
      <c r="OCN96" s="25"/>
      <c r="OCO96" s="25"/>
      <c r="OCP96" s="25"/>
      <c r="OCQ96" s="25"/>
      <c r="OCR96" s="25"/>
      <c r="OCS96" s="25"/>
      <c r="OCT96" s="25"/>
      <c r="OCU96" s="25"/>
      <c r="OCV96" s="25"/>
      <c r="OCW96" s="25"/>
      <c r="OCX96" s="25"/>
      <c r="OCY96" s="25"/>
      <c r="OCZ96" s="25"/>
      <c r="ODA96" s="25"/>
      <c r="ODB96" s="25"/>
      <c r="ODC96" s="25"/>
      <c r="ODD96" s="25"/>
      <c r="ODE96" s="25"/>
      <c r="ODF96" s="25"/>
      <c r="ODG96" s="25"/>
      <c r="ODH96" s="25"/>
      <c r="ODI96" s="25"/>
      <c r="ODJ96" s="25"/>
      <c r="ODK96" s="25"/>
      <c r="ODL96" s="25"/>
      <c r="ODM96" s="25"/>
      <c r="ODN96" s="25"/>
      <c r="ODO96" s="25"/>
      <c r="ODP96" s="25"/>
      <c r="ODQ96" s="25"/>
      <c r="ODR96" s="25"/>
      <c r="ODS96" s="25"/>
      <c r="ODT96" s="25"/>
      <c r="ODU96" s="25"/>
      <c r="ODV96" s="25"/>
      <c r="ODW96" s="25"/>
      <c r="ODX96" s="25"/>
      <c r="ODY96" s="25"/>
      <c r="ODZ96" s="25"/>
      <c r="OEA96" s="25"/>
      <c r="OEB96" s="25"/>
      <c r="OEC96" s="25"/>
      <c r="OED96" s="25"/>
      <c r="OEE96" s="25"/>
      <c r="OEF96" s="25"/>
      <c r="OEG96" s="25"/>
      <c r="OEH96" s="25"/>
      <c r="OEI96" s="25"/>
      <c r="OEJ96" s="25"/>
      <c r="OEK96" s="25"/>
      <c r="OEL96" s="25"/>
      <c r="OEM96" s="25"/>
      <c r="OEN96" s="25"/>
      <c r="OEO96" s="25"/>
      <c r="OEP96" s="25"/>
      <c r="OEQ96" s="25"/>
      <c r="OER96" s="25"/>
      <c r="OES96" s="25"/>
      <c r="OET96" s="25"/>
      <c r="OEU96" s="25"/>
      <c r="OEV96" s="25"/>
      <c r="OEW96" s="25"/>
      <c r="OEX96" s="25"/>
      <c r="OEY96" s="25"/>
      <c r="OEZ96" s="25"/>
      <c r="OFA96" s="25"/>
      <c r="OFB96" s="25"/>
      <c r="OFC96" s="25"/>
      <c r="OFD96" s="25"/>
      <c r="OFE96" s="25"/>
      <c r="OFF96" s="25"/>
      <c r="OFG96" s="25"/>
      <c r="OFH96" s="25"/>
      <c r="OFI96" s="25"/>
      <c r="OFJ96" s="25"/>
      <c r="OFK96" s="25"/>
      <c r="OFL96" s="25"/>
      <c r="OFM96" s="25"/>
      <c r="OFN96" s="25"/>
      <c r="OFO96" s="25"/>
      <c r="OFP96" s="25"/>
      <c r="OFQ96" s="25"/>
      <c r="OFR96" s="25"/>
      <c r="OFS96" s="25"/>
      <c r="OFT96" s="25"/>
      <c r="OFU96" s="25"/>
      <c r="OFV96" s="25"/>
      <c r="OFW96" s="25"/>
      <c r="OFX96" s="25"/>
      <c r="OFY96" s="25"/>
      <c r="OFZ96" s="25"/>
      <c r="OGA96" s="25"/>
      <c r="OGB96" s="25"/>
      <c r="OGC96" s="25"/>
      <c r="OGD96" s="25"/>
      <c r="OGE96" s="25"/>
      <c r="OGF96" s="25"/>
      <c r="OGG96" s="25"/>
      <c r="OGH96" s="25"/>
      <c r="OGI96" s="25"/>
      <c r="OGJ96" s="25"/>
      <c r="OGK96" s="25"/>
      <c r="OGL96" s="25"/>
      <c r="OGM96" s="25"/>
      <c r="OGN96" s="25"/>
      <c r="OGO96" s="25"/>
      <c r="OGP96" s="25"/>
      <c r="OGQ96" s="25"/>
      <c r="OGR96" s="25"/>
      <c r="OGS96" s="25"/>
      <c r="OGT96" s="25"/>
      <c r="OGU96" s="25"/>
      <c r="OGV96" s="25"/>
      <c r="OGW96" s="25"/>
      <c r="OGX96" s="25"/>
      <c r="OGY96" s="25"/>
      <c r="OGZ96" s="25"/>
      <c r="OHA96" s="25"/>
      <c r="OHB96" s="25"/>
      <c r="OHC96" s="25"/>
      <c r="OHD96" s="25"/>
      <c r="OHE96" s="25"/>
      <c r="OHF96" s="25"/>
      <c r="OHG96" s="25"/>
      <c r="OHH96" s="25"/>
      <c r="OHI96" s="25"/>
      <c r="OHJ96" s="25"/>
      <c r="OHK96" s="25"/>
      <c r="OHL96" s="25"/>
      <c r="OHM96" s="25"/>
      <c r="OHN96" s="25"/>
      <c r="OHO96" s="25"/>
      <c r="OHP96" s="25"/>
      <c r="OHQ96" s="25"/>
      <c r="OHR96" s="25"/>
      <c r="OHS96" s="25"/>
      <c r="OHT96" s="25"/>
      <c r="OHU96" s="25"/>
      <c r="OHV96" s="25"/>
      <c r="OHW96" s="25"/>
      <c r="OHX96" s="25"/>
      <c r="OHY96" s="25"/>
      <c r="OHZ96" s="25"/>
      <c r="OIA96" s="25"/>
      <c r="OIB96" s="25"/>
      <c r="OIC96" s="25"/>
      <c r="OID96" s="25"/>
      <c r="OIE96" s="25"/>
      <c r="OIF96" s="25"/>
      <c r="OIG96" s="25"/>
      <c r="OIH96" s="25"/>
      <c r="OII96" s="25"/>
      <c r="OIJ96" s="25"/>
      <c r="OIK96" s="25"/>
      <c r="OIL96" s="25"/>
      <c r="OIM96" s="25"/>
      <c r="OIN96" s="25"/>
      <c r="OIO96" s="25"/>
      <c r="OIP96" s="25"/>
      <c r="OIQ96" s="25"/>
      <c r="OIR96" s="25"/>
      <c r="OIS96" s="25"/>
      <c r="OIT96" s="25"/>
      <c r="OIU96" s="25"/>
      <c r="OIV96" s="25"/>
      <c r="OIW96" s="25"/>
      <c r="OIX96" s="25"/>
      <c r="OIY96" s="25"/>
      <c r="OIZ96" s="25"/>
      <c r="OJA96" s="25"/>
      <c r="OJB96" s="25"/>
      <c r="OJC96" s="25"/>
      <c r="OJD96" s="25"/>
      <c r="OJE96" s="25"/>
      <c r="OJF96" s="25"/>
      <c r="OJG96" s="25"/>
      <c r="OJH96" s="25"/>
      <c r="OJI96" s="25"/>
      <c r="OJJ96" s="25"/>
      <c r="OJK96" s="25"/>
      <c r="OJL96" s="25"/>
      <c r="OJM96" s="25"/>
      <c r="OJN96" s="25"/>
      <c r="OJO96" s="25"/>
      <c r="OJP96" s="25"/>
      <c r="OJQ96" s="25"/>
      <c r="OJR96" s="25"/>
      <c r="OJS96" s="25"/>
      <c r="OJT96" s="25"/>
      <c r="OJU96" s="25"/>
      <c r="OJV96" s="25"/>
      <c r="OJW96" s="25"/>
      <c r="OJX96" s="25"/>
      <c r="OJY96" s="25"/>
      <c r="OJZ96" s="25"/>
      <c r="OKA96" s="25"/>
      <c r="OKB96" s="25"/>
      <c r="OKC96" s="25"/>
      <c r="OKD96" s="25"/>
      <c r="OKE96" s="25"/>
      <c r="OKF96" s="25"/>
      <c r="OKG96" s="25"/>
      <c r="OKH96" s="25"/>
      <c r="OKI96" s="25"/>
      <c r="OKJ96" s="25"/>
      <c r="OKK96" s="25"/>
      <c r="OKL96" s="25"/>
      <c r="OKM96" s="25"/>
      <c r="OKN96" s="25"/>
      <c r="OKO96" s="25"/>
      <c r="OKP96" s="25"/>
      <c r="OKQ96" s="25"/>
      <c r="OKR96" s="25"/>
      <c r="OKS96" s="25"/>
      <c r="OKT96" s="25"/>
      <c r="OKU96" s="25"/>
      <c r="OKV96" s="25"/>
      <c r="OKW96" s="25"/>
      <c r="OKX96" s="25"/>
      <c r="OKY96" s="25"/>
      <c r="OKZ96" s="25"/>
      <c r="OLA96" s="25"/>
      <c r="OLB96" s="25"/>
      <c r="OLC96" s="25"/>
      <c r="OLD96" s="25"/>
      <c r="OLE96" s="25"/>
      <c r="OLF96" s="25"/>
      <c r="OLG96" s="25"/>
      <c r="OLH96" s="25"/>
      <c r="OLI96" s="25"/>
      <c r="OLJ96" s="25"/>
      <c r="OLK96" s="25"/>
      <c r="OLL96" s="25"/>
      <c r="OLM96" s="25"/>
      <c r="OLN96" s="25"/>
      <c r="OLO96" s="25"/>
      <c r="OLP96" s="25"/>
      <c r="OLQ96" s="25"/>
      <c r="OLR96" s="25"/>
      <c r="OLS96" s="25"/>
      <c r="OLT96" s="25"/>
      <c r="OLU96" s="25"/>
      <c r="OLV96" s="25"/>
      <c r="OLW96" s="25"/>
      <c r="OLX96" s="25"/>
      <c r="OLY96" s="25"/>
      <c r="OLZ96" s="25"/>
      <c r="OMA96" s="25"/>
      <c r="OMB96" s="25"/>
      <c r="OMC96" s="25"/>
      <c r="OMD96" s="25"/>
      <c r="OME96" s="25"/>
      <c r="OMF96" s="25"/>
      <c r="OMG96" s="25"/>
      <c r="OMH96" s="25"/>
      <c r="OMI96" s="25"/>
      <c r="OMJ96" s="25"/>
      <c r="OMK96" s="25"/>
      <c r="OML96" s="25"/>
      <c r="OMM96" s="25"/>
      <c r="OMN96" s="25"/>
      <c r="OMO96" s="25"/>
      <c r="OMP96" s="25"/>
      <c r="OMQ96" s="25"/>
      <c r="OMR96" s="25"/>
      <c r="OMS96" s="25"/>
      <c r="OMT96" s="25"/>
      <c r="OMU96" s="25"/>
      <c r="OMV96" s="25"/>
      <c r="OMW96" s="25"/>
      <c r="OMX96" s="25"/>
      <c r="OMY96" s="25"/>
      <c r="OMZ96" s="25"/>
      <c r="ONA96" s="25"/>
      <c r="ONB96" s="25"/>
      <c r="ONC96" s="25"/>
      <c r="OND96" s="25"/>
      <c r="ONE96" s="25"/>
      <c r="ONF96" s="25"/>
      <c r="ONG96" s="25"/>
      <c r="ONH96" s="25"/>
      <c r="ONI96" s="25"/>
      <c r="ONJ96" s="25"/>
      <c r="ONK96" s="25"/>
      <c r="ONL96" s="25"/>
      <c r="ONM96" s="25"/>
      <c r="ONN96" s="25"/>
      <c r="ONO96" s="25"/>
      <c r="ONP96" s="25"/>
      <c r="ONQ96" s="25"/>
      <c r="ONR96" s="25"/>
      <c r="ONS96" s="25"/>
      <c r="ONT96" s="25"/>
      <c r="ONU96" s="25"/>
      <c r="ONV96" s="25"/>
      <c r="ONW96" s="25"/>
      <c r="ONX96" s="25"/>
      <c r="ONY96" s="25"/>
      <c r="ONZ96" s="25"/>
      <c r="OOA96" s="25"/>
      <c r="OOB96" s="25"/>
      <c r="OOC96" s="25"/>
      <c r="OOD96" s="25"/>
      <c r="OOE96" s="25"/>
      <c r="OOF96" s="25"/>
      <c r="OOG96" s="25"/>
      <c r="OOH96" s="25"/>
      <c r="OOI96" s="25"/>
      <c r="OOJ96" s="25"/>
      <c r="OOK96" s="25"/>
      <c r="OOL96" s="25"/>
      <c r="OOM96" s="25"/>
      <c r="OON96" s="25"/>
      <c r="OOO96" s="25"/>
      <c r="OOP96" s="25"/>
      <c r="OOQ96" s="25"/>
      <c r="OOR96" s="25"/>
      <c r="OOS96" s="25"/>
      <c r="OOT96" s="25"/>
      <c r="OOU96" s="25"/>
      <c r="OOV96" s="25"/>
      <c r="OOW96" s="25"/>
      <c r="OOX96" s="25"/>
      <c r="OOY96" s="25"/>
      <c r="OOZ96" s="25"/>
      <c r="OPA96" s="25"/>
      <c r="OPB96" s="25"/>
      <c r="OPC96" s="25"/>
      <c r="OPD96" s="25"/>
      <c r="OPE96" s="25"/>
      <c r="OPF96" s="25"/>
      <c r="OPG96" s="25"/>
      <c r="OPH96" s="25"/>
      <c r="OPI96" s="25"/>
      <c r="OPJ96" s="25"/>
      <c r="OPK96" s="25"/>
      <c r="OPL96" s="25"/>
      <c r="OPM96" s="25"/>
      <c r="OPN96" s="25"/>
      <c r="OPO96" s="25"/>
      <c r="OPP96" s="25"/>
      <c r="OPQ96" s="25"/>
      <c r="OPR96" s="25"/>
      <c r="OPS96" s="25"/>
      <c r="OPT96" s="25"/>
      <c r="OPU96" s="25"/>
      <c r="OPV96" s="25"/>
      <c r="OPW96" s="25"/>
      <c r="OPX96" s="25"/>
      <c r="OPY96" s="25"/>
      <c r="OPZ96" s="25"/>
      <c r="OQA96" s="25"/>
      <c r="OQB96" s="25"/>
      <c r="OQC96" s="25"/>
      <c r="OQD96" s="25"/>
      <c r="OQE96" s="25"/>
      <c r="OQF96" s="25"/>
      <c r="OQG96" s="25"/>
      <c r="OQH96" s="25"/>
      <c r="OQI96" s="25"/>
      <c r="OQJ96" s="25"/>
      <c r="OQK96" s="25"/>
      <c r="OQL96" s="25"/>
      <c r="OQM96" s="25"/>
      <c r="OQN96" s="25"/>
      <c r="OQO96" s="25"/>
      <c r="OQP96" s="25"/>
      <c r="OQQ96" s="25"/>
      <c r="OQR96" s="25"/>
      <c r="OQS96" s="25"/>
      <c r="OQT96" s="25"/>
      <c r="OQU96" s="25"/>
      <c r="OQV96" s="25"/>
      <c r="OQW96" s="25"/>
      <c r="OQX96" s="25"/>
      <c r="OQY96" s="25"/>
      <c r="OQZ96" s="25"/>
      <c r="ORA96" s="25"/>
      <c r="ORB96" s="25"/>
      <c r="ORC96" s="25"/>
      <c r="ORD96" s="25"/>
      <c r="ORE96" s="25"/>
      <c r="ORF96" s="25"/>
      <c r="ORG96" s="25"/>
      <c r="ORH96" s="25"/>
      <c r="ORI96" s="25"/>
      <c r="ORJ96" s="25"/>
      <c r="ORK96" s="25"/>
      <c r="ORL96" s="25"/>
      <c r="ORM96" s="25"/>
      <c r="ORN96" s="25"/>
      <c r="ORO96" s="25"/>
      <c r="ORP96" s="25"/>
      <c r="ORQ96" s="25"/>
      <c r="ORR96" s="25"/>
      <c r="ORS96" s="25"/>
      <c r="ORT96" s="25"/>
      <c r="ORU96" s="25"/>
      <c r="ORV96" s="25"/>
      <c r="ORW96" s="25"/>
      <c r="ORX96" s="25"/>
      <c r="ORY96" s="25"/>
      <c r="ORZ96" s="25"/>
      <c r="OSA96" s="25"/>
      <c r="OSB96" s="25"/>
      <c r="OSC96" s="25"/>
      <c r="OSD96" s="25"/>
      <c r="OSE96" s="25"/>
      <c r="OSF96" s="25"/>
      <c r="OSG96" s="25"/>
      <c r="OSH96" s="25"/>
      <c r="OSI96" s="25"/>
      <c r="OSJ96" s="25"/>
      <c r="OSK96" s="25"/>
      <c r="OSL96" s="25"/>
      <c r="OSM96" s="25"/>
      <c r="OSN96" s="25"/>
      <c r="OSO96" s="25"/>
      <c r="OSP96" s="25"/>
      <c r="OSQ96" s="25"/>
      <c r="OSR96" s="25"/>
      <c r="OSS96" s="25"/>
      <c r="OST96" s="25"/>
      <c r="OSU96" s="25"/>
      <c r="OSV96" s="25"/>
      <c r="OSW96" s="25"/>
      <c r="OSX96" s="25"/>
      <c r="OSY96" s="25"/>
      <c r="OSZ96" s="25"/>
      <c r="OTA96" s="25"/>
      <c r="OTB96" s="25"/>
      <c r="OTC96" s="25"/>
      <c r="OTD96" s="25"/>
      <c r="OTE96" s="25"/>
      <c r="OTF96" s="25"/>
      <c r="OTG96" s="25"/>
      <c r="OTH96" s="25"/>
      <c r="OTI96" s="25"/>
      <c r="OTJ96" s="25"/>
      <c r="OTK96" s="25"/>
      <c r="OTL96" s="25"/>
      <c r="OTM96" s="25"/>
      <c r="OTN96" s="25"/>
      <c r="OTO96" s="25"/>
      <c r="OTP96" s="25"/>
      <c r="OTQ96" s="25"/>
      <c r="OTR96" s="25"/>
      <c r="OTS96" s="25"/>
      <c r="OTT96" s="25"/>
      <c r="OTU96" s="25"/>
      <c r="OTV96" s="25"/>
      <c r="OTW96" s="25"/>
      <c r="OTX96" s="25"/>
      <c r="OTY96" s="25"/>
      <c r="OTZ96" s="25"/>
      <c r="OUA96" s="25"/>
      <c r="OUB96" s="25"/>
      <c r="OUC96" s="25"/>
      <c r="OUD96" s="25"/>
      <c r="OUE96" s="25"/>
      <c r="OUF96" s="25"/>
      <c r="OUG96" s="25"/>
      <c r="OUH96" s="25"/>
      <c r="OUI96" s="25"/>
      <c r="OUJ96" s="25"/>
      <c r="OUK96" s="25"/>
      <c r="OUL96" s="25"/>
      <c r="OUM96" s="25"/>
      <c r="OUN96" s="25"/>
      <c r="OUO96" s="25"/>
      <c r="OUP96" s="25"/>
      <c r="OUQ96" s="25"/>
      <c r="OUR96" s="25"/>
      <c r="OUS96" s="25"/>
      <c r="OUT96" s="25"/>
      <c r="OUU96" s="25"/>
      <c r="OUV96" s="25"/>
      <c r="OUW96" s="25"/>
      <c r="OUX96" s="25"/>
      <c r="OUY96" s="25"/>
      <c r="OUZ96" s="25"/>
      <c r="OVA96" s="25"/>
      <c r="OVB96" s="25"/>
      <c r="OVC96" s="25"/>
      <c r="OVD96" s="25"/>
      <c r="OVE96" s="25"/>
      <c r="OVF96" s="25"/>
      <c r="OVG96" s="25"/>
      <c r="OVH96" s="25"/>
      <c r="OVI96" s="25"/>
      <c r="OVJ96" s="25"/>
      <c r="OVK96" s="25"/>
      <c r="OVL96" s="25"/>
      <c r="OVM96" s="25"/>
      <c r="OVN96" s="25"/>
      <c r="OVO96" s="25"/>
      <c r="OVP96" s="25"/>
      <c r="OVQ96" s="25"/>
      <c r="OVR96" s="25"/>
      <c r="OVS96" s="25"/>
      <c r="OVT96" s="25"/>
      <c r="OVU96" s="25"/>
      <c r="OVV96" s="25"/>
      <c r="OVW96" s="25"/>
      <c r="OVX96" s="25"/>
      <c r="OVY96" s="25"/>
      <c r="OVZ96" s="25"/>
      <c r="OWA96" s="25"/>
      <c r="OWB96" s="25"/>
      <c r="OWC96" s="25"/>
      <c r="OWD96" s="25"/>
      <c r="OWE96" s="25"/>
      <c r="OWF96" s="25"/>
      <c r="OWG96" s="25"/>
      <c r="OWH96" s="25"/>
      <c r="OWI96" s="25"/>
      <c r="OWJ96" s="25"/>
      <c r="OWK96" s="25"/>
      <c r="OWL96" s="25"/>
      <c r="OWM96" s="25"/>
      <c r="OWN96" s="25"/>
      <c r="OWO96" s="25"/>
      <c r="OWP96" s="25"/>
      <c r="OWQ96" s="25"/>
      <c r="OWR96" s="25"/>
      <c r="OWS96" s="25"/>
      <c r="OWT96" s="25"/>
      <c r="OWU96" s="25"/>
      <c r="OWV96" s="25"/>
      <c r="OWW96" s="25"/>
      <c r="OWX96" s="25"/>
      <c r="OWY96" s="25"/>
      <c r="OWZ96" s="25"/>
      <c r="OXA96" s="25"/>
      <c r="OXB96" s="25"/>
      <c r="OXC96" s="25"/>
      <c r="OXD96" s="25"/>
      <c r="OXE96" s="25"/>
      <c r="OXF96" s="25"/>
      <c r="OXG96" s="25"/>
      <c r="OXH96" s="25"/>
      <c r="OXI96" s="25"/>
      <c r="OXJ96" s="25"/>
      <c r="OXK96" s="25"/>
      <c r="OXL96" s="25"/>
      <c r="OXM96" s="25"/>
      <c r="OXN96" s="25"/>
      <c r="OXO96" s="25"/>
      <c r="OXP96" s="25"/>
      <c r="OXQ96" s="25"/>
      <c r="OXR96" s="25"/>
      <c r="OXS96" s="25"/>
      <c r="OXT96" s="25"/>
      <c r="OXU96" s="25"/>
      <c r="OXV96" s="25"/>
      <c r="OXW96" s="25"/>
      <c r="OXX96" s="25"/>
      <c r="OXY96" s="25"/>
      <c r="OXZ96" s="25"/>
      <c r="OYA96" s="25"/>
      <c r="OYB96" s="25"/>
      <c r="OYC96" s="25"/>
      <c r="OYD96" s="25"/>
      <c r="OYE96" s="25"/>
      <c r="OYF96" s="25"/>
      <c r="OYG96" s="25"/>
      <c r="OYH96" s="25"/>
      <c r="OYI96" s="25"/>
      <c r="OYJ96" s="25"/>
      <c r="OYK96" s="25"/>
      <c r="OYL96" s="25"/>
      <c r="OYM96" s="25"/>
      <c r="OYN96" s="25"/>
      <c r="OYO96" s="25"/>
      <c r="OYP96" s="25"/>
      <c r="OYQ96" s="25"/>
      <c r="OYR96" s="25"/>
      <c r="OYS96" s="25"/>
      <c r="OYT96" s="25"/>
      <c r="OYU96" s="25"/>
      <c r="OYV96" s="25"/>
      <c r="OYW96" s="25"/>
      <c r="OYX96" s="25"/>
      <c r="OYY96" s="25"/>
      <c r="OYZ96" s="25"/>
      <c r="OZA96" s="25"/>
      <c r="OZB96" s="25"/>
      <c r="OZC96" s="25"/>
      <c r="OZD96" s="25"/>
      <c r="OZE96" s="25"/>
      <c r="OZF96" s="25"/>
      <c r="OZG96" s="25"/>
      <c r="OZH96" s="25"/>
      <c r="OZI96" s="25"/>
      <c r="OZJ96" s="25"/>
      <c r="OZK96" s="25"/>
      <c r="OZL96" s="25"/>
      <c r="OZM96" s="25"/>
      <c r="OZN96" s="25"/>
      <c r="OZO96" s="25"/>
      <c r="OZP96" s="25"/>
      <c r="OZQ96" s="25"/>
      <c r="OZR96" s="25"/>
      <c r="OZS96" s="25"/>
      <c r="OZT96" s="25"/>
      <c r="OZU96" s="25"/>
      <c r="OZV96" s="25"/>
      <c r="OZW96" s="25"/>
      <c r="OZX96" s="25"/>
      <c r="OZY96" s="25"/>
      <c r="OZZ96" s="25"/>
      <c r="PAA96" s="25"/>
      <c r="PAB96" s="25"/>
      <c r="PAC96" s="25"/>
      <c r="PAD96" s="25"/>
      <c r="PAE96" s="25"/>
      <c r="PAF96" s="25"/>
      <c r="PAG96" s="25"/>
      <c r="PAH96" s="25"/>
      <c r="PAI96" s="25"/>
      <c r="PAJ96" s="25"/>
      <c r="PAK96" s="25"/>
      <c r="PAL96" s="25"/>
      <c r="PAM96" s="25"/>
      <c r="PAN96" s="25"/>
      <c r="PAO96" s="25"/>
      <c r="PAP96" s="25"/>
      <c r="PAQ96" s="25"/>
      <c r="PAR96" s="25"/>
      <c r="PAS96" s="25"/>
      <c r="PAT96" s="25"/>
      <c r="PAU96" s="25"/>
      <c r="PAV96" s="25"/>
      <c r="PAW96" s="25"/>
      <c r="PAX96" s="25"/>
      <c r="PAY96" s="25"/>
      <c r="PAZ96" s="25"/>
      <c r="PBA96" s="25"/>
      <c r="PBB96" s="25"/>
      <c r="PBC96" s="25"/>
      <c r="PBD96" s="25"/>
      <c r="PBE96" s="25"/>
      <c r="PBF96" s="25"/>
      <c r="PBG96" s="25"/>
      <c r="PBH96" s="25"/>
      <c r="PBI96" s="25"/>
      <c r="PBJ96" s="25"/>
      <c r="PBK96" s="25"/>
      <c r="PBL96" s="25"/>
      <c r="PBM96" s="25"/>
      <c r="PBN96" s="25"/>
      <c r="PBO96" s="25"/>
      <c r="PBP96" s="25"/>
      <c r="PBQ96" s="25"/>
      <c r="PBR96" s="25"/>
      <c r="PBS96" s="25"/>
      <c r="PBT96" s="25"/>
      <c r="PBU96" s="25"/>
      <c r="PBV96" s="25"/>
      <c r="PBW96" s="25"/>
      <c r="PBX96" s="25"/>
      <c r="PBY96" s="25"/>
      <c r="PBZ96" s="25"/>
      <c r="PCA96" s="25"/>
      <c r="PCB96" s="25"/>
      <c r="PCC96" s="25"/>
      <c r="PCD96" s="25"/>
      <c r="PCE96" s="25"/>
      <c r="PCF96" s="25"/>
      <c r="PCG96" s="25"/>
      <c r="PCH96" s="25"/>
      <c r="PCI96" s="25"/>
      <c r="PCJ96" s="25"/>
      <c r="PCK96" s="25"/>
      <c r="PCL96" s="25"/>
      <c r="PCM96" s="25"/>
      <c r="PCN96" s="25"/>
      <c r="PCO96" s="25"/>
      <c r="PCP96" s="25"/>
      <c r="PCQ96" s="25"/>
      <c r="PCR96" s="25"/>
      <c r="PCS96" s="25"/>
      <c r="PCT96" s="25"/>
      <c r="PCU96" s="25"/>
      <c r="PCV96" s="25"/>
      <c r="PCW96" s="25"/>
      <c r="PCX96" s="25"/>
      <c r="PCY96" s="25"/>
      <c r="PCZ96" s="25"/>
      <c r="PDA96" s="25"/>
      <c r="PDB96" s="25"/>
      <c r="PDC96" s="25"/>
      <c r="PDD96" s="25"/>
      <c r="PDE96" s="25"/>
      <c r="PDF96" s="25"/>
      <c r="PDG96" s="25"/>
      <c r="PDH96" s="25"/>
      <c r="PDI96" s="25"/>
      <c r="PDJ96" s="25"/>
      <c r="PDK96" s="25"/>
      <c r="PDL96" s="25"/>
      <c r="PDM96" s="25"/>
      <c r="PDN96" s="25"/>
      <c r="PDO96" s="25"/>
      <c r="PDP96" s="25"/>
      <c r="PDQ96" s="25"/>
      <c r="PDR96" s="25"/>
      <c r="PDS96" s="25"/>
      <c r="PDT96" s="25"/>
      <c r="PDU96" s="25"/>
      <c r="PDV96" s="25"/>
      <c r="PDW96" s="25"/>
      <c r="PDX96" s="25"/>
      <c r="PDY96" s="25"/>
      <c r="PDZ96" s="25"/>
      <c r="PEA96" s="25"/>
      <c r="PEB96" s="25"/>
      <c r="PEC96" s="25"/>
      <c r="PED96" s="25"/>
      <c r="PEE96" s="25"/>
      <c r="PEF96" s="25"/>
      <c r="PEG96" s="25"/>
      <c r="PEH96" s="25"/>
      <c r="PEI96" s="25"/>
      <c r="PEJ96" s="25"/>
      <c r="PEK96" s="25"/>
      <c r="PEL96" s="25"/>
      <c r="PEM96" s="25"/>
      <c r="PEN96" s="25"/>
      <c r="PEO96" s="25"/>
      <c r="PEP96" s="25"/>
      <c r="PEQ96" s="25"/>
      <c r="PER96" s="25"/>
      <c r="PES96" s="25"/>
      <c r="PET96" s="25"/>
      <c r="PEU96" s="25"/>
      <c r="PEV96" s="25"/>
      <c r="PEW96" s="25"/>
      <c r="PEX96" s="25"/>
      <c r="PEY96" s="25"/>
      <c r="PEZ96" s="25"/>
      <c r="PFA96" s="25"/>
      <c r="PFB96" s="25"/>
      <c r="PFC96" s="25"/>
      <c r="PFD96" s="25"/>
      <c r="PFE96" s="25"/>
      <c r="PFF96" s="25"/>
      <c r="PFG96" s="25"/>
      <c r="PFH96" s="25"/>
      <c r="PFI96" s="25"/>
      <c r="PFJ96" s="25"/>
      <c r="PFK96" s="25"/>
      <c r="PFL96" s="25"/>
      <c r="PFM96" s="25"/>
      <c r="PFN96" s="25"/>
      <c r="PFO96" s="25"/>
      <c r="PFP96" s="25"/>
      <c r="PFQ96" s="25"/>
      <c r="PFR96" s="25"/>
      <c r="PFS96" s="25"/>
      <c r="PFT96" s="25"/>
      <c r="PFU96" s="25"/>
      <c r="PFV96" s="25"/>
      <c r="PFW96" s="25"/>
      <c r="PFX96" s="25"/>
      <c r="PFY96" s="25"/>
      <c r="PFZ96" s="25"/>
      <c r="PGA96" s="25"/>
      <c r="PGB96" s="25"/>
      <c r="PGC96" s="25"/>
      <c r="PGD96" s="25"/>
      <c r="PGE96" s="25"/>
      <c r="PGF96" s="25"/>
      <c r="PGG96" s="25"/>
      <c r="PGH96" s="25"/>
      <c r="PGI96" s="25"/>
      <c r="PGJ96" s="25"/>
      <c r="PGK96" s="25"/>
      <c r="PGL96" s="25"/>
      <c r="PGM96" s="25"/>
      <c r="PGN96" s="25"/>
      <c r="PGO96" s="25"/>
      <c r="PGP96" s="25"/>
      <c r="PGQ96" s="25"/>
      <c r="PGR96" s="25"/>
      <c r="PGS96" s="25"/>
      <c r="PGT96" s="25"/>
      <c r="PGU96" s="25"/>
      <c r="PGV96" s="25"/>
      <c r="PGW96" s="25"/>
      <c r="PGX96" s="25"/>
      <c r="PGY96" s="25"/>
      <c r="PGZ96" s="25"/>
      <c r="PHA96" s="25"/>
      <c r="PHB96" s="25"/>
      <c r="PHC96" s="25"/>
      <c r="PHD96" s="25"/>
      <c r="PHE96" s="25"/>
      <c r="PHF96" s="25"/>
      <c r="PHG96" s="25"/>
      <c r="PHH96" s="25"/>
      <c r="PHI96" s="25"/>
      <c r="PHJ96" s="25"/>
      <c r="PHK96" s="25"/>
      <c r="PHL96" s="25"/>
      <c r="PHM96" s="25"/>
      <c r="PHN96" s="25"/>
      <c r="PHO96" s="25"/>
      <c r="PHP96" s="25"/>
      <c r="PHQ96" s="25"/>
      <c r="PHR96" s="25"/>
      <c r="PHS96" s="25"/>
      <c r="PHT96" s="25"/>
      <c r="PHU96" s="25"/>
      <c r="PHV96" s="25"/>
      <c r="PHW96" s="25"/>
      <c r="PHX96" s="25"/>
      <c r="PHY96" s="25"/>
      <c r="PHZ96" s="25"/>
      <c r="PIA96" s="25"/>
      <c r="PIB96" s="25"/>
      <c r="PIC96" s="25"/>
      <c r="PID96" s="25"/>
      <c r="PIE96" s="25"/>
      <c r="PIF96" s="25"/>
      <c r="PIG96" s="25"/>
      <c r="PIH96" s="25"/>
      <c r="PII96" s="25"/>
      <c r="PIJ96" s="25"/>
      <c r="PIK96" s="25"/>
      <c r="PIL96" s="25"/>
      <c r="PIM96" s="25"/>
      <c r="PIN96" s="25"/>
      <c r="PIO96" s="25"/>
      <c r="PIP96" s="25"/>
      <c r="PIQ96" s="25"/>
      <c r="PIR96" s="25"/>
      <c r="PIS96" s="25"/>
      <c r="PIT96" s="25"/>
      <c r="PIU96" s="25"/>
      <c r="PIV96" s="25"/>
      <c r="PIW96" s="25"/>
      <c r="PIX96" s="25"/>
      <c r="PIY96" s="25"/>
      <c r="PIZ96" s="25"/>
      <c r="PJA96" s="25"/>
      <c r="PJB96" s="25"/>
      <c r="PJC96" s="25"/>
      <c r="PJD96" s="25"/>
      <c r="PJE96" s="25"/>
      <c r="PJF96" s="25"/>
      <c r="PJG96" s="25"/>
      <c r="PJH96" s="25"/>
      <c r="PJI96" s="25"/>
      <c r="PJJ96" s="25"/>
      <c r="PJK96" s="25"/>
      <c r="PJL96" s="25"/>
      <c r="PJM96" s="25"/>
      <c r="PJN96" s="25"/>
      <c r="PJO96" s="25"/>
      <c r="PJP96" s="25"/>
      <c r="PJQ96" s="25"/>
      <c r="PJR96" s="25"/>
      <c r="PJS96" s="25"/>
      <c r="PJT96" s="25"/>
      <c r="PJU96" s="25"/>
      <c r="PJV96" s="25"/>
      <c r="PJW96" s="25"/>
      <c r="PJX96" s="25"/>
      <c r="PJY96" s="25"/>
      <c r="PJZ96" s="25"/>
      <c r="PKA96" s="25"/>
      <c r="PKB96" s="25"/>
      <c r="PKC96" s="25"/>
      <c r="PKD96" s="25"/>
      <c r="PKE96" s="25"/>
      <c r="PKF96" s="25"/>
      <c r="PKG96" s="25"/>
      <c r="PKH96" s="25"/>
      <c r="PKI96" s="25"/>
      <c r="PKJ96" s="25"/>
      <c r="PKK96" s="25"/>
      <c r="PKL96" s="25"/>
      <c r="PKM96" s="25"/>
      <c r="PKN96" s="25"/>
      <c r="PKO96" s="25"/>
      <c r="PKP96" s="25"/>
      <c r="PKQ96" s="25"/>
      <c r="PKR96" s="25"/>
      <c r="PKS96" s="25"/>
      <c r="PKT96" s="25"/>
      <c r="PKU96" s="25"/>
      <c r="PKV96" s="25"/>
      <c r="PKW96" s="25"/>
      <c r="PKX96" s="25"/>
      <c r="PKY96" s="25"/>
      <c r="PKZ96" s="25"/>
      <c r="PLA96" s="25"/>
      <c r="PLB96" s="25"/>
      <c r="PLC96" s="25"/>
      <c r="PLD96" s="25"/>
      <c r="PLE96" s="25"/>
      <c r="PLF96" s="25"/>
      <c r="PLG96" s="25"/>
      <c r="PLH96" s="25"/>
      <c r="PLI96" s="25"/>
      <c r="PLJ96" s="25"/>
      <c r="PLK96" s="25"/>
      <c r="PLL96" s="25"/>
      <c r="PLM96" s="25"/>
      <c r="PLN96" s="25"/>
      <c r="PLO96" s="25"/>
      <c r="PLP96" s="25"/>
      <c r="PLQ96" s="25"/>
      <c r="PLR96" s="25"/>
      <c r="PLS96" s="25"/>
      <c r="PLT96" s="25"/>
      <c r="PLU96" s="25"/>
      <c r="PLV96" s="25"/>
      <c r="PLW96" s="25"/>
      <c r="PLX96" s="25"/>
      <c r="PLY96" s="25"/>
      <c r="PLZ96" s="25"/>
      <c r="PMA96" s="25"/>
      <c r="PMB96" s="25"/>
      <c r="PMC96" s="25"/>
      <c r="PMD96" s="25"/>
      <c r="PME96" s="25"/>
      <c r="PMF96" s="25"/>
      <c r="PMG96" s="25"/>
      <c r="PMH96" s="25"/>
      <c r="PMI96" s="25"/>
      <c r="PMJ96" s="25"/>
      <c r="PMK96" s="25"/>
      <c r="PML96" s="25"/>
      <c r="PMM96" s="25"/>
      <c r="PMN96" s="25"/>
      <c r="PMO96" s="25"/>
      <c r="PMP96" s="25"/>
      <c r="PMQ96" s="25"/>
      <c r="PMR96" s="25"/>
      <c r="PMS96" s="25"/>
      <c r="PMT96" s="25"/>
      <c r="PMU96" s="25"/>
      <c r="PMV96" s="25"/>
      <c r="PMW96" s="25"/>
      <c r="PMX96" s="25"/>
      <c r="PMY96" s="25"/>
      <c r="PMZ96" s="25"/>
      <c r="PNA96" s="25"/>
      <c r="PNB96" s="25"/>
      <c r="PNC96" s="25"/>
      <c r="PND96" s="25"/>
      <c r="PNE96" s="25"/>
      <c r="PNF96" s="25"/>
      <c r="PNG96" s="25"/>
      <c r="PNH96" s="25"/>
      <c r="PNI96" s="25"/>
      <c r="PNJ96" s="25"/>
      <c r="PNK96" s="25"/>
      <c r="PNL96" s="25"/>
      <c r="PNM96" s="25"/>
      <c r="PNN96" s="25"/>
      <c r="PNO96" s="25"/>
      <c r="PNP96" s="25"/>
      <c r="PNQ96" s="25"/>
      <c r="PNR96" s="25"/>
      <c r="PNS96" s="25"/>
      <c r="PNT96" s="25"/>
      <c r="PNU96" s="25"/>
      <c r="PNV96" s="25"/>
      <c r="PNW96" s="25"/>
      <c r="PNX96" s="25"/>
      <c r="PNY96" s="25"/>
      <c r="PNZ96" s="25"/>
      <c r="POA96" s="25"/>
      <c r="POB96" s="25"/>
      <c r="POC96" s="25"/>
      <c r="POD96" s="25"/>
      <c r="POE96" s="25"/>
      <c r="POF96" s="25"/>
      <c r="POG96" s="25"/>
      <c r="POH96" s="25"/>
      <c r="POI96" s="25"/>
      <c r="POJ96" s="25"/>
      <c r="POK96" s="25"/>
      <c r="POL96" s="25"/>
      <c r="POM96" s="25"/>
      <c r="PON96" s="25"/>
      <c r="POO96" s="25"/>
      <c r="POP96" s="25"/>
      <c r="POQ96" s="25"/>
      <c r="POR96" s="25"/>
      <c r="POS96" s="25"/>
      <c r="POT96" s="25"/>
      <c r="POU96" s="25"/>
      <c r="POV96" s="25"/>
      <c r="POW96" s="25"/>
      <c r="POX96" s="25"/>
      <c r="POY96" s="25"/>
      <c r="POZ96" s="25"/>
      <c r="PPA96" s="25"/>
      <c r="PPB96" s="25"/>
      <c r="PPC96" s="25"/>
      <c r="PPD96" s="25"/>
      <c r="PPE96" s="25"/>
      <c r="PPF96" s="25"/>
      <c r="PPG96" s="25"/>
      <c r="PPH96" s="25"/>
      <c r="PPI96" s="25"/>
      <c r="PPJ96" s="25"/>
      <c r="PPK96" s="25"/>
      <c r="PPL96" s="25"/>
      <c r="PPM96" s="25"/>
      <c r="PPN96" s="25"/>
      <c r="PPO96" s="25"/>
      <c r="PPP96" s="25"/>
      <c r="PPQ96" s="25"/>
      <c r="PPR96" s="25"/>
      <c r="PPS96" s="25"/>
      <c r="PPT96" s="25"/>
      <c r="PPU96" s="25"/>
      <c r="PPV96" s="25"/>
      <c r="PPW96" s="25"/>
      <c r="PPX96" s="25"/>
      <c r="PPY96" s="25"/>
      <c r="PPZ96" s="25"/>
      <c r="PQA96" s="25"/>
      <c r="PQB96" s="25"/>
      <c r="PQC96" s="25"/>
      <c r="PQD96" s="25"/>
      <c r="PQE96" s="25"/>
      <c r="PQF96" s="25"/>
      <c r="PQG96" s="25"/>
      <c r="PQH96" s="25"/>
      <c r="PQI96" s="25"/>
      <c r="PQJ96" s="25"/>
      <c r="PQK96" s="25"/>
      <c r="PQL96" s="25"/>
      <c r="PQM96" s="25"/>
      <c r="PQN96" s="25"/>
      <c r="PQO96" s="25"/>
      <c r="PQP96" s="25"/>
      <c r="PQQ96" s="25"/>
      <c r="PQR96" s="25"/>
      <c r="PQS96" s="25"/>
      <c r="PQT96" s="25"/>
      <c r="PQU96" s="25"/>
      <c r="PQV96" s="25"/>
      <c r="PQW96" s="25"/>
      <c r="PQX96" s="25"/>
      <c r="PQY96" s="25"/>
      <c r="PQZ96" s="25"/>
      <c r="PRA96" s="25"/>
      <c r="PRB96" s="25"/>
      <c r="PRC96" s="25"/>
      <c r="PRD96" s="25"/>
      <c r="PRE96" s="25"/>
      <c r="PRF96" s="25"/>
      <c r="PRG96" s="25"/>
      <c r="PRH96" s="25"/>
      <c r="PRI96" s="25"/>
      <c r="PRJ96" s="25"/>
      <c r="PRK96" s="25"/>
      <c r="PRL96" s="25"/>
      <c r="PRM96" s="25"/>
      <c r="PRN96" s="25"/>
      <c r="PRO96" s="25"/>
      <c r="PRP96" s="25"/>
      <c r="PRQ96" s="25"/>
      <c r="PRR96" s="25"/>
      <c r="PRS96" s="25"/>
      <c r="PRT96" s="25"/>
      <c r="PRU96" s="25"/>
      <c r="PRV96" s="25"/>
      <c r="PRW96" s="25"/>
      <c r="PRX96" s="25"/>
      <c r="PRY96" s="25"/>
      <c r="PRZ96" s="25"/>
      <c r="PSA96" s="25"/>
      <c r="PSB96" s="25"/>
      <c r="PSC96" s="25"/>
      <c r="PSD96" s="25"/>
      <c r="PSE96" s="25"/>
      <c r="PSF96" s="25"/>
      <c r="PSG96" s="25"/>
      <c r="PSH96" s="25"/>
      <c r="PSI96" s="25"/>
      <c r="PSJ96" s="25"/>
      <c r="PSK96" s="25"/>
      <c r="PSL96" s="25"/>
      <c r="PSM96" s="25"/>
      <c r="PSN96" s="25"/>
      <c r="PSO96" s="25"/>
      <c r="PSP96" s="25"/>
      <c r="PSQ96" s="25"/>
      <c r="PSR96" s="25"/>
      <c r="PSS96" s="25"/>
      <c r="PST96" s="25"/>
      <c r="PSU96" s="25"/>
      <c r="PSV96" s="25"/>
      <c r="PSW96" s="25"/>
      <c r="PSX96" s="25"/>
      <c r="PSY96" s="25"/>
      <c r="PSZ96" s="25"/>
      <c r="PTA96" s="25"/>
      <c r="PTB96" s="25"/>
      <c r="PTC96" s="25"/>
      <c r="PTD96" s="25"/>
      <c r="PTE96" s="25"/>
      <c r="PTF96" s="25"/>
      <c r="PTG96" s="25"/>
      <c r="PTH96" s="25"/>
      <c r="PTI96" s="25"/>
      <c r="PTJ96" s="25"/>
      <c r="PTK96" s="25"/>
      <c r="PTL96" s="25"/>
      <c r="PTM96" s="25"/>
      <c r="PTN96" s="25"/>
      <c r="PTO96" s="25"/>
      <c r="PTP96" s="25"/>
      <c r="PTQ96" s="25"/>
      <c r="PTR96" s="25"/>
      <c r="PTS96" s="25"/>
      <c r="PTT96" s="25"/>
      <c r="PTU96" s="25"/>
      <c r="PTV96" s="25"/>
      <c r="PTW96" s="25"/>
      <c r="PTX96" s="25"/>
      <c r="PTY96" s="25"/>
      <c r="PTZ96" s="25"/>
      <c r="PUA96" s="25"/>
      <c r="PUB96" s="25"/>
      <c r="PUC96" s="25"/>
      <c r="PUD96" s="25"/>
      <c r="PUE96" s="25"/>
      <c r="PUF96" s="25"/>
      <c r="PUG96" s="25"/>
      <c r="PUH96" s="25"/>
      <c r="PUI96" s="25"/>
      <c r="PUJ96" s="25"/>
      <c r="PUK96" s="25"/>
      <c r="PUL96" s="25"/>
      <c r="PUM96" s="25"/>
      <c r="PUN96" s="25"/>
      <c r="PUO96" s="25"/>
      <c r="PUP96" s="25"/>
      <c r="PUQ96" s="25"/>
      <c r="PUR96" s="25"/>
      <c r="PUS96" s="25"/>
      <c r="PUT96" s="25"/>
      <c r="PUU96" s="25"/>
      <c r="PUV96" s="25"/>
      <c r="PUW96" s="25"/>
      <c r="PUX96" s="25"/>
      <c r="PUY96" s="25"/>
      <c r="PUZ96" s="25"/>
      <c r="PVA96" s="25"/>
      <c r="PVB96" s="25"/>
      <c r="PVC96" s="25"/>
      <c r="PVD96" s="25"/>
      <c r="PVE96" s="25"/>
      <c r="PVF96" s="25"/>
      <c r="PVG96" s="25"/>
      <c r="PVH96" s="25"/>
      <c r="PVI96" s="25"/>
      <c r="PVJ96" s="25"/>
      <c r="PVK96" s="25"/>
      <c r="PVL96" s="25"/>
      <c r="PVM96" s="25"/>
      <c r="PVN96" s="25"/>
      <c r="PVO96" s="25"/>
      <c r="PVP96" s="25"/>
      <c r="PVQ96" s="25"/>
      <c r="PVR96" s="25"/>
      <c r="PVS96" s="25"/>
      <c r="PVT96" s="25"/>
      <c r="PVU96" s="25"/>
      <c r="PVV96" s="25"/>
      <c r="PVW96" s="25"/>
      <c r="PVX96" s="25"/>
      <c r="PVY96" s="25"/>
      <c r="PVZ96" s="25"/>
      <c r="PWA96" s="25"/>
      <c r="PWB96" s="25"/>
      <c r="PWC96" s="25"/>
      <c r="PWD96" s="25"/>
      <c r="PWE96" s="25"/>
      <c r="PWF96" s="25"/>
      <c r="PWG96" s="25"/>
      <c r="PWH96" s="25"/>
      <c r="PWI96" s="25"/>
      <c r="PWJ96" s="25"/>
      <c r="PWK96" s="25"/>
      <c r="PWL96" s="25"/>
      <c r="PWM96" s="25"/>
      <c r="PWN96" s="25"/>
      <c r="PWO96" s="25"/>
      <c r="PWP96" s="25"/>
      <c r="PWQ96" s="25"/>
      <c r="PWR96" s="25"/>
      <c r="PWS96" s="25"/>
      <c r="PWT96" s="25"/>
      <c r="PWU96" s="25"/>
      <c r="PWV96" s="25"/>
      <c r="PWW96" s="25"/>
      <c r="PWX96" s="25"/>
      <c r="PWY96" s="25"/>
      <c r="PWZ96" s="25"/>
      <c r="PXA96" s="25"/>
      <c r="PXB96" s="25"/>
      <c r="PXC96" s="25"/>
      <c r="PXD96" s="25"/>
      <c r="PXE96" s="25"/>
      <c r="PXF96" s="25"/>
      <c r="PXG96" s="25"/>
      <c r="PXH96" s="25"/>
      <c r="PXI96" s="25"/>
      <c r="PXJ96" s="25"/>
      <c r="PXK96" s="25"/>
      <c r="PXL96" s="25"/>
      <c r="PXM96" s="25"/>
      <c r="PXN96" s="25"/>
      <c r="PXO96" s="25"/>
      <c r="PXP96" s="25"/>
      <c r="PXQ96" s="25"/>
      <c r="PXR96" s="25"/>
      <c r="PXS96" s="25"/>
      <c r="PXT96" s="25"/>
      <c r="PXU96" s="25"/>
      <c r="PXV96" s="25"/>
      <c r="PXW96" s="25"/>
      <c r="PXX96" s="25"/>
      <c r="PXY96" s="25"/>
      <c r="PXZ96" s="25"/>
      <c r="PYA96" s="25"/>
      <c r="PYB96" s="25"/>
      <c r="PYC96" s="25"/>
      <c r="PYD96" s="25"/>
      <c r="PYE96" s="25"/>
      <c r="PYF96" s="25"/>
      <c r="PYG96" s="25"/>
      <c r="PYH96" s="25"/>
      <c r="PYI96" s="25"/>
      <c r="PYJ96" s="25"/>
      <c r="PYK96" s="25"/>
      <c r="PYL96" s="25"/>
      <c r="PYM96" s="25"/>
      <c r="PYN96" s="25"/>
      <c r="PYO96" s="25"/>
      <c r="PYP96" s="25"/>
      <c r="PYQ96" s="25"/>
      <c r="PYR96" s="25"/>
      <c r="PYS96" s="25"/>
      <c r="PYT96" s="25"/>
      <c r="PYU96" s="25"/>
      <c r="PYV96" s="25"/>
      <c r="PYW96" s="25"/>
      <c r="PYX96" s="25"/>
      <c r="PYY96" s="25"/>
      <c r="PYZ96" s="25"/>
      <c r="PZA96" s="25"/>
      <c r="PZB96" s="25"/>
      <c r="PZC96" s="25"/>
      <c r="PZD96" s="25"/>
      <c r="PZE96" s="25"/>
      <c r="PZF96" s="25"/>
      <c r="PZG96" s="25"/>
      <c r="PZH96" s="25"/>
      <c r="PZI96" s="25"/>
      <c r="PZJ96" s="25"/>
      <c r="PZK96" s="25"/>
      <c r="PZL96" s="25"/>
      <c r="PZM96" s="25"/>
      <c r="PZN96" s="25"/>
      <c r="PZO96" s="25"/>
      <c r="PZP96" s="25"/>
      <c r="PZQ96" s="25"/>
      <c r="PZR96" s="25"/>
      <c r="PZS96" s="25"/>
      <c r="PZT96" s="25"/>
      <c r="PZU96" s="25"/>
      <c r="PZV96" s="25"/>
      <c r="PZW96" s="25"/>
      <c r="PZX96" s="25"/>
      <c r="PZY96" s="25"/>
      <c r="PZZ96" s="25"/>
      <c r="QAA96" s="25"/>
      <c r="QAB96" s="25"/>
      <c r="QAC96" s="25"/>
      <c r="QAD96" s="25"/>
      <c r="QAE96" s="25"/>
      <c r="QAF96" s="25"/>
      <c r="QAG96" s="25"/>
      <c r="QAH96" s="25"/>
      <c r="QAI96" s="25"/>
      <c r="QAJ96" s="25"/>
      <c r="QAK96" s="25"/>
      <c r="QAL96" s="25"/>
      <c r="QAM96" s="25"/>
      <c r="QAN96" s="25"/>
      <c r="QAO96" s="25"/>
      <c r="QAP96" s="25"/>
      <c r="QAQ96" s="25"/>
      <c r="QAR96" s="25"/>
      <c r="QAS96" s="25"/>
      <c r="QAT96" s="25"/>
      <c r="QAU96" s="25"/>
      <c r="QAV96" s="25"/>
      <c r="QAW96" s="25"/>
      <c r="QAX96" s="25"/>
      <c r="QAY96" s="25"/>
      <c r="QAZ96" s="25"/>
      <c r="QBA96" s="25"/>
      <c r="QBB96" s="25"/>
      <c r="QBC96" s="25"/>
      <c r="QBD96" s="25"/>
      <c r="QBE96" s="25"/>
      <c r="QBF96" s="25"/>
      <c r="QBG96" s="25"/>
      <c r="QBH96" s="25"/>
      <c r="QBI96" s="25"/>
      <c r="QBJ96" s="25"/>
      <c r="QBK96" s="25"/>
      <c r="QBL96" s="25"/>
      <c r="QBM96" s="25"/>
      <c r="QBN96" s="25"/>
      <c r="QBO96" s="25"/>
      <c r="QBP96" s="25"/>
      <c r="QBQ96" s="25"/>
      <c r="QBR96" s="25"/>
      <c r="QBS96" s="25"/>
      <c r="QBT96" s="25"/>
      <c r="QBU96" s="25"/>
      <c r="QBV96" s="25"/>
      <c r="QBW96" s="25"/>
      <c r="QBX96" s="25"/>
      <c r="QBY96" s="25"/>
      <c r="QBZ96" s="25"/>
      <c r="QCA96" s="25"/>
      <c r="QCB96" s="25"/>
      <c r="QCC96" s="25"/>
      <c r="QCD96" s="25"/>
      <c r="QCE96" s="25"/>
      <c r="QCF96" s="25"/>
      <c r="QCG96" s="25"/>
      <c r="QCH96" s="25"/>
      <c r="QCI96" s="25"/>
      <c r="QCJ96" s="25"/>
      <c r="QCK96" s="25"/>
      <c r="QCL96" s="25"/>
      <c r="QCM96" s="25"/>
      <c r="QCN96" s="25"/>
      <c r="QCO96" s="25"/>
      <c r="QCP96" s="25"/>
      <c r="QCQ96" s="25"/>
      <c r="QCR96" s="25"/>
      <c r="QCS96" s="25"/>
      <c r="QCT96" s="25"/>
      <c r="QCU96" s="25"/>
      <c r="QCV96" s="25"/>
      <c r="QCW96" s="25"/>
      <c r="QCX96" s="25"/>
      <c r="QCY96" s="25"/>
      <c r="QCZ96" s="25"/>
      <c r="QDA96" s="25"/>
      <c r="QDB96" s="25"/>
      <c r="QDC96" s="25"/>
      <c r="QDD96" s="25"/>
      <c r="QDE96" s="25"/>
      <c r="QDF96" s="25"/>
      <c r="QDG96" s="25"/>
      <c r="QDH96" s="25"/>
      <c r="QDI96" s="25"/>
      <c r="QDJ96" s="25"/>
      <c r="QDK96" s="25"/>
      <c r="QDL96" s="25"/>
      <c r="QDM96" s="25"/>
      <c r="QDN96" s="25"/>
      <c r="QDO96" s="25"/>
      <c r="QDP96" s="25"/>
      <c r="QDQ96" s="25"/>
      <c r="QDR96" s="25"/>
      <c r="QDS96" s="25"/>
      <c r="QDT96" s="25"/>
      <c r="QDU96" s="25"/>
      <c r="QDV96" s="25"/>
      <c r="QDW96" s="25"/>
      <c r="QDX96" s="25"/>
      <c r="QDY96" s="25"/>
      <c r="QDZ96" s="25"/>
      <c r="QEA96" s="25"/>
      <c r="QEB96" s="25"/>
      <c r="QEC96" s="25"/>
      <c r="QED96" s="25"/>
      <c r="QEE96" s="25"/>
      <c r="QEF96" s="25"/>
      <c r="QEG96" s="25"/>
      <c r="QEH96" s="25"/>
      <c r="QEI96" s="25"/>
      <c r="QEJ96" s="25"/>
      <c r="QEK96" s="25"/>
      <c r="QEL96" s="25"/>
      <c r="QEM96" s="25"/>
      <c r="QEN96" s="25"/>
      <c r="QEO96" s="25"/>
      <c r="QEP96" s="25"/>
      <c r="QEQ96" s="25"/>
      <c r="QER96" s="25"/>
      <c r="QES96" s="25"/>
      <c r="QET96" s="25"/>
      <c r="QEU96" s="25"/>
      <c r="QEV96" s="25"/>
      <c r="QEW96" s="25"/>
      <c r="QEX96" s="25"/>
      <c r="QEY96" s="25"/>
      <c r="QEZ96" s="25"/>
      <c r="QFA96" s="25"/>
      <c r="QFB96" s="25"/>
      <c r="QFC96" s="25"/>
      <c r="QFD96" s="25"/>
      <c r="QFE96" s="25"/>
      <c r="QFF96" s="25"/>
      <c r="QFG96" s="25"/>
      <c r="QFH96" s="25"/>
      <c r="QFI96" s="25"/>
      <c r="QFJ96" s="25"/>
      <c r="QFK96" s="25"/>
      <c r="QFL96" s="25"/>
      <c r="QFM96" s="25"/>
      <c r="QFN96" s="25"/>
      <c r="QFO96" s="25"/>
      <c r="QFP96" s="25"/>
      <c r="QFQ96" s="25"/>
      <c r="QFR96" s="25"/>
      <c r="QFS96" s="25"/>
      <c r="QFT96" s="25"/>
      <c r="QFU96" s="25"/>
      <c r="QFV96" s="25"/>
      <c r="QFW96" s="25"/>
      <c r="QFX96" s="25"/>
      <c r="QFY96" s="25"/>
      <c r="QFZ96" s="25"/>
      <c r="QGA96" s="25"/>
      <c r="QGB96" s="25"/>
      <c r="QGC96" s="25"/>
      <c r="QGD96" s="25"/>
      <c r="QGE96" s="25"/>
      <c r="QGF96" s="25"/>
      <c r="QGG96" s="25"/>
      <c r="QGH96" s="25"/>
      <c r="QGI96" s="25"/>
      <c r="QGJ96" s="25"/>
      <c r="QGK96" s="25"/>
      <c r="QGL96" s="25"/>
      <c r="QGM96" s="25"/>
      <c r="QGN96" s="25"/>
      <c r="QGO96" s="25"/>
      <c r="QGP96" s="25"/>
      <c r="QGQ96" s="25"/>
      <c r="QGR96" s="25"/>
      <c r="QGS96" s="25"/>
      <c r="QGT96" s="25"/>
      <c r="QGU96" s="25"/>
      <c r="QGV96" s="25"/>
      <c r="QGW96" s="25"/>
      <c r="QGX96" s="25"/>
      <c r="QGY96" s="25"/>
      <c r="QGZ96" s="25"/>
      <c r="QHA96" s="25"/>
      <c r="QHB96" s="25"/>
      <c r="QHC96" s="25"/>
      <c r="QHD96" s="25"/>
      <c r="QHE96" s="25"/>
      <c r="QHF96" s="25"/>
      <c r="QHG96" s="25"/>
      <c r="QHH96" s="25"/>
      <c r="QHI96" s="25"/>
      <c r="QHJ96" s="25"/>
      <c r="QHK96" s="25"/>
      <c r="QHL96" s="25"/>
      <c r="QHM96" s="25"/>
      <c r="QHN96" s="25"/>
      <c r="QHO96" s="25"/>
      <c r="QHP96" s="25"/>
      <c r="QHQ96" s="25"/>
      <c r="QHR96" s="25"/>
      <c r="QHS96" s="25"/>
      <c r="QHT96" s="25"/>
      <c r="QHU96" s="25"/>
      <c r="QHV96" s="25"/>
      <c r="QHW96" s="25"/>
      <c r="QHX96" s="25"/>
      <c r="QHY96" s="25"/>
      <c r="QHZ96" s="25"/>
      <c r="QIA96" s="25"/>
      <c r="QIB96" s="25"/>
      <c r="QIC96" s="25"/>
      <c r="QID96" s="25"/>
      <c r="QIE96" s="25"/>
      <c r="QIF96" s="25"/>
      <c r="QIG96" s="25"/>
      <c r="QIH96" s="25"/>
      <c r="QII96" s="25"/>
      <c r="QIJ96" s="25"/>
      <c r="QIK96" s="25"/>
      <c r="QIL96" s="25"/>
      <c r="QIM96" s="25"/>
      <c r="QIN96" s="25"/>
      <c r="QIO96" s="25"/>
      <c r="QIP96" s="25"/>
      <c r="QIQ96" s="25"/>
      <c r="QIR96" s="25"/>
      <c r="QIS96" s="25"/>
      <c r="QIT96" s="25"/>
      <c r="QIU96" s="25"/>
      <c r="QIV96" s="25"/>
      <c r="QIW96" s="25"/>
      <c r="QIX96" s="25"/>
      <c r="QIY96" s="25"/>
      <c r="QIZ96" s="25"/>
      <c r="QJA96" s="25"/>
      <c r="QJB96" s="25"/>
      <c r="QJC96" s="25"/>
      <c r="QJD96" s="25"/>
      <c r="QJE96" s="25"/>
      <c r="QJF96" s="25"/>
      <c r="QJG96" s="25"/>
      <c r="QJH96" s="25"/>
      <c r="QJI96" s="25"/>
      <c r="QJJ96" s="25"/>
      <c r="QJK96" s="25"/>
      <c r="QJL96" s="25"/>
      <c r="QJM96" s="25"/>
      <c r="QJN96" s="25"/>
      <c r="QJO96" s="25"/>
      <c r="QJP96" s="25"/>
      <c r="QJQ96" s="25"/>
      <c r="QJR96" s="25"/>
      <c r="QJS96" s="25"/>
      <c r="QJT96" s="25"/>
      <c r="QJU96" s="25"/>
      <c r="QJV96" s="25"/>
      <c r="QJW96" s="25"/>
      <c r="QJX96" s="25"/>
      <c r="QJY96" s="25"/>
      <c r="QJZ96" s="25"/>
      <c r="QKA96" s="25"/>
      <c r="QKB96" s="25"/>
      <c r="QKC96" s="25"/>
      <c r="QKD96" s="25"/>
      <c r="QKE96" s="25"/>
      <c r="QKF96" s="25"/>
      <c r="QKG96" s="25"/>
      <c r="QKH96" s="25"/>
      <c r="QKI96" s="25"/>
      <c r="QKJ96" s="25"/>
      <c r="QKK96" s="25"/>
      <c r="QKL96" s="25"/>
      <c r="QKM96" s="25"/>
      <c r="QKN96" s="25"/>
      <c r="QKO96" s="25"/>
      <c r="QKP96" s="25"/>
      <c r="QKQ96" s="25"/>
      <c r="QKR96" s="25"/>
      <c r="QKS96" s="25"/>
      <c r="QKT96" s="25"/>
      <c r="QKU96" s="25"/>
      <c r="QKV96" s="25"/>
      <c r="QKW96" s="25"/>
      <c r="QKX96" s="25"/>
      <c r="QKY96" s="25"/>
      <c r="QKZ96" s="25"/>
      <c r="QLA96" s="25"/>
      <c r="QLB96" s="25"/>
      <c r="QLC96" s="25"/>
      <c r="QLD96" s="25"/>
      <c r="QLE96" s="25"/>
      <c r="QLF96" s="25"/>
      <c r="QLG96" s="25"/>
      <c r="QLH96" s="25"/>
      <c r="QLI96" s="25"/>
      <c r="QLJ96" s="25"/>
      <c r="QLK96" s="25"/>
      <c r="QLL96" s="25"/>
      <c r="QLM96" s="25"/>
      <c r="QLN96" s="25"/>
      <c r="QLO96" s="25"/>
      <c r="QLP96" s="25"/>
      <c r="QLQ96" s="25"/>
      <c r="QLR96" s="25"/>
      <c r="QLS96" s="25"/>
      <c r="QLT96" s="25"/>
      <c r="QLU96" s="25"/>
      <c r="QLV96" s="25"/>
      <c r="QLW96" s="25"/>
      <c r="QLX96" s="25"/>
      <c r="QLY96" s="25"/>
      <c r="QLZ96" s="25"/>
      <c r="QMA96" s="25"/>
      <c r="QMB96" s="25"/>
      <c r="QMC96" s="25"/>
      <c r="QMD96" s="25"/>
      <c r="QME96" s="25"/>
      <c r="QMF96" s="25"/>
      <c r="QMG96" s="25"/>
      <c r="QMH96" s="25"/>
      <c r="QMI96" s="25"/>
      <c r="QMJ96" s="25"/>
      <c r="QMK96" s="25"/>
      <c r="QML96" s="25"/>
      <c r="QMM96" s="25"/>
      <c r="QMN96" s="25"/>
      <c r="QMO96" s="25"/>
      <c r="QMP96" s="25"/>
      <c r="QMQ96" s="25"/>
      <c r="QMR96" s="25"/>
      <c r="QMS96" s="25"/>
      <c r="QMT96" s="25"/>
      <c r="QMU96" s="25"/>
      <c r="QMV96" s="25"/>
      <c r="QMW96" s="25"/>
      <c r="QMX96" s="25"/>
      <c r="QMY96" s="25"/>
      <c r="QMZ96" s="25"/>
      <c r="QNA96" s="25"/>
      <c r="QNB96" s="25"/>
      <c r="QNC96" s="25"/>
      <c r="QND96" s="25"/>
      <c r="QNE96" s="25"/>
      <c r="QNF96" s="25"/>
      <c r="QNG96" s="25"/>
      <c r="QNH96" s="25"/>
      <c r="QNI96" s="25"/>
      <c r="QNJ96" s="25"/>
      <c r="QNK96" s="25"/>
      <c r="QNL96" s="25"/>
      <c r="QNM96" s="25"/>
      <c r="QNN96" s="25"/>
      <c r="QNO96" s="25"/>
      <c r="QNP96" s="25"/>
      <c r="QNQ96" s="25"/>
      <c r="QNR96" s="25"/>
      <c r="QNS96" s="25"/>
      <c r="QNT96" s="25"/>
      <c r="QNU96" s="25"/>
      <c r="QNV96" s="25"/>
      <c r="QNW96" s="25"/>
      <c r="QNX96" s="25"/>
      <c r="QNY96" s="25"/>
      <c r="QNZ96" s="25"/>
      <c r="QOA96" s="25"/>
      <c r="QOB96" s="25"/>
      <c r="QOC96" s="25"/>
      <c r="QOD96" s="25"/>
      <c r="QOE96" s="25"/>
      <c r="QOF96" s="25"/>
      <c r="QOG96" s="25"/>
      <c r="QOH96" s="25"/>
      <c r="QOI96" s="25"/>
      <c r="QOJ96" s="25"/>
      <c r="QOK96" s="25"/>
      <c r="QOL96" s="25"/>
      <c r="QOM96" s="25"/>
      <c r="QON96" s="25"/>
      <c r="QOO96" s="25"/>
      <c r="QOP96" s="25"/>
      <c r="QOQ96" s="25"/>
      <c r="QOR96" s="25"/>
      <c r="QOS96" s="25"/>
      <c r="QOT96" s="25"/>
      <c r="QOU96" s="25"/>
      <c r="QOV96" s="25"/>
      <c r="QOW96" s="25"/>
      <c r="QOX96" s="25"/>
      <c r="QOY96" s="25"/>
      <c r="QOZ96" s="25"/>
      <c r="QPA96" s="25"/>
      <c r="QPB96" s="25"/>
      <c r="QPC96" s="25"/>
      <c r="QPD96" s="25"/>
      <c r="QPE96" s="25"/>
      <c r="QPF96" s="25"/>
      <c r="QPG96" s="25"/>
      <c r="QPH96" s="25"/>
      <c r="QPI96" s="25"/>
      <c r="QPJ96" s="25"/>
      <c r="QPK96" s="25"/>
      <c r="QPL96" s="25"/>
      <c r="QPM96" s="25"/>
      <c r="QPN96" s="25"/>
      <c r="QPO96" s="25"/>
      <c r="QPP96" s="25"/>
      <c r="QPQ96" s="25"/>
      <c r="QPR96" s="25"/>
      <c r="QPS96" s="25"/>
      <c r="QPT96" s="25"/>
      <c r="QPU96" s="25"/>
      <c r="QPV96" s="25"/>
      <c r="QPW96" s="25"/>
      <c r="QPX96" s="25"/>
      <c r="QPY96" s="25"/>
      <c r="QPZ96" s="25"/>
      <c r="QQA96" s="25"/>
      <c r="QQB96" s="25"/>
      <c r="QQC96" s="25"/>
      <c r="QQD96" s="25"/>
      <c r="QQE96" s="25"/>
      <c r="QQF96" s="25"/>
      <c r="QQG96" s="25"/>
      <c r="QQH96" s="25"/>
      <c r="QQI96" s="25"/>
      <c r="QQJ96" s="25"/>
      <c r="QQK96" s="25"/>
      <c r="QQL96" s="25"/>
      <c r="QQM96" s="25"/>
      <c r="QQN96" s="25"/>
      <c r="QQO96" s="25"/>
      <c r="QQP96" s="25"/>
      <c r="QQQ96" s="25"/>
      <c r="QQR96" s="25"/>
      <c r="QQS96" s="25"/>
      <c r="QQT96" s="25"/>
      <c r="QQU96" s="25"/>
      <c r="QQV96" s="25"/>
      <c r="QQW96" s="25"/>
      <c r="QQX96" s="25"/>
      <c r="QQY96" s="25"/>
      <c r="QQZ96" s="25"/>
      <c r="QRA96" s="25"/>
      <c r="QRB96" s="25"/>
      <c r="QRC96" s="25"/>
      <c r="QRD96" s="25"/>
      <c r="QRE96" s="25"/>
      <c r="QRF96" s="25"/>
      <c r="QRG96" s="25"/>
      <c r="QRH96" s="25"/>
      <c r="QRI96" s="25"/>
      <c r="QRJ96" s="25"/>
      <c r="QRK96" s="25"/>
      <c r="QRL96" s="25"/>
      <c r="QRM96" s="25"/>
      <c r="QRN96" s="25"/>
      <c r="QRO96" s="25"/>
      <c r="QRP96" s="25"/>
      <c r="QRQ96" s="25"/>
      <c r="QRR96" s="25"/>
      <c r="QRS96" s="25"/>
      <c r="QRT96" s="25"/>
      <c r="QRU96" s="25"/>
      <c r="QRV96" s="25"/>
      <c r="QRW96" s="25"/>
      <c r="QRX96" s="25"/>
      <c r="QRY96" s="25"/>
      <c r="QRZ96" s="25"/>
      <c r="QSA96" s="25"/>
      <c r="QSB96" s="25"/>
      <c r="QSC96" s="25"/>
      <c r="QSD96" s="25"/>
      <c r="QSE96" s="25"/>
      <c r="QSF96" s="25"/>
      <c r="QSG96" s="25"/>
      <c r="QSH96" s="25"/>
      <c r="QSI96" s="25"/>
      <c r="QSJ96" s="25"/>
      <c r="QSK96" s="25"/>
      <c r="QSL96" s="25"/>
      <c r="QSM96" s="25"/>
      <c r="QSN96" s="25"/>
      <c r="QSO96" s="25"/>
      <c r="QSP96" s="25"/>
      <c r="QSQ96" s="25"/>
      <c r="QSR96" s="25"/>
      <c r="QSS96" s="25"/>
      <c r="QST96" s="25"/>
      <c r="QSU96" s="25"/>
      <c r="QSV96" s="25"/>
      <c r="QSW96" s="25"/>
      <c r="QSX96" s="25"/>
      <c r="QSY96" s="25"/>
      <c r="QSZ96" s="25"/>
      <c r="QTA96" s="25"/>
      <c r="QTB96" s="25"/>
      <c r="QTC96" s="25"/>
      <c r="QTD96" s="25"/>
      <c r="QTE96" s="25"/>
      <c r="QTF96" s="25"/>
      <c r="QTG96" s="25"/>
      <c r="QTH96" s="25"/>
      <c r="QTI96" s="25"/>
      <c r="QTJ96" s="25"/>
      <c r="QTK96" s="25"/>
      <c r="QTL96" s="25"/>
      <c r="QTM96" s="25"/>
      <c r="QTN96" s="25"/>
      <c r="QTO96" s="25"/>
      <c r="QTP96" s="25"/>
      <c r="QTQ96" s="25"/>
      <c r="QTR96" s="25"/>
      <c r="QTS96" s="25"/>
      <c r="QTT96" s="25"/>
      <c r="QTU96" s="25"/>
      <c r="QTV96" s="25"/>
      <c r="QTW96" s="25"/>
      <c r="QTX96" s="25"/>
      <c r="QTY96" s="25"/>
      <c r="QTZ96" s="25"/>
      <c r="QUA96" s="25"/>
      <c r="QUB96" s="25"/>
      <c r="QUC96" s="25"/>
      <c r="QUD96" s="25"/>
      <c r="QUE96" s="25"/>
      <c r="QUF96" s="25"/>
      <c r="QUG96" s="25"/>
      <c r="QUH96" s="25"/>
      <c r="QUI96" s="25"/>
      <c r="QUJ96" s="25"/>
      <c r="QUK96" s="25"/>
      <c r="QUL96" s="25"/>
      <c r="QUM96" s="25"/>
      <c r="QUN96" s="25"/>
      <c r="QUO96" s="25"/>
      <c r="QUP96" s="25"/>
      <c r="QUQ96" s="25"/>
      <c r="QUR96" s="25"/>
      <c r="QUS96" s="25"/>
      <c r="QUT96" s="25"/>
      <c r="QUU96" s="25"/>
      <c r="QUV96" s="25"/>
      <c r="QUW96" s="25"/>
      <c r="QUX96" s="25"/>
      <c r="QUY96" s="25"/>
      <c r="QUZ96" s="25"/>
      <c r="QVA96" s="25"/>
      <c r="QVB96" s="25"/>
      <c r="QVC96" s="25"/>
      <c r="QVD96" s="25"/>
      <c r="QVE96" s="25"/>
      <c r="QVF96" s="25"/>
      <c r="QVG96" s="25"/>
      <c r="QVH96" s="25"/>
      <c r="QVI96" s="25"/>
      <c r="QVJ96" s="25"/>
      <c r="QVK96" s="25"/>
      <c r="QVL96" s="25"/>
      <c r="QVM96" s="25"/>
      <c r="QVN96" s="25"/>
      <c r="QVO96" s="25"/>
      <c r="QVP96" s="25"/>
      <c r="QVQ96" s="25"/>
      <c r="QVR96" s="25"/>
      <c r="QVS96" s="25"/>
      <c r="QVT96" s="25"/>
      <c r="QVU96" s="25"/>
      <c r="QVV96" s="25"/>
      <c r="QVW96" s="25"/>
      <c r="QVX96" s="25"/>
      <c r="QVY96" s="25"/>
      <c r="QVZ96" s="25"/>
      <c r="QWA96" s="25"/>
      <c r="QWB96" s="25"/>
      <c r="QWC96" s="25"/>
      <c r="QWD96" s="25"/>
      <c r="QWE96" s="25"/>
      <c r="QWF96" s="25"/>
      <c r="QWG96" s="25"/>
      <c r="QWH96" s="25"/>
      <c r="QWI96" s="25"/>
      <c r="QWJ96" s="25"/>
      <c r="QWK96" s="25"/>
      <c r="QWL96" s="25"/>
      <c r="QWM96" s="25"/>
      <c r="QWN96" s="25"/>
      <c r="QWO96" s="25"/>
      <c r="QWP96" s="25"/>
      <c r="QWQ96" s="25"/>
      <c r="QWR96" s="25"/>
      <c r="QWS96" s="25"/>
      <c r="QWT96" s="25"/>
      <c r="QWU96" s="25"/>
      <c r="QWV96" s="25"/>
      <c r="QWW96" s="25"/>
      <c r="QWX96" s="25"/>
      <c r="QWY96" s="25"/>
      <c r="QWZ96" s="25"/>
      <c r="QXA96" s="25"/>
      <c r="QXB96" s="25"/>
      <c r="QXC96" s="25"/>
      <c r="QXD96" s="25"/>
      <c r="QXE96" s="25"/>
      <c r="QXF96" s="25"/>
      <c r="QXG96" s="25"/>
      <c r="QXH96" s="25"/>
      <c r="QXI96" s="25"/>
      <c r="QXJ96" s="25"/>
      <c r="QXK96" s="25"/>
      <c r="QXL96" s="25"/>
      <c r="QXM96" s="25"/>
      <c r="QXN96" s="25"/>
      <c r="QXO96" s="25"/>
      <c r="QXP96" s="25"/>
      <c r="QXQ96" s="25"/>
      <c r="QXR96" s="25"/>
      <c r="QXS96" s="25"/>
      <c r="QXT96" s="25"/>
      <c r="QXU96" s="25"/>
      <c r="QXV96" s="25"/>
      <c r="QXW96" s="25"/>
      <c r="QXX96" s="25"/>
      <c r="QXY96" s="25"/>
      <c r="QXZ96" s="25"/>
      <c r="QYA96" s="25"/>
      <c r="QYB96" s="25"/>
      <c r="QYC96" s="25"/>
      <c r="QYD96" s="25"/>
      <c r="QYE96" s="25"/>
      <c r="QYF96" s="25"/>
      <c r="QYG96" s="25"/>
      <c r="QYH96" s="25"/>
      <c r="QYI96" s="25"/>
      <c r="QYJ96" s="25"/>
      <c r="QYK96" s="25"/>
      <c r="QYL96" s="25"/>
      <c r="QYM96" s="25"/>
      <c r="QYN96" s="25"/>
      <c r="QYO96" s="25"/>
      <c r="QYP96" s="25"/>
      <c r="QYQ96" s="25"/>
      <c r="QYR96" s="25"/>
      <c r="QYS96" s="25"/>
      <c r="QYT96" s="25"/>
      <c r="QYU96" s="25"/>
      <c r="QYV96" s="25"/>
      <c r="QYW96" s="25"/>
      <c r="QYX96" s="25"/>
      <c r="QYY96" s="25"/>
      <c r="QYZ96" s="25"/>
      <c r="QZA96" s="25"/>
      <c r="QZB96" s="25"/>
      <c r="QZC96" s="25"/>
      <c r="QZD96" s="25"/>
      <c r="QZE96" s="25"/>
      <c r="QZF96" s="25"/>
      <c r="QZG96" s="25"/>
      <c r="QZH96" s="25"/>
      <c r="QZI96" s="25"/>
      <c r="QZJ96" s="25"/>
      <c r="QZK96" s="25"/>
      <c r="QZL96" s="25"/>
      <c r="QZM96" s="25"/>
      <c r="QZN96" s="25"/>
      <c r="QZO96" s="25"/>
      <c r="QZP96" s="25"/>
      <c r="QZQ96" s="25"/>
      <c r="QZR96" s="25"/>
      <c r="QZS96" s="25"/>
      <c r="QZT96" s="25"/>
      <c r="QZU96" s="25"/>
      <c r="QZV96" s="25"/>
      <c r="QZW96" s="25"/>
      <c r="QZX96" s="25"/>
      <c r="QZY96" s="25"/>
      <c r="QZZ96" s="25"/>
      <c r="RAA96" s="25"/>
      <c r="RAB96" s="25"/>
      <c r="RAC96" s="25"/>
      <c r="RAD96" s="25"/>
      <c r="RAE96" s="25"/>
      <c r="RAF96" s="25"/>
      <c r="RAG96" s="25"/>
      <c r="RAH96" s="25"/>
      <c r="RAI96" s="25"/>
      <c r="RAJ96" s="25"/>
      <c r="RAK96" s="25"/>
      <c r="RAL96" s="25"/>
      <c r="RAM96" s="25"/>
      <c r="RAN96" s="25"/>
      <c r="RAO96" s="25"/>
      <c r="RAP96" s="25"/>
      <c r="RAQ96" s="25"/>
      <c r="RAR96" s="25"/>
      <c r="RAS96" s="25"/>
      <c r="RAT96" s="25"/>
      <c r="RAU96" s="25"/>
      <c r="RAV96" s="25"/>
      <c r="RAW96" s="25"/>
      <c r="RAX96" s="25"/>
      <c r="RAY96" s="25"/>
      <c r="RAZ96" s="25"/>
      <c r="RBA96" s="25"/>
      <c r="RBB96" s="25"/>
      <c r="RBC96" s="25"/>
      <c r="RBD96" s="25"/>
      <c r="RBE96" s="25"/>
      <c r="RBF96" s="25"/>
      <c r="RBG96" s="25"/>
      <c r="RBH96" s="25"/>
      <c r="RBI96" s="25"/>
      <c r="RBJ96" s="25"/>
      <c r="RBK96" s="25"/>
      <c r="RBL96" s="25"/>
      <c r="RBM96" s="25"/>
      <c r="RBN96" s="25"/>
      <c r="RBO96" s="25"/>
      <c r="RBP96" s="25"/>
      <c r="RBQ96" s="25"/>
      <c r="RBR96" s="25"/>
      <c r="RBS96" s="25"/>
      <c r="RBT96" s="25"/>
      <c r="RBU96" s="25"/>
      <c r="RBV96" s="25"/>
      <c r="RBW96" s="25"/>
      <c r="RBX96" s="25"/>
      <c r="RBY96" s="25"/>
      <c r="RBZ96" s="25"/>
      <c r="RCA96" s="25"/>
      <c r="RCB96" s="25"/>
      <c r="RCC96" s="25"/>
      <c r="RCD96" s="25"/>
      <c r="RCE96" s="25"/>
      <c r="RCF96" s="25"/>
      <c r="RCG96" s="25"/>
      <c r="RCH96" s="25"/>
      <c r="RCI96" s="25"/>
      <c r="RCJ96" s="25"/>
      <c r="RCK96" s="25"/>
      <c r="RCL96" s="25"/>
      <c r="RCM96" s="25"/>
      <c r="RCN96" s="25"/>
      <c r="RCO96" s="25"/>
      <c r="RCP96" s="25"/>
      <c r="RCQ96" s="25"/>
      <c r="RCR96" s="25"/>
      <c r="RCS96" s="25"/>
      <c r="RCT96" s="25"/>
      <c r="RCU96" s="25"/>
      <c r="RCV96" s="25"/>
      <c r="RCW96" s="25"/>
      <c r="RCX96" s="25"/>
      <c r="RCY96" s="25"/>
      <c r="RCZ96" s="25"/>
      <c r="RDA96" s="25"/>
      <c r="RDB96" s="25"/>
      <c r="RDC96" s="25"/>
      <c r="RDD96" s="25"/>
      <c r="RDE96" s="25"/>
      <c r="RDF96" s="25"/>
      <c r="RDG96" s="25"/>
      <c r="RDH96" s="25"/>
      <c r="RDI96" s="25"/>
      <c r="RDJ96" s="25"/>
      <c r="RDK96" s="25"/>
      <c r="RDL96" s="25"/>
      <c r="RDM96" s="25"/>
      <c r="RDN96" s="25"/>
      <c r="RDO96" s="25"/>
      <c r="RDP96" s="25"/>
      <c r="RDQ96" s="25"/>
      <c r="RDR96" s="25"/>
      <c r="RDS96" s="25"/>
      <c r="RDT96" s="25"/>
      <c r="RDU96" s="25"/>
      <c r="RDV96" s="25"/>
      <c r="RDW96" s="25"/>
      <c r="RDX96" s="25"/>
      <c r="RDY96" s="25"/>
      <c r="RDZ96" s="25"/>
      <c r="REA96" s="25"/>
      <c r="REB96" s="25"/>
      <c r="REC96" s="25"/>
      <c r="RED96" s="25"/>
      <c r="REE96" s="25"/>
      <c r="REF96" s="25"/>
      <c r="REG96" s="25"/>
      <c r="REH96" s="25"/>
      <c r="REI96" s="25"/>
      <c r="REJ96" s="25"/>
      <c r="REK96" s="25"/>
      <c r="REL96" s="25"/>
      <c r="REM96" s="25"/>
      <c r="REN96" s="25"/>
      <c r="REO96" s="25"/>
      <c r="REP96" s="25"/>
      <c r="REQ96" s="25"/>
      <c r="RER96" s="25"/>
      <c r="RES96" s="25"/>
      <c r="RET96" s="25"/>
      <c r="REU96" s="25"/>
      <c r="REV96" s="25"/>
      <c r="REW96" s="25"/>
      <c r="REX96" s="25"/>
      <c r="REY96" s="25"/>
      <c r="REZ96" s="25"/>
      <c r="RFA96" s="25"/>
      <c r="RFB96" s="25"/>
      <c r="RFC96" s="25"/>
      <c r="RFD96" s="25"/>
      <c r="RFE96" s="25"/>
      <c r="RFF96" s="25"/>
      <c r="RFG96" s="25"/>
      <c r="RFH96" s="25"/>
      <c r="RFI96" s="25"/>
      <c r="RFJ96" s="25"/>
      <c r="RFK96" s="25"/>
      <c r="RFL96" s="25"/>
      <c r="RFM96" s="25"/>
      <c r="RFN96" s="25"/>
      <c r="RFO96" s="25"/>
      <c r="RFP96" s="25"/>
      <c r="RFQ96" s="25"/>
      <c r="RFR96" s="25"/>
      <c r="RFS96" s="25"/>
      <c r="RFT96" s="25"/>
      <c r="RFU96" s="25"/>
      <c r="RFV96" s="25"/>
      <c r="RFW96" s="25"/>
      <c r="RFX96" s="25"/>
      <c r="RFY96" s="25"/>
      <c r="RFZ96" s="25"/>
      <c r="RGA96" s="25"/>
      <c r="RGB96" s="25"/>
      <c r="RGC96" s="25"/>
      <c r="RGD96" s="25"/>
      <c r="RGE96" s="25"/>
      <c r="RGF96" s="25"/>
      <c r="RGG96" s="25"/>
      <c r="RGH96" s="25"/>
      <c r="RGI96" s="25"/>
      <c r="RGJ96" s="25"/>
      <c r="RGK96" s="25"/>
      <c r="RGL96" s="25"/>
      <c r="RGM96" s="25"/>
      <c r="RGN96" s="25"/>
      <c r="RGO96" s="25"/>
      <c r="RGP96" s="25"/>
      <c r="RGQ96" s="25"/>
      <c r="RGR96" s="25"/>
      <c r="RGS96" s="25"/>
      <c r="RGT96" s="25"/>
      <c r="RGU96" s="25"/>
      <c r="RGV96" s="25"/>
      <c r="RGW96" s="25"/>
      <c r="RGX96" s="25"/>
      <c r="RGY96" s="25"/>
      <c r="RGZ96" s="25"/>
      <c r="RHA96" s="25"/>
      <c r="RHB96" s="25"/>
      <c r="RHC96" s="25"/>
      <c r="RHD96" s="25"/>
      <c r="RHE96" s="25"/>
      <c r="RHF96" s="25"/>
      <c r="RHG96" s="25"/>
      <c r="RHH96" s="25"/>
      <c r="RHI96" s="25"/>
      <c r="RHJ96" s="25"/>
      <c r="RHK96" s="25"/>
      <c r="RHL96" s="25"/>
      <c r="RHM96" s="25"/>
      <c r="RHN96" s="25"/>
      <c r="RHO96" s="25"/>
      <c r="RHP96" s="25"/>
      <c r="RHQ96" s="25"/>
      <c r="RHR96" s="25"/>
      <c r="RHS96" s="25"/>
      <c r="RHT96" s="25"/>
      <c r="RHU96" s="25"/>
      <c r="RHV96" s="25"/>
      <c r="RHW96" s="25"/>
      <c r="RHX96" s="25"/>
      <c r="RHY96" s="25"/>
      <c r="RHZ96" s="25"/>
      <c r="RIA96" s="25"/>
      <c r="RIB96" s="25"/>
      <c r="RIC96" s="25"/>
      <c r="RID96" s="25"/>
      <c r="RIE96" s="25"/>
      <c r="RIF96" s="25"/>
      <c r="RIG96" s="25"/>
      <c r="RIH96" s="25"/>
      <c r="RII96" s="25"/>
      <c r="RIJ96" s="25"/>
      <c r="RIK96" s="25"/>
      <c r="RIL96" s="25"/>
      <c r="RIM96" s="25"/>
      <c r="RIN96" s="25"/>
      <c r="RIO96" s="25"/>
      <c r="RIP96" s="25"/>
      <c r="RIQ96" s="25"/>
      <c r="RIR96" s="25"/>
      <c r="RIS96" s="25"/>
      <c r="RIT96" s="25"/>
      <c r="RIU96" s="25"/>
      <c r="RIV96" s="25"/>
      <c r="RIW96" s="25"/>
      <c r="RIX96" s="25"/>
      <c r="RIY96" s="25"/>
      <c r="RIZ96" s="25"/>
      <c r="RJA96" s="25"/>
      <c r="RJB96" s="25"/>
      <c r="RJC96" s="25"/>
      <c r="RJD96" s="25"/>
      <c r="RJE96" s="25"/>
      <c r="RJF96" s="25"/>
      <c r="RJG96" s="25"/>
      <c r="RJH96" s="25"/>
      <c r="RJI96" s="25"/>
      <c r="RJJ96" s="25"/>
      <c r="RJK96" s="25"/>
      <c r="RJL96" s="25"/>
      <c r="RJM96" s="25"/>
      <c r="RJN96" s="25"/>
      <c r="RJO96" s="25"/>
      <c r="RJP96" s="25"/>
      <c r="RJQ96" s="25"/>
      <c r="RJR96" s="25"/>
      <c r="RJS96" s="25"/>
      <c r="RJT96" s="25"/>
      <c r="RJU96" s="25"/>
      <c r="RJV96" s="25"/>
      <c r="RJW96" s="25"/>
      <c r="RJX96" s="25"/>
      <c r="RJY96" s="25"/>
      <c r="RJZ96" s="25"/>
      <c r="RKA96" s="25"/>
      <c r="RKB96" s="25"/>
      <c r="RKC96" s="25"/>
      <c r="RKD96" s="25"/>
      <c r="RKE96" s="25"/>
      <c r="RKF96" s="25"/>
      <c r="RKG96" s="25"/>
      <c r="RKH96" s="25"/>
      <c r="RKI96" s="25"/>
      <c r="RKJ96" s="25"/>
      <c r="RKK96" s="25"/>
      <c r="RKL96" s="25"/>
      <c r="RKM96" s="25"/>
      <c r="RKN96" s="25"/>
      <c r="RKO96" s="25"/>
      <c r="RKP96" s="25"/>
      <c r="RKQ96" s="25"/>
      <c r="RKR96" s="25"/>
      <c r="RKS96" s="25"/>
      <c r="RKT96" s="25"/>
      <c r="RKU96" s="25"/>
      <c r="RKV96" s="25"/>
      <c r="RKW96" s="25"/>
      <c r="RKX96" s="25"/>
      <c r="RKY96" s="25"/>
      <c r="RKZ96" s="25"/>
      <c r="RLA96" s="25"/>
      <c r="RLB96" s="25"/>
      <c r="RLC96" s="25"/>
      <c r="RLD96" s="25"/>
      <c r="RLE96" s="25"/>
      <c r="RLF96" s="25"/>
      <c r="RLG96" s="25"/>
      <c r="RLH96" s="25"/>
      <c r="RLI96" s="25"/>
      <c r="RLJ96" s="25"/>
      <c r="RLK96" s="25"/>
      <c r="RLL96" s="25"/>
      <c r="RLM96" s="25"/>
      <c r="RLN96" s="25"/>
      <c r="RLO96" s="25"/>
      <c r="RLP96" s="25"/>
      <c r="RLQ96" s="25"/>
      <c r="RLR96" s="25"/>
      <c r="RLS96" s="25"/>
      <c r="RLT96" s="25"/>
      <c r="RLU96" s="25"/>
      <c r="RLV96" s="25"/>
      <c r="RLW96" s="25"/>
      <c r="RLX96" s="25"/>
      <c r="RLY96" s="25"/>
      <c r="RLZ96" s="25"/>
      <c r="RMA96" s="25"/>
      <c r="RMB96" s="25"/>
      <c r="RMC96" s="25"/>
      <c r="RMD96" s="25"/>
      <c r="RME96" s="25"/>
      <c r="RMF96" s="25"/>
      <c r="RMG96" s="25"/>
      <c r="RMH96" s="25"/>
      <c r="RMI96" s="25"/>
      <c r="RMJ96" s="25"/>
      <c r="RMK96" s="25"/>
      <c r="RML96" s="25"/>
      <c r="RMM96" s="25"/>
      <c r="RMN96" s="25"/>
      <c r="RMO96" s="25"/>
      <c r="RMP96" s="25"/>
      <c r="RMQ96" s="25"/>
      <c r="RMR96" s="25"/>
      <c r="RMS96" s="25"/>
      <c r="RMT96" s="25"/>
      <c r="RMU96" s="25"/>
      <c r="RMV96" s="25"/>
      <c r="RMW96" s="25"/>
      <c r="RMX96" s="25"/>
      <c r="RMY96" s="25"/>
      <c r="RMZ96" s="25"/>
      <c r="RNA96" s="25"/>
      <c r="RNB96" s="25"/>
      <c r="RNC96" s="25"/>
      <c r="RND96" s="25"/>
      <c r="RNE96" s="25"/>
      <c r="RNF96" s="25"/>
      <c r="RNG96" s="25"/>
      <c r="RNH96" s="25"/>
      <c r="RNI96" s="25"/>
      <c r="RNJ96" s="25"/>
      <c r="RNK96" s="25"/>
      <c r="RNL96" s="25"/>
      <c r="RNM96" s="25"/>
      <c r="RNN96" s="25"/>
      <c r="RNO96" s="25"/>
      <c r="RNP96" s="25"/>
      <c r="RNQ96" s="25"/>
      <c r="RNR96" s="25"/>
      <c r="RNS96" s="25"/>
      <c r="RNT96" s="25"/>
      <c r="RNU96" s="25"/>
      <c r="RNV96" s="25"/>
      <c r="RNW96" s="25"/>
      <c r="RNX96" s="25"/>
      <c r="RNY96" s="25"/>
      <c r="RNZ96" s="25"/>
      <c r="ROA96" s="25"/>
      <c r="ROB96" s="25"/>
      <c r="ROC96" s="25"/>
      <c r="ROD96" s="25"/>
      <c r="ROE96" s="25"/>
      <c r="ROF96" s="25"/>
      <c r="ROG96" s="25"/>
      <c r="ROH96" s="25"/>
      <c r="ROI96" s="25"/>
      <c r="ROJ96" s="25"/>
      <c r="ROK96" s="25"/>
      <c r="ROL96" s="25"/>
      <c r="ROM96" s="25"/>
      <c r="RON96" s="25"/>
      <c r="ROO96" s="25"/>
      <c r="ROP96" s="25"/>
      <c r="ROQ96" s="25"/>
      <c r="ROR96" s="25"/>
      <c r="ROS96" s="25"/>
      <c r="ROT96" s="25"/>
      <c r="ROU96" s="25"/>
      <c r="ROV96" s="25"/>
      <c r="ROW96" s="25"/>
      <c r="ROX96" s="25"/>
      <c r="ROY96" s="25"/>
      <c r="ROZ96" s="25"/>
      <c r="RPA96" s="25"/>
      <c r="RPB96" s="25"/>
      <c r="RPC96" s="25"/>
      <c r="RPD96" s="25"/>
      <c r="RPE96" s="25"/>
      <c r="RPF96" s="25"/>
      <c r="RPG96" s="25"/>
      <c r="RPH96" s="25"/>
      <c r="RPI96" s="25"/>
      <c r="RPJ96" s="25"/>
      <c r="RPK96" s="25"/>
      <c r="RPL96" s="25"/>
      <c r="RPM96" s="25"/>
      <c r="RPN96" s="25"/>
      <c r="RPO96" s="25"/>
      <c r="RPP96" s="25"/>
      <c r="RPQ96" s="25"/>
      <c r="RPR96" s="25"/>
      <c r="RPS96" s="25"/>
      <c r="RPT96" s="25"/>
      <c r="RPU96" s="25"/>
      <c r="RPV96" s="25"/>
      <c r="RPW96" s="25"/>
      <c r="RPX96" s="25"/>
      <c r="RPY96" s="25"/>
      <c r="RPZ96" s="25"/>
      <c r="RQA96" s="25"/>
      <c r="RQB96" s="25"/>
      <c r="RQC96" s="25"/>
      <c r="RQD96" s="25"/>
      <c r="RQE96" s="25"/>
      <c r="RQF96" s="25"/>
      <c r="RQG96" s="25"/>
      <c r="RQH96" s="25"/>
      <c r="RQI96" s="25"/>
      <c r="RQJ96" s="25"/>
      <c r="RQK96" s="25"/>
      <c r="RQL96" s="25"/>
      <c r="RQM96" s="25"/>
      <c r="RQN96" s="25"/>
      <c r="RQO96" s="25"/>
      <c r="RQP96" s="25"/>
      <c r="RQQ96" s="25"/>
      <c r="RQR96" s="25"/>
      <c r="RQS96" s="25"/>
      <c r="RQT96" s="25"/>
      <c r="RQU96" s="25"/>
      <c r="RQV96" s="25"/>
      <c r="RQW96" s="25"/>
      <c r="RQX96" s="25"/>
      <c r="RQY96" s="25"/>
      <c r="RQZ96" s="25"/>
      <c r="RRA96" s="25"/>
      <c r="RRB96" s="25"/>
      <c r="RRC96" s="25"/>
      <c r="RRD96" s="25"/>
      <c r="RRE96" s="25"/>
      <c r="RRF96" s="25"/>
      <c r="RRG96" s="25"/>
      <c r="RRH96" s="25"/>
      <c r="RRI96" s="25"/>
      <c r="RRJ96" s="25"/>
      <c r="RRK96" s="25"/>
      <c r="RRL96" s="25"/>
      <c r="RRM96" s="25"/>
      <c r="RRN96" s="25"/>
      <c r="RRO96" s="25"/>
      <c r="RRP96" s="25"/>
      <c r="RRQ96" s="25"/>
      <c r="RRR96" s="25"/>
      <c r="RRS96" s="25"/>
      <c r="RRT96" s="25"/>
      <c r="RRU96" s="25"/>
      <c r="RRV96" s="25"/>
      <c r="RRW96" s="25"/>
      <c r="RRX96" s="25"/>
      <c r="RRY96" s="25"/>
      <c r="RRZ96" s="25"/>
      <c r="RSA96" s="25"/>
      <c r="RSB96" s="25"/>
      <c r="RSC96" s="25"/>
      <c r="RSD96" s="25"/>
      <c r="RSE96" s="25"/>
      <c r="RSF96" s="25"/>
      <c r="RSG96" s="25"/>
      <c r="RSH96" s="25"/>
      <c r="RSI96" s="25"/>
      <c r="RSJ96" s="25"/>
      <c r="RSK96" s="25"/>
      <c r="RSL96" s="25"/>
      <c r="RSM96" s="25"/>
      <c r="RSN96" s="25"/>
      <c r="RSO96" s="25"/>
      <c r="RSP96" s="25"/>
      <c r="RSQ96" s="25"/>
      <c r="RSR96" s="25"/>
      <c r="RSS96" s="25"/>
      <c r="RST96" s="25"/>
      <c r="RSU96" s="25"/>
      <c r="RSV96" s="25"/>
      <c r="RSW96" s="25"/>
      <c r="RSX96" s="25"/>
      <c r="RSY96" s="25"/>
      <c r="RSZ96" s="25"/>
      <c r="RTA96" s="25"/>
      <c r="RTB96" s="25"/>
      <c r="RTC96" s="25"/>
      <c r="RTD96" s="25"/>
      <c r="RTE96" s="25"/>
      <c r="RTF96" s="25"/>
      <c r="RTG96" s="25"/>
      <c r="RTH96" s="25"/>
      <c r="RTI96" s="25"/>
      <c r="RTJ96" s="25"/>
      <c r="RTK96" s="25"/>
      <c r="RTL96" s="25"/>
      <c r="RTM96" s="25"/>
      <c r="RTN96" s="25"/>
      <c r="RTO96" s="25"/>
      <c r="RTP96" s="25"/>
      <c r="RTQ96" s="25"/>
      <c r="RTR96" s="25"/>
      <c r="RTS96" s="25"/>
      <c r="RTT96" s="25"/>
      <c r="RTU96" s="25"/>
      <c r="RTV96" s="25"/>
      <c r="RTW96" s="25"/>
      <c r="RTX96" s="25"/>
      <c r="RTY96" s="25"/>
      <c r="RTZ96" s="25"/>
      <c r="RUA96" s="25"/>
      <c r="RUB96" s="25"/>
      <c r="RUC96" s="25"/>
      <c r="RUD96" s="25"/>
      <c r="RUE96" s="25"/>
      <c r="RUF96" s="25"/>
      <c r="RUG96" s="25"/>
      <c r="RUH96" s="25"/>
      <c r="RUI96" s="25"/>
      <c r="RUJ96" s="25"/>
      <c r="RUK96" s="25"/>
      <c r="RUL96" s="25"/>
      <c r="RUM96" s="25"/>
      <c r="RUN96" s="25"/>
      <c r="RUO96" s="25"/>
      <c r="RUP96" s="25"/>
      <c r="RUQ96" s="25"/>
      <c r="RUR96" s="25"/>
      <c r="RUS96" s="25"/>
      <c r="RUT96" s="25"/>
      <c r="RUU96" s="25"/>
      <c r="RUV96" s="25"/>
      <c r="RUW96" s="25"/>
      <c r="RUX96" s="25"/>
      <c r="RUY96" s="25"/>
      <c r="RUZ96" s="25"/>
      <c r="RVA96" s="25"/>
      <c r="RVB96" s="25"/>
      <c r="RVC96" s="25"/>
      <c r="RVD96" s="25"/>
      <c r="RVE96" s="25"/>
      <c r="RVF96" s="25"/>
      <c r="RVG96" s="25"/>
      <c r="RVH96" s="25"/>
      <c r="RVI96" s="25"/>
      <c r="RVJ96" s="25"/>
      <c r="RVK96" s="25"/>
      <c r="RVL96" s="25"/>
      <c r="RVM96" s="25"/>
      <c r="RVN96" s="25"/>
      <c r="RVO96" s="25"/>
      <c r="RVP96" s="25"/>
      <c r="RVQ96" s="25"/>
      <c r="RVR96" s="25"/>
      <c r="RVS96" s="25"/>
      <c r="RVT96" s="25"/>
      <c r="RVU96" s="25"/>
      <c r="RVV96" s="25"/>
      <c r="RVW96" s="25"/>
      <c r="RVX96" s="25"/>
      <c r="RVY96" s="25"/>
      <c r="RVZ96" s="25"/>
      <c r="RWA96" s="25"/>
      <c r="RWB96" s="25"/>
      <c r="RWC96" s="25"/>
      <c r="RWD96" s="25"/>
      <c r="RWE96" s="25"/>
      <c r="RWF96" s="25"/>
      <c r="RWG96" s="25"/>
      <c r="RWH96" s="25"/>
      <c r="RWI96" s="25"/>
      <c r="RWJ96" s="25"/>
      <c r="RWK96" s="25"/>
      <c r="RWL96" s="25"/>
      <c r="RWM96" s="25"/>
      <c r="RWN96" s="25"/>
      <c r="RWO96" s="25"/>
      <c r="RWP96" s="25"/>
      <c r="RWQ96" s="25"/>
      <c r="RWR96" s="25"/>
      <c r="RWS96" s="25"/>
      <c r="RWT96" s="25"/>
      <c r="RWU96" s="25"/>
      <c r="RWV96" s="25"/>
      <c r="RWW96" s="25"/>
      <c r="RWX96" s="25"/>
      <c r="RWY96" s="25"/>
      <c r="RWZ96" s="25"/>
      <c r="RXA96" s="25"/>
      <c r="RXB96" s="25"/>
      <c r="RXC96" s="25"/>
      <c r="RXD96" s="25"/>
      <c r="RXE96" s="25"/>
      <c r="RXF96" s="25"/>
      <c r="RXG96" s="25"/>
      <c r="RXH96" s="25"/>
      <c r="RXI96" s="25"/>
      <c r="RXJ96" s="25"/>
      <c r="RXK96" s="25"/>
      <c r="RXL96" s="25"/>
      <c r="RXM96" s="25"/>
      <c r="RXN96" s="25"/>
      <c r="RXO96" s="25"/>
      <c r="RXP96" s="25"/>
      <c r="RXQ96" s="25"/>
      <c r="RXR96" s="25"/>
      <c r="RXS96" s="25"/>
      <c r="RXT96" s="25"/>
      <c r="RXU96" s="25"/>
      <c r="RXV96" s="25"/>
      <c r="RXW96" s="25"/>
      <c r="RXX96" s="25"/>
      <c r="RXY96" s="25"/>
      <c r="RXZ96" s="25"/>
      <c r="RYA96" s="25"/>
      <c r="RYB96" s="25"/>
      <c r="RYC96" s="25"/>
      <c r="RYD96" s="25"/>
      <c r="RYE96" s="25"/>
      <c r="RYF96" s="25"/>
      <c r="RYG96" s="25"/>
      <c r="RYH96" s="25"/>
      <c r="RYI96" s="25"/>
      <c r="RYJ96" s="25"/>
      <c r="RYK96" s="25"/>
      <c r="RYL96" s="25"/>
      <c r="RYM96" s="25"/>
      <c r="RYN96" s="25"/>
      <c r="RYO96" s="25"/>
      <c r="RYP96" s="25"/>
      <c r="RYQ96" s="25"/>
      <c r="RYR96" s="25"/>
      <c r="RYS96" s="25"/>
      <c r="RYT96" s="25"/>
      <c r="RYU96" s="25"/>
      <c r="RYV96" s="25"/>
      <c r="RYW96" s="25"/>
      <c r="RYX96" s="25"/>
      <c r="RYY96" s="25"/>
      <c r="RYZ96" s="25"/>
      <c r="RZA96" s="25"/>
      <c r="RZB96" s="25"/>
      <c r="RZC96" s="25"/>
      <c r="RZD96" s="25"/>
      <c r="RZE96" s="25"/>
      <c r="RZF96" s="25"/>
      <c r="RZG96" s="25"/>
      <c r="RZH96" s="25"/>
      <c r="RZI96" s="25"/>
      <c r="RZJ96" s="25"/>
      <c r="RZK96" s="25"/>
      <c r="RZL96" s="25"/>
      <c r="RZM96" s="25"/>
      <c r="RZN96" s="25"/>
      <c r="RZO96" s="25"/>
      <c r="RZP96" s="25"/>
      <c r="RZQ96" s="25"/>
      <c r="RZR96" s="25"/>
      <c r="RZS96" s="25"/>
      <c r="RZT96" s="25"/>
      <c r="RZU96" s="25"/>
      <c r="RZV96" s="25"/>
      <c r="RZW96" s="25"/>
      <c r="RZX96" s="25"/>
      <c r="RZY96" s="25"/>
      <c r="RZZ96" s="25"/>
      <c r="SAA96" s="25"/>
      <c r="SAB96" s="25"/>
      <c r="SAC96" s="25"/>
      <c r="SAD96" s="25"/>
      <c r="SAE96" s="25"/>
      <c r="SAF96" s="25"/>
      <c r="SAG96" s="25"/>
      <c r="SAH96" s="25"/>
      <c r="SAI96" s="25"/>
      <c r="SAJ96" s="25"/>
      <c r="SAK96" s="25"/>
      <c r="SAL96" s="25"/>
      <c r="SAM96" s="25"/>
      <c r="SAN96" s="25"/>
      <c r="SAO96" s="25"/>
      <c r="SAP96" s="25"/>
      <c r="SAQ96" s="25"/>
      <c r="SAR96" s="25"/>
      <c r="SAS96" s="25"/>
      <c r="SAT96" s="25"/>
      <c r="SAU96" s="25"/>
      <c r="SAV96" s="25"/>
      <c r="SAW96" s="25"/>
      <c r="SAX96" s="25"/>
      <c r="SAY96" s="25"/>
      <c r="SAZ96" s="25"/>
      <c r="SBA96" s="25"/>
      <c r="SBB96" s="25"/>
      <c r="SBC96" s="25"/>
      <c r="SBD96" s="25"/>
      <c r="SBE96" s="25"/>
      <c r="SBF96" s="25"/>
      <c r="SBG96" s="25"/>
      <c r="SBH96" s="25"/>
      <c r="SBI96" s="25"/>
      <c r="SBJ96" s="25"/>
      <c r="SBK96" s="25"/>
      <c r="SBL96" s="25"/>
      <c r="SBM96" s="25"/>
      <c r="SBN96" s="25"/>
      <c r="SBO96" s="25"/>
      <c r="SBP96" s="25"/>
      <c r="SBQ96" s="25"/>
      <c r="SBR96" s="25"/>
      <c r="SBS96" s="25"/>
      <c r="SBT96" s="25"/>
      <c r="SBU96" s="25"/>
      <c r="SBV96" s="25"/>
      <c r="SBW96" s="25"/>
      <c r="SBX96" s="25"/>
      <c r="SBY96" s="25"/>
      <c r="SBZ96" s="25"/>
      <c r="SCA96" s="25"/>
      <c r="SCB96" s="25"/>
      <c r="SCC96" s="25"/>
      <c r="SCD96" s="25"/>
      <c r="SCE96" s="25"/>
      <c r="SCF96" s="25"/>
      <c r="SCG96" s="25"/>
      <c r="SCH96" s="25"/>
      <c r="SCI96" s="25"/>
      <c r="SCJ96" s="25"/>
      <c r="SCK96" s="25"/>
      <c r="SCL96" s="25"/>
      <c r="SCM96" s="25"/>
      <c r="SCN96" s="25"/>
      <c r="SCO96" s="25"/>
      <c r="SCP96" s="25"/>
      <c r="SCQ96" s="25"/>
      <c r="SCR96" s="25"/>
      <c r="SCS96" s="25"/>
      <c r="SCT96" s="25"/>
      <c r="SCU96" s="25"/>
      <c r="SCV96" s="25"/>
      <c r="SCW96" s="25"/>
      <c r="SCX96" s="25"/>
      <c r="SCY96" s="25"/>
      <c r="SCZ96" s="25"/>
      <c r="SDA96" s="25"/>
      <c r="SDB96" s="25"/>
      <c r="SDC96" s="25"/>
      <c r="SDD96" s="25"/>
      <c r="SDE96" s="25"/>
      <c r="SDF96" s="25"/>
      <c r="SDG96" s="25"/>
      <c r="SDH96" s="25"/>
      <c r="SDI96" s="25"/>
      <c r="SDJ96" s="25"/>
      <c r="SDK96" s="25"/>
      <c r="SDL96" s="25"/>
      <c r="SDM96" s="25"/>
      <c r="SDN96" s="25"/>
      <c r="SDO96" s="25"/>
      <c r="SDP96" s="25"/>
      <c r="SDQ96" s="25"/>
      <c r="SDR96" s="25"/>
      <c r="SDS96" s="25"/>
      <c r="SDT96" s="25"/>
      <c r="SDU96" s="25"/>
      <c r="SDV96" s="25"/>
      <c r="SDW96" s="25"/>
      <c r="SDX96" s="25"/>
      <c r="SDY96" s="25"/>
      <c r="SDZ96" s="25"/>
      <c r="SEA96" s="25"/>
      <c r="SEB96" s="25"/>
      <c r="SEC96" s="25"/>
      <c r="SED96" s="25"/>
      <c r="SEE96" s="25"/>
      <c r="SEF96" s="25"/>
      <c r="SEG96" s="25"/>
      <c r="SEH96" s="25"/>
      <c r="SEI96" s="25"/>
      <c r="SEJ96" s="25"/>
      <c r="SEK96" s="25"/>
      <c r="SEL96" s="25"/>
      <c r="SEM96" s="25"/>
      <c r="SEN96" s="25"/>
      <c r="SEO96" s="25"/>
      <c r="SEP96" s="25"/>
      <c r="SEQ96" s="25"/>
      <c r="SER96" s="25"/>
      <c r="SES96" s="25"/>
      <c r="SET96" s="25"/>
      <c r="SEU96" s="25"/>
      <c r="SEV96" s="25"/>
      <c r="SEW96" s="25"/>
      <c r="SEX96" s="25"/>
      <c r="SEY96" s="25"/>
      <c r="SEZ96" s="25"/>
      <c r="SFA96" s="25"/>
      <c r="SFB96" s="25"/>
      <c r="SFC96" s="25"/>
      <c r="SFD96" s="25"/>
      <c r="SFE96" s="25"/>
      <c r="SFF96" s="25"/>
      <c r="SFG96" s="25"/>
      <c r="SFH96" s="25"/>
      <c r="SFI96" s="25"/>
      <c r="SFJ96" s="25"/>
      <c r="SFK96" s="25"/>
      <c r="SFL96" s="25"/>
      <c r="SFM96" s="25"/>
      <c r="SFN96" s="25"/>
      <c r="SFO96" s="25"/>
      <c r="SFP96" s="25"/>
      <c r="SFQ96" s="25"/>
      <c r="SFR96" s="25"/>
      <c r="SFS96" s="25"/>
      <c r="SFT96" s="25"/>
      <c r="SFU96" s="25"/>
      <c r="SFV96" s="25"/>
      <c r="SFW96" s="25"/>
      <c r="SFX96" s="25"/>
      <c r="SFY96" s="25"/>
      <c r="SFZ96" s="25"/>
      <c r="SGA96" s="25"/>
      <c r="SGB96" s="25"/>
      <c r="SGC96" s="25"/>
      <c r="SGD96" s="25"/>
      <c r="SGE96" s="25"/>
      <c r="SGF96" s="25"/>
      <c r="SGG96" s="25"/>
      <c r="SGH96" s="25"/>
      <c r="SGI96" s="25"/>
      <c r="SGJ96" s="25"/>
      <c r="SGK96" s="25"/>
      <c r="SGL96" s="25"/>
      <c r="SGM96" s="25"/>
      <c r="SGN96" s="25"/>
      <c r="SGO96" s="25"/>
      <c r="SGP96" s="25"/>
      <c r="SGQ96" s="25"/>
      <c r="SGR96" s="25"/>
      <c r="SGS96" s="25"/>
      <c r="SGT96" s="25"/>
      <c r="SGU96" s="25"/>
      <c r="SGV96" s="25"/>
      <c r="SGW96" s="25"/>
      <c r="SGX96" s="25"/>
      <c r="SGY96" s="25"/>
      <c r="SGZ96" s="25"/>
      <c r="SHA96" s="25"/>
      <c r="SHB96" s="25"/>
      <c r="SHC96" s="25"/>
      <c r="SHD96" s="25"/>
      <c r="SHE96" s="25"/>
      <c r="SHF96" s="25"/>
      <c r="SHG96" s="25"/>
      <c r="SHH96" s="25"/>
      <c r="SHI96" s="25"/>
      <c r="SHJ96" s="25"/>
      <c r="SHK96" s="25"/>
      <c r="SHL96" s="25"/>
      <c r="SHM96" s="25"/>
      <c r="SHN96" s="25"/>
      <c r="SHO96" s="25"/>
      <c r="SHP96" s="25"/>
      <c r="SHQ96" s="25"/>
      <c r="SHR96" s="25"/>
      <c r="SHS96" s="25"/>
      <c r="SHT96" s="25"/>
      <c r="SHU96" s="25"/>
      <c r="SHV96" s="25"/>
      <c r="SHW96" s="25"/>
      <c r="SHX96" s="25"/>
      <c r="SHY96" s="25"/>
      <c r="SHZ96" s="25"/>
      <c r="SIA96" s="25"/>
      <c r="SIB96" s="25"/>
      <c r="SIC96" s="25"/>
      <c r="SID96" s="25"/>
      <c r="SIE96" s="25"/>
      <c r="SIF96" s="25"/>
      <c r="SIG96" s="25"/>
      <c r="SIH96" s="25"/>
      <c r="SII96" s="25"/>
      <c r="SIJ96" s="25"/>
      <c r="SIK96" s="25"/>
      <c r="SIL96" s="25"/>
      <c r="SIM96" s="25"/>
      <c r="SIN96" s="25"/>
      <c r="SIO96" s="25"/>
      <c r="SIP96" s="25"/>
      <c r="SIQ96" s="25"/>
      <c r="SIR96" s="25"/>
      <c r="SIS96" s="25"/>
      <c r="SIT96" s="25"/>
      <c r="SIU96" s="25"/>
      <c r="SIV96" s="25"/>
      <c r="SIW96" s="25"/>
      <c r="SIX96" s="25"/>
      <c r="SIY96" s="25"/>
      <c r="SIZ96" s="25"/>
      <c r="SJA96" s="25"/>
      <c r="SJB96" s="25"/>
      <c r="SJC96" s="25"/>
      <c r="SJD96" s="25"/>
      <c r="SJE96" s="25"/>
      <c r="SJF96" s="25"/>
      <c r="SJG96" s="25"/>
      <c r="SJH96" s="25"/>
      <c r="SJI96" s="25"/>
      <c r="SJJ96" s="25"/>
      <c r="SJK96" s="25"/>
      <c r="SJL96" s="25"/>
      <c r="SJM96" s="25"/>
      <c r="SJN96" s="25"/>
      <c r="SJO96" s="25"/>
      <c r="SJP96" s="25"/>
      <c r="SJQ96" s="25"/>
      <c r="SJR96" s="25"/>
      <c r="SJS96" s="25"/>
      <c r="SJT96" s="25"/>
      <c r="SJU96" s="25"/>
      <c r="SJV96" s="25"/>
      <c r="SJW96" s="25"/>
      <c r="SJX96" s="25"/>
      <c r="SJY96" s="25"/>
      <c r="SJZ96" s="25"/>
      <c r="SKA96" s="25"/>
      <c r="SKB96" s="25"/>
      <c r="SKC96" s="25"/>
      <c r="SKD96" s="25"/>
      <c r="SKE96" s="25"/>
      <c r="SKF96" s="25"/>
      <c r="SKG96" s="25"/>
      <c r="SKH96" s="25"/>
      <c r="SKI96" s="25"/>
      <c r="SKJ96" s="25"/>
      <c r="SKK96" s="25"/>
      <c r="SKL96" s="25"/>
      <c r="SKM96" s="25"/>
      <c r="SKN96" s="25"/>
      <c r="SKO96" s="25"/>
      <c r="SKP96" s="25"/>
      <c r="SKQ96" s="25"/>
      <c r="SKR96" s="25"/>
      <c r="SKS96" s="25"/>
      <c r="SKT96" s="25"/>
      <c r="SKU96" s="25"/>
      <c r="SKV96" s="25"/>
      <c r="SKW96" s="25"/>
      <c r="SKX96" s="25"/>
      <c r="SKY96" s="25"/>
      <c r="SKZ96" s="25"/>
      <c r="SLA96" s="25"/>
      <c r="SLB96" s="25"/>
      <c r="SLC96" s="25"/>
      <c r="SLD96" s="25"/>
      <c r="SLE96" s="25"/>
      <c r="SLF96" s="25"/>
      <c r="SLG96" s="25"/>
      <c r="SLH96" s="25"/>
      <c r="SLI96" s="25"/>
      <c r="SLJ96" s="25"/>
      <c r="SLK96" s="25"/>
      <c r="SLL96" s="25"/>
      <c r="SLM96" s="25"/>
      <c r="SLN96" s="25"/>
      <c r="SLO96" s="25"/>
      <c r="SLP96" s="25"/>
      <c r="SLQ96" s="25"/>
      <c r="SLR96" s="25"/>
      <c r="SLS96" s="25"/>
      <c r="SLT96" s="25"/>
      <c r="SLU96" s="25"/>
      <c r="SLV96" s="25"/>
      <c r="SLW96" s="25"/>
      <c r="SLX96" s="25"/>
      <c r="SLY96" s="25"/>
      <c r="SLZ96" s="25"/>
      <c r="SMA96" s="25"/>
      <c r="SMB96" s="25"/>
      <c r="SMC96" s="25"/>
      <c r="SMD96" s="25"/>
      <c r="SME96" s="25"/>
      <c r="SMF96" s="25"/>
      <c r="SMG96" s="25"/>
      <c r="SMH96" s="25"/>
      <c r="SMI96" s="25"/>
      <c r="SMJ96" s="25"/>
      <c r="SMK96" s="25"/>
      <c r="SML96" s="25"/>
      <c r="SMM96" s="25"/>
      <c r="SMN96" s="25"/>
      <c r="SMO96" s="25"/>
      <c r="SMP96" s="25"/>
      <c r="SMQ96" s="25"/>
      <c r="SMR96" s="25"/>
      <c r="SMS96" s="25"/>
      <c r="SMT96" s="25"/>
      <c r="SMU96" s="25"/>
      <c r="SMV96" s="25"/>
      <c r="SMW96" s="25"/>
      <c r="SMX96" s="25"/>
      <c r="SMY96" s="25"/>
      <c r="SMZ96" s="25"/>
      <c r="SNA96" s="25"/>
      <c r="SNB96" s="25"/>
      <c r="SNC96" s="25"/>
      <c r="SND96" s="25"/>
      <c r="SNE96" s="25"/>
      <c r="SNF96" s="25"/>
      <c r="SNG96" s="25"/>
      <c r="SNH96" s="25"/>
      <c r="SNI96" s="25"/>
      <c r="SNJ96" s="25"/>
      <c r="SNK96" s="25"/>
      <c r="SNL96" s="25"/>
      <c r="SNM96" s="25"/>
      <c r="SNN96" s="25"/>
      <c r="SNO96" s="25"/>
      <c r="SNP96" s="25"/>
      <c r="SNQ96" s="25"/>
      <c r="SNR96" s="25"/>
      <c r="SNS96" s="25"/>
      <c r="SNT96" s="25"/>
      <c r="SNU96" s="25"/>
      <c r="SNV96" s="25"/>
      <c r="SNW96" s="25"/>
      <c r="SNX96" s="25"/>
      <c r="SNY96" s="25"/>
      <c r="SNZ96" s="25"/>
      <c r="SOA96" s="25"/>
      <c r="SOB96" s="25"/>
      <c r="SOC96" s="25"/>
      <c r="SOD96" s="25"/>
      <c r="SOE96" s="25"/>
      <c r="SOF96" s="25"/>
      <c r="SOG96" s="25"/>
      <c r="SOH96" s="25"/>
      <c r="SOI96" s="25"/>
      <c r="SOJ96" s="25"/>
      <c r="SOK96" s="25"/>
      <c r="SOL96" s="25"/>
      <c r="SOM96" s="25"/>
      <c r="SON96" s="25"/>
      <c r="SOO96" s="25"/>
      <c r="SOP96" s="25"/>
      <c r="SOQ96" s="25"/>
      <c r="SOR96" s="25"/>
      <c r="SOS96" s="25"/>
      <c r="SOT96" s="25"/>
      <c r="SOU96" s="25"/>
      <c r="SOV96" s="25"/>
      <c r="SOW96" s="25"/>
      <c r="SOX96" s="25"/>
      <c r="SOY96" s="25"/>
      <c r="SOZ96" s="25"/>
      <c r="SPA96" s="25"/>
      <c r="SPB96" s="25"/>
      <c r="SPC96" s="25"/>
      <c r="SPD96" s="25"/>
      <c r="SPE96" s="25"/>
      <c r="SPF96" s="25"/>
      <c r="SPG96" s="25"/>
      <c r="SPH96" s="25"/>
      <c r="SPI96" s="25"/>
      <c r="SPJ96" s="25"/>
      <c r="SPK96" s="25"/>
      <c r="SPL96" s="25"/>
      <c r="SPM96" s="25"/>
      <c r="SPN96" s="25"/>
      <c r="SPO96" s="25"/>
      <c r="SPP96" s="25"/>
      <c r="SPQ96" s="25"/>
      <c r="SPR96" s="25"/>
      <c r="SPS96" s="25"/>
      <c r="SPT96" s="25"/>
      <c r="SPU96" s="25"/>
      <c r="SPV96" s="25"/>
      <c r="SPW96" s="25"/>
      <c r="SPX96" s="25"/>
      <c r="SPY96" s="25"/>
      <c r="SPZ96" s="25"/>
      <c r="SQA96" s="25"/>
      <c r="SQB96" s="25"/>
      <c r="SQC96" s="25"/>
      <c r="SQD96" s="25"/>
      <c r="SQE96" s="25"/>
      <c r="SQF96" s="25"/>
      <c r="SQG96" s="25"/>
      <c r="SQH96" s="25"/>
      <c r="SQI96" s="25"/>
      <c r="SQJ96" s="25"/>
      <c r="SQK96" s="25"/>
      <c r="SQL96" s="25"/>
      <c r="SQM96" s="25"/>
      <c r="SQN96" s="25"/>
      <c r="SQO96" s="25"/>
      <c r="SQP96" s="25"/>
      <c r="SQQ96" s="25"/>
      <c r="SQR96" s="25"/>
      <c r="SQS96" s="25"/>
      <c r="SQT96" s="25"/>
      <c r="SQU96" s="25"/>
      <c r="SQV96" s="25"/>
      <c r="SQW96" s="25"/>
      <c r="SQX96" s="25"/>
      <c r="SQY96" s="25"/>
      <c r="SQZ96" s="25"/>
      <c r="SRA96" s="25"/>
      <c r="SRB96" s="25"/>
      <c r="SRC96" s="25"/>
      <c r="SRD96" s="25"/>
      <c r="SRE96" s="25"/>
      <c r="SRF96" s="25"/>
      <c r="SRG96" s="25"/>
      <c r="SRH96" s="25"/>
      <c r="SRI96" s="25"/>
      <c r="SRJ96" s="25"/>
      <c r="SRK96" s="25"/>
      <c r="SRL96" s="25"/>
      <c r="SRM96" s="25"/>
      <c r="SRN96" s="25"/>
      <c r="SRO96" s="25"/>
      <c r="SRP96" s="25"/>
      <c r="SRQ96" s="25"/>
      <c r="SRR96" s="25"/>
      <c r="SRS96" s="25"/>
      <c r="SRT96" s="25"/>
      <c r="SRU96" s="25"/>
      <c r="SRV96" s="25"/>
      <c r="SRW96" s="25"/>
      <c r="SRX96" s="25"/>
      <c r="SRY96" s="25"/>
      <c r="SRZ96" s="25"/>
      <c r="SSA96" s="25"/>
      <c r="SSB96" s="25"/>
      <c r="SSC96" s="25"/>
      <c r="SSD96" s="25"/>
      <c r="SSE96" s="25"/>
      <c r="SSF96" s="25"/>
      <c r="SSG96" s="25"/>
      <c r="SSH96" s="25"/>
      <c r="SSI96" s="25"/>
      <c r="SSJ96" s="25"/>
      <c r="SSK96" s="25"/>
      <c r="SSL96" s="25"/>
      <c r="SSM96" s="25"/>
      <c r="SSN96" s="25"/>
      <c r="SSO96" s="25"/>
      <c r="SSP96" s="25"/>
      <c r="SSQ96" s="25"/>
      <c r="SSR96" s="25"/>
      <c r="SSS96" s="25"/>
      <c r="SST96" s="25"/>
      <c r="SSU96" s="25"/>
      <c r="SSV96" s="25"/>
      <c r="SSW96" s="25"/>
      <c r="SSX96" s="25"/>
      <c r="SSY96" s="25"/>
      <c r="SSZ96" s="25"/>
      <c r="STA96" s="25"/>
      <c r="STB96" s="25"/>
      <c r="STC96" s="25"/>
      <c r="STD96" s="25"/>
      <c r="STE96" s="25"/>
      <c r="STF96" s="25"/>
      <c r="STG96" s="25"/>
      <c r="STH96" s="25"/>
      <c r="STI96" s="25"/>
      <c r="STJ96" s="25"/>
      <c r="STK96" s="25"/>
      <c r="STL96" s="25"/>
      <c r="STM96" s="25"/>
      <c r="STN96" s="25"/>
      <c r="STO96" s="25"/>
      <c r="STP96" s="25"/>
      <c r="STQ96" s="25"/>
      <c r="STR96" s="25"/>
      <c r="STS96" s="25"/>
      <c r="STT96" s="25"/>
      <c r="STU96" s="25"/>
      <c r="STV96" s="25"/>
      <c r="STW96" s="25"/>
      <c r="STX96" s="25"/>
      <c r="STY96" s="25"/>
      <c r="STZ96" s="25"/>
      <c r="SUA96" s="25"/>
      <c r="SUB96" s="25"/>
      <c r="SUC96" s="25"/>
      <c r="SUD96" s="25"/>
      <c r="SUE96" s="25"/>
      <c r="SUF96" s="25"/>
      <c r="SUG96" s="25"/>
      <c r="SUH96" s="25"/>
      <c r="SUI96" s="25"/>
      <c r="SUJ96" s="25"/>
      <c r="SUK96" s="25"/>
      <c r="SUL96" s="25"/>
      <c r="SUM96" s="25"/>
      <c r="SUN96" s="25"/>
      <c r="SUO96" s="25"/>
      <c r="SUP96" s="25"/>
      <c r="SUQ96" s="25"/>
      <c r="SUR96" s="25"/>
      <c r="SUS96" s="25"/>
      <c r="SUT96" s="25"/>
      <c r="SUU96" s="25"/>
      <c r="SUV96" s="25"/>
      <c r="SUW96" s="25"/>
      <c r="SUX96" s="25"/>
      <c r="SUY96" s="25"/>
      <c r="SUZ96" s="25"/>
      <c r="SVA96" s="25"/>
      <c r="SVB96" s="25"/>
      <c r="SVC96" s="25"/>
      <c r="SVD96" s="25"/>
      <c r="SVE96" s="25"/>
      <c r="SVF96" s="25"/>
      <c r="SVG96" s="25"/>
      <c r="SVH96" s="25"/>
      <c r="SVI96" s="25"/>
      <c r="SVJ96" s="25"/>
      <c r="SVK96" s="25"/>
      <c r="SVL96" s="25"/>
      <c r="SVM96" s="25"/>
      <c r="SVN96" s="25"/>
      <c r="SVO96" s="25"/>
      <c r="SVP96" s="25"/>
      <c r="SVQ96" s="25"/>
      <c r="SVR96" s="25"/>
      <c r="SVS96" s="25"/>
      <c r="SVT96" s="25"/>
      <c r="SVU96" s="25"/>
      <c r="SVV96" s="25"/>
      <c r="SVW96" s="25"/>
      <c r="SVX96" s="25"/>
      <c r="SVY96" s="25"/>
      <c r="SVZ96" s="25"/>
      <c r="SWA96" s="25"/>
      <c r="SWB96" s="25"/>
      <c r="SWC96" s="25"/>
      <c r="SWD96" s="25"/>
      <c r="SWE96" s="25"/>
      <c r="SWF96" s="25"/>
      <c r="SWG96" s="25"/>
      <c r="SWH96" s="25"/>
      <c r="SWI96" s="25"/>
      <c r="SWJ96" s="25"/>
      <c r="SWK96" s="25"/>
      <c r="SWL96" s="25"/>
      <c r="SWM96" s="25"/>
      <c r="SWN96" s="25"/>
      <c r="SWO96" s="25"/>
      <c r="SWP96" s="25"/>
      <c r="SWQ96" s="25"/>
      <c r="SWR96" s="25"/>
      <c r="SWS96" s="25"/>
      <c r="SWT96" s="25"/>
      <c r="SWU96" s="25"/>
      <c r="SWV96" s="25"/>
      <c r="SWW96" s="25"/>
      <c r="SWX96" s="25"/>
      <c r="SWY96" s="25"/>
      <c r="SWZ96" s="25"/>
      <c r="SXA96" s="25"/>
      <c r="SXB96" s="25"/>
      <c r="SXC96" s="25"/>
      <c r="SXD96" s="25"/>
      <c r="SXE96" s="25"/>
      <c r="SXF96" s="25"/>
      <c r="SXG96" s="25"/>
      <c r="SXH96" s="25"/>
      <c r="SXI96" s="25"/>
      <c r="SXJ96" s="25"/>
      <c r="SXK96" s="25"/>
      <c r="SXL96" s="25"/>
      <c r="SXM96" s="25"/>
      <c r="SXN96" s="25"/>
      <c r="SXO96" s="25"/>
      <c r="SXP96" s="25"/>
      <c r="SXQ96" s="25"/>
      <c r="SXR96" s="25"/>
      <c r="SXS96" s="25"/>
      <c r="SXT96" s="25"/>
      <c r="SXU96" s="25"/>
      <c r="SXV96" s="25"/>
      <c r="SXW96" s="25"/>
      <c r="SXX96" s="25"/>
      <c r="SXY96" s="25"/>
      <c r="SXZ96" s="25"/>
      <c r="SYA96" s="25"/>
      <c r="SYB96" s="25"/>
      <c r="SYC96" s="25"/>
      <c r="SYD96" s="25"/>
      <c r="SYE96" s="25"/>
      <c r="SYF96" s="25"/>
      <c r="SYG96" s="25"/>
      <c r="SYH96" s="25"/>
      <c r="SYI96" s="25"/>
      <c r="SYJ96" s="25"/>
      <c r="SYK96" s="25"/>
      <c r="SYL96" s="25"/>
      <c r="SYM96" s="25"/>
      <c r="SYN96" s="25"/>
      <c r="SYO96" s="25"/>
      <c r="SYP96" s="25"/>
      <c r="SYQ96" s="25"/>
      <c r="SYR96" s="25"/>
      <c r="SYS96" s="25"/>
      <c r="SYT96" s="25"/>
      <c r="SYU96" s="25"/>
      <c r="SYV96" s="25"/>
      <c r="SYW96" s="25"/>
      <c r="SYX96" s="25"/>
      <c r="SYY96" s="25"/>
      <c r="SYZ96" s="25"/>
      <c r="SZA96" s="25"/>
      <c r="SZB96" s="25"/>
      <c r="SZC96" s="25"/>
      <c r="SZD96" s="25"/>
      <c r="SZE96" s="25"/>
      <c r="SZF96" s="25"/>
      <c r="SZG96" s="25"/>
      <c r="SZH96" s="25"/>
      <c r="SZI96" s="25"/>
      <c r="SZJ96" s="25"/>
      <c r="SZK96" s="25"/>
      <c r="SZL96" s="25"/>
      <c r="SZM96" s="25"/>
      <c r="SZN96" s="25"/>
      <c r="SZO96" s="25"/>
      <c r="SZP96" s="25"/>
      <c r="SZQ96" s="25"/>
      <c r="SZR96" s="25"/>
      <c r="SZS96" s="25"/>
      <c r="SZT96" s="25"/>
      <c r="SZU96" s="25"/>
      <c r="SZV96" s="25"/>
      <c r="SZW96" s="25"/>
      <c r="SZX96" s="25"/>
      <c r="SZY96" s="25"/>
      <c r="SZZ96" s="25"/>
      <c r="TAA96" s="25"/>
      <c r="TAB96" s="25"/>
      <c r="TAC96" s="25"/>
      <c r="TAD96" s="25"/>
      <c r="TAE96" s="25"/>
      <c r="TAF96" s="25"/>
      <c r="TAG96" s="25"/>
      <c r="TAH96" s="25"/>
      <c r="TAI96" s="25"/>
      <c r="TAJ96" s="25"/>
      <c r="TAK96" s="25"/>
      <c r="TAL96" s="25"/>
      <c r="TAM96" s="25"/>
      <c r="TAN96" s="25"/>
      <c r="TAO96" s="25"/>
      <c r="TAP96" s="25"/>
      <c r="TAQ96" s="25"/>
      <c r="TAR96" s="25"/>
      <c r="TAS96" s="25"/>
      <c r="TAT96" s="25"/>
      <c r="TAU96" s="25"/>
      <c r="TAV96" s="25"/>
      <c r="TAW96" s="25"/>
      <c r="TAX96" s="25"/>
      <c r="TAY96" s="25"/>
      <c r="TAZ96" s="25"/>
      <c r="TBA96" s="25"/>
      <c r="TBB96" s="25"/>
      <c r="TBC96" s="25"/>
      <c r="TBD96" s="25"/>
      <c r="TBE96" s="25"/>
      <c r="TBF96" s="25"/>
      <c r="TBG96" s="25"/>
      <c r="TBH96" s="25"/>
      <c r="TBI96" s="25"/>
      <c r="TBJ96" s="25"/>
      <c r="TBK96" s="25"/>
      <c r="TBL96" s="25"/>
      <c r="TBM96" s="25"/>
      <c r="TBN96" s="25"/>
      <c r="TBO96" s="25"/>
      <c r="TBP96" s="25"/>
      <c r="TBQ96" s="25"/>
      <c r="TBR96" s="25"/>
      <c r="TBS96" s="25"/>
      <c r="TBT96" s="25"/>
      <c r="TBU96" s="25"/>
      <c r="TBV96" s="25"/>
      <c r="TBW96" s="25"/>
      <c r="TBX96" s="25"/>
      <c r="TBY96" s="25"/>
      <c r="TBZ96" s="25"/>
      <c r="TCA96" s="25"/>
      <c r="TCB96" s="25"/>
      <c r="TCC96" s="25"/>
      <c r="TCD96" s="25"/>
      <c r="TCE96" s="25"/>
      <c r="TCF96" s="25"/>
      <c r="TCG96" s="25"/>
      <c r="TCH96" s="25"/>
      <c r="TCI96" s="25"/>
      <c r="TCJ96" s="25"/>
      <c r="TCK96" s="25"/>
      <c r="TCL96" s="25"/>
      <c r="TCM96" s="25"/>
      <c r="TCN96" s="25"/>
      <c r="TCO96" s="25"/>
      <c r="TCP96" s="25"/>
      <c r="TCQ96" s="25"/>
      <c r="TCR96" s="25"/>
      <c r="TCS96" s="25"/>
      <c r="TCT96" s="25"/>
      <c r="TCU96" s="25"/>
      <c r="TCV96" s="25"/>
      <c r="TCW96" s="25"/>
      <c r="TCX96" s="25"/>
      <c r="TCY96" s="25"/>
      <c r="TCZ96" s="25"/>
      <c r="TDA96" s="25"/>
      <c r="TDB96" s="25"/>
      <c r="TDC96" s="25"/>
      <c r="TDD96" s="25"/>
      <c r="TDE96" s="25"/>
      <c r="TDF96" s="25"/>
      <c r="TDG96" s="25"/>
      <c r="TDH96" s="25"/>
      <c r="TDI96" s="25"/>
      <c r="TDJ96" s="25"/>
      <c r="TDK96" s="25"/>
      <c r="TDL96" s="25"/>
      <c r="TDM96" s="25"/>
      <c r="TDN96" s="25"/>
      <c r="TDO96" s="25"/>
      <c r="TDP96" s="25"/>
      <c r="TDQ96" s="25"/>
      <c r="TDR96" s="25"/>
      <c r="TDS96" s="25"/>
      <c r="TDT96" s="25"/>
      <c r="TDU96" s="25"/>
      <c r="TDV96" s="25"/>
      <c r="TDW96" s="25"/>
      <c r="TDX96" s="25"/>
      <c r="TDY96" s="25"/>
      <c r="TDZ96" s="25"/>
      <c r="TEA96" s="25"/>
      <c r="TEB96" s="25"/>
      <c r="TEC96" s="25"/>
      <c r="TED96" s="25"/>
      <c r="TEE96" s="25"/>
      <c r="TEF96" s="25"/>
      <c r="TEG96" s="25"/>
      <c r="TEH96" s="25"/>
      <c r="TEI96" s="25"/>
      <c r="TEJ96" s="25"/>
      <c r="TEK96" s="25"/>
      <c r="TEL96" s="25"/>
      <c r="TEM96" s="25"/>
      <c r="TEN96" s="25"/>
      <c r="TEO96" s="25"/>
      <c r="TEP96" s="25"/>
      <c r="TEQ96" s="25"/>
      <c r="TER96" s="25"/>
      <c r="TES96" s="25"/>
      <c r="TET96" s="25"/>
      <c r="TEU96" s="25"/>
      <c r="TEV96" s="25"/>
      <c r="TEW96" s="25"/>
      <c r="TEX96" s="25"/>
      <c r="TEY96" s="25"/>
      <c r="TEZ96" s="25"/>
      <c r="TFA96" s="25"/>
      <c r="TFB96" s="25"/>
      <c r="TFC96" s="25"/>
      <c r="TFD96" s="25"/>
      <c r="TFE96" s="25"/>
      <c r="TFF96" s="25"/>
      <c r="TFG96" s="25"/>
      <c r="TFH96" s="25"/>
      <c r="TFI96" s="25"/>
      <c r="TFJ96" s="25"/>
      <c r="TFK96" s="25"/>
      <c r="TFL96" s="25"/>
      <c r="TFM96" s="25"/>
      <c r="TFN96" s="25"/>
      <c r="TFO96" s="25"/>
      <c r="TFP96" s="25"/>
      <c r="TFQ96" s="25"/>
      <c r="TFR96" s="25"/>
      <c r="TFS96" s="25"/>
      <c r="TFT96" s="25"/>
      <c r="TFU96" s="25"/>
      <c r="TFV96" s="25"/>
      <c r="TFW96" s="25"/>
      <c r="TFX96" s="25"/>
      <c r="TFY96" s="25"/>
      <c r="TFZ96" s="25"/>
      <c r="TGA96" s="25"/>
      <c r="TGB96" s="25"/>
      <c r="TGC96" s="25"/>
      <c r="TGD96" s="25"/>
      <c r="TGE96" s="25"/>
      <c r="TGF96" s="25"/>
      <c r="TGG96" s="25"/>
      <c r="TGH96" s="25"/>
      <c r="TGI96" s="25"/>
      <c r="TGJ96" s="25"/>
      <c r="TGK96" s="25"/>
      <c r="TGL96" s="25"/>
      <c r="TGM96" s="25"/>
      <c r="TGN96" s="25"/>
      <c r="TGO96" s="25"/>
      <c r="TGP96" s="25"/>
      <c r="TGQ96" s="25"/>
      <c r="TGR96" s="25"/>
      <c r="TGS96" s="25"/>
      <c r="TGT96" s="25"/>
      <c r="TGU96" s="25"/>
      <c r="TGV96" s="25"/>
      <c r="TGW96" s="25"/>
      <c r="TGX96" s="25"/>
      <c r="TGY96" s="25"/>
      <c r="TGZ96" s="25"/>
      <c r="THA96" s="25"/>
      <c r="THB96" s="25"/>
      <c r="THC96" s="25"/>
      <c r="THD96" s="25"/>
      <c r="THE96" s="25"/>
      <c r="THF96" s="25"/>
      <c r="THG96" s="25"/>
      <c r="THH96" s="25"/>
      <c r="THI96" s="25"/>
      <c r="THJ96" s="25"/>
      <c r="THK96" s="25"/>
      <c r="THL96" s="25"/>
      <c r="THM96" s="25"/>
      <c r="THN96" s="25"/>
      <c r="THO96" s="25"/>
      <c r="THP96" s="25"/>
      <c r="THQ96" s="25"/>
      <c r="THR96" s="25"/>
      <c r="THS96" s="25"/>
      <c r="THT96" s="25"/>
      <c r="THU96" s="25"/>
      <c r="THV96" s="25"/>
      <c r="THW96" s="25"/>
      <c r="THX96" s="25"/>
      <c r="THY96" s="25"/>
      <c r="THZ96" s="25"/>
      <c r="TIA96" s="25"/>
      <c r="TIB96" s="25"/>
      <c r="TIC96" s="25"/>
      <c r="TID96" s="25"/>
      <c r="TIE96" s="25"/>
      <c r="TIF96" s="25"/>
      <c r="TIG96" s="25"/>
      <c r="TIH96" s="25"/>
      <c r="TII96" s="25"/>
      <c r="TIJ96" s="25"/>
      <c r="TIK96" s="25"/>
      <c r="TIL96" s="25"/>
      <c r="TIM96" s="25"/>
      <c r="TIN96" s="25"/>
      <c r="TIO96" s="25"/>
      <c r="TIP96" s="25"/>
      <c r="TIQ96" s="25"/>
      <c r="TIR96" s="25"/>
      <c r="TIS96" s="25"/>
      <c r="TIT96" s="25"/>
      <c r="TIU96" s="25"/>
      <c r="TIV96" s="25"/>
      <c r="TIW96" s="25"/>
      <c r="TIX96" s="25"/>
      <c r="TIY96" s="25"/>
      <c r="TIZ96" s="25"/>
      <c r="TJA96" s="25"/>
      <c r="TJB96" s="25"/>
      <c r="TJC96" s="25"/>
      <c r="TJD96" s="25"/>
      <c r="TJE96" s="25"/>
      <c r="TJF96" s="25"/>
      <c r="TJG96" s="25"/>
      <c r="TJH96" s="25"/>
      <c r="TJI96" s="25"/>
      <c r="TJJ96" s="25"/>
      <c r="TJK96" s="25"/>
      <c r="TJL96" s="25"/>
      <c r="TJM96" s="25"/>
      <c r="TJN96" s="25"/>
      <c r="TJO96" s="25"/>
      <c r="TJP96" s="25"/>
      <c r="TJQ96" s="25"/>
      <c r="TJR96" s="25"/>
      <c r="TJS96" s="25"/>
      <c r="TJT96" s="25"/>
      <c r="TJU96" s="25"/>
      <c r="TJV96" s="25"/>
      <c r="TJW96" s="25"/>
      <c r="TJX96" s="25"/>
      <c r="TJY96" s="25"/>
      <c r="TJZ96" s="25"/>
      <c r="TKA96" s="25"/>
      <c r="TKB96" s="25"/>
      <c r="TKC96" s="25"/>
      <c r="TKD96" s="25"/>
      <c r="TKE96" s="25"/>
      <c r="TKF96" s="25"/>
      <c r="TKG96" s="25"/>
      <c r="TKH96" s="25"/>
      <c r="TKI96" s="25"/>
      <c r="TKJ96" s="25"/>
      <c r="TKK96" s="25"/>
      <c r="TKL96" s="25"/>
      <c r="TKM96" s="25"/>
      <c r="TKN96" s="25"/>
      <c r="TKO96" s="25"/>
      <c r="TKP96" s="25"/>
      <c r="TKQ96" s="25"/>
      <c r="TKR96" s="25"/>
      <c r="TKS96" s="25"/>
      <c r="TKT96" s="25"/>
      <c r="TKU96" s="25"/>
      <c r="TKV96" s="25"/>
      <c r="TKW96" s="25"/>
      <c r="TKX96" s="25"/>
      <c r="TKY96" s="25"/>
      <c r="TKZ96" s="25"/>
      <c r="TLA96" s="25"/>
      <c r="TLB96" s="25"/>
      <c r="TLC96" s="25"/>
      <c r="TLD96" s="25"/>
      <c r="TLE96" s="25"/>
      <c r="TLF96" s="25"/>
      <c r="TLG96" s="25"/>
      <c r="TLH96" s="25"/>
      <c r="TLI96" s="25"/>
      <c r="TLJ96" s="25"/>
      <c r="TLK96" s="25"/>
      <c r="TLL96" s="25"/>
      <c r="TLM96" s="25"/>
      <c r="TLN96" s="25"/>
      <c r="TLO96" s="25"/>
      <c r="TLP96" s="25"/>
      <c r="TLQ96" s="25"/>
      <c r="TLR96" s="25"/>
      <c r="TLS96" s="25"/>
      <c r="TLT96" s="25"/>
      <c r="TLU96" s="25"/>
      <c r="TLV96" s="25"/>
      <c r="TLW96" s="25"/>
      <c r="TLX96" s="25"/>
      <c r="TLY96" s="25"/>
      <c r="TLZ96" s="25"/>
      <c r="TMA96" s="25"/>
      <c r="TMB96" s="25"/>
      <c r="TMC96" s="25"/>
      <c r="TMD96" s="25"/>
      <c r="TME96" s="25"/>
      <c r="TMF96" s="25"/>
      <c r="TMG96" s="25"/>
      <c r="TMH96" s="25"/>
      <c r="TMI96" s="25"/>
      <c r="TMJ96" s="25"/>
      <c r="TMK96" s="25"/>
      <c r="TML96" s="25"/>
      <c r="TMM96" s="25"/>
      <c r="TMN96" s="25"/>
      <c r="TMO96" s="25"/>
      <c r="TMP96" s="25"/>
      <c r="TMQ96" s="25"/>
      <c r="TMR96" s="25"/>
      <c r="TMS96" s="25"/>
      <c r="TMT96" s="25"/>
      <c r="TMU96" s="25"/>
      <c r="TMV96" s="25"/>
      <c r="TMW96" s="25"/>
      <c r="TMX96" s="25"/>
      <c r="TMY96" s="25"/>
      <c r="TMZ96" s="25"/>
      <c r="TNA96" s="25"/>
      <c r="TNB96" s="25"/>
      <c r="TNC96" s="25"/>
      <c r="TND96" s="25"/>
      <c r="TNE96" s="25"/>
      <c r="TNF96" s="25"/>
      <c r="TNG96" s="25"/>
      <c r="TNH96" s="25"/>
      <c r="TNI96" s="25"/>
      <c r="TNJ96" s="25"/>
      <c r="TNK96" s="25"/>
      <c r="TNL96" s="25"/>
      <c r="TNM96" s="25"/>
      <c r="TNN96" s="25"/>
      <c r="TNO96" s="25"/>
      <c r="TNP96" s="25"/>
      <c r="TNQ96" s="25"/>
      <c r="TNR96" s="25"/>
      <c r="TNS96" s="25"/>
      <c r="TNT96" s="25"/>
      <c r="TNU96" s="25"/>
      <c r="TNV96" s="25"/>
      <c r="TNW96" s="25"/>
      <c r="TNX96" s="25"/>
      <c r="TNY96" s="25"/>
      <c r="TNZ96" s="25"/>
      <c r="TOA96" s="25"/>
      <c r="TOB96" s="25"/>
      <c r="TOC96" s="25"/>
      <c r="TOD96" s="25"/>
      <c r="TOE96" s="25"/>
      <c r="TOF96" s="25"/>
      <c r="TOG96" s="25"/>
      <c r="TOH96" s="25"/>
      <c r="TOI96" s="25"/>
      <c r="TOJ96" s="25"/>
      <c r="TOK96" s="25"/>
      <c r="TOL96" s="25"/>
      <c r="TOM96" s="25"/>
      <c r="TON96" s="25"/>
      <c r="TOO96" s="25"/>
      <c r="TOP96" s="25"/>
      <c r="TOQ96" s="25"/>
      <c r="TOR96" s="25"/>
      <c r="TOS96" s="25"/>
      <c r="TOT96" s="25"/>
      <c r="TOU96" s="25"/>
      <c r="TOV96" s="25"/>
      <c r="TOW96" s="25"/>
      <c r="TOX96" s="25"/>
      <c r="TOY96" s="25"/>
      <c r="TOZ96" s="25"/>
      <c r="TPA96" s="25"/>
      <c r="TPB96" s="25"/>
      <c r="TPC96" s="25"/>
      <c r="TPD96" s="25"/>
      <c r="TPE96" s="25"/>
      <c r="TPF96" s="25"/>
      <c r="TPG96" s="25"/>
      <c r="TPH96" s="25"/>
      <c r="TPI96" s="25"/>
      <c r="TPJ96" s="25"/>
      <c r="TPK96" s="25"/>
      <c r="TPL96" s="25"/>
      <c r="TPM96" s="25"/>
      <c r="TPN96" s="25"/>
      <c r="TPO96" s="25"/>
      <c r="TPP96" s="25"/>
      <c r="TPQ96" s="25"/>
      <c r="TPR96" s="25"/>
      <c r="TPS96" s="25"/>
      <c r="TPT96" s="25"/>
      <c r="TPU96" s="25"/>
      <c r="TPV96" s="25"/>
      <c r="TPW96" s="25"/>
      <c r="TPX96" s="25"/>
      <c r="TPY96" s="25"/>
      <c r="TPZ96" s="25"/>
      <c r="TQA96" s="25"/>
      <c r="TQB96" s="25"/>
      <c r="TQC96" s="25"/>
      <c r="TQD96" s="25"/>
      <c r="TQE96" s="25"/>
      <c r="TQF96" s="25"/>
      <c r="TQG96" s="25"/>
      <c r="TQH96" s="25"/>
      <c r="TQI96" s="25"/>
      <c r="TQJ96" s="25"/>
      <c r="TQK96" s="25"/>
      <c r="TQL96" s="25"/>
      <c r="TQM96" s="25"/>
      <c r="TQN96" s="25"/>
      <c r="TQO96" s="25"/>
      <c r="TQP96" s="25"/>
      <c r="TQQ96" s="25"/>
      <c r="TQR96" s="25"/>
      <c r="TQS96" s="25"/>
      <c r="TQT96" s="25"/>
      <c r="TQU96" s="25"/>
      <c r="TQV96" s="25"/>
      <c r="TQW96" s="25"/>
      <c r="TQX96" s="25"/>
      <c r="TQY96" s="25"/>
      <c r="TQZ96" s="25"/>
      <c r="TRA96" s="25"/>
      <c r="TRB96" s="25"/>
      <c r="TRC96" s="25"/>
      <c r="TRD96" s="25"/>
      <c r="TRE96" s="25"/>
      <c r="TRF96" s="25"/>
      <c r="TRG96" s="25"/>
      <c r="TRH96" s="25"/>
      <c r="TRI96" s="25"/>
      <c r="TRJ96" s="25"/>
      <c r="TRK96" s="25"/>
      <c r="TRL96" s="25"/>
      <c r="TRM96" s="25"/>
      <c r="TRN96" s="25"/>
      <c r="TRO96" s="25"/>
      <c r="TRP96" s="25"/>
      <c r="TRQ96" s="25"/>
      <c r="TRR96" s="25"/>
      <c r="TRS96" s="25"/>
      <c r="TRT96" s="25"/>
      <c r="TRU96" s="25"/>
      <c r="TRV96" s="25"/>
      <c r="TRW96" s="25"/>
      <c r="TRX96" s="25"/>
      <c r="TRY96" s="25"/>
      <c r="TRZ96" s="25"/>
      <c r="TSA96" s="25"/>
      <c r="TSB96" s="25"/>
      <c r="TSC96" s="25"/>
      <c r="TSD96" s="25"/>
      <c r="TSE96" s="25"/>
      <c r="TSF96" s="25"/>
      <c r="TSG96" s="25"/>
      <c r="TSH96" s="25"/>
      <c r="TSI96" s="25"/>
      <c r="TSJ96" s="25"/>
      <c r="TSK96" s="25"/>
      <c r="TSL96" s="25"/>
      <c r="TSM96" s="25"/>
      <c r="TSN96" s="25"/>
      <c r="TSO96" s="25"/>
      <c r="TSP96" s="25"/>
      <c r="TSQ96" s="25"/>
      <c r="TSR96" s="25"/>
      <c r="TSS96" s="25"/>
      <c r="TST96" s="25"/>
      <c r="TSU96" s="25"/>
      <c r="TSV96" s="25"/>
      <c r="TSW96" s="25"/>
      <c r="TSX96" s="25"/>
      <c r="TSY96" s="25"/>
      <c r="TSZ96" s="25"/>
      <c r="TTA96" s="25"/>
      <c r="TTB96" s="25"/>
      <c r="TTC96" s="25"/>
      <c r="TTD96" s="25"/>
      <c r="TTE96" s="25"/>
      <c r="TTF96" s="25"/>
      <c r="TTG96" s="25"/>
      <c r="TTH96" s="25"/>
      <c r="TTI96" s="25"/>
      <c r="TTJ96" s="25"/>
      <c r="TTK96" s="25"/>
      <c r="TTL96" s="25"/>
      <c r="TTM96" s="25"/>
      <c r="TTN96" s="25"/>
      <c r="TTO96" s="25"/>
      <c r="TTP96" s="25"/>
      <c r="TTQ96" s="25"/>
      <c r="TTR96" s="25"/>
      <c r="TTS96" s="25"/>
      <c r="TTT96" s="25"/>
      <c r="TTU96" s="25"/>
      <c r="TTV96" s="25"/>
      <c r="TTW96" s="25"/>
      <c r="TTX96" s="25"/>
      <c r="TTY96" s="25"/>
      <c r="TTZ96" s="25"/>
      <c r="TUA96" s="25"/>
      <c r="TUB96" s="25"/>
      <c r="TUC96" s="25"/>
      <c r="TUD96" s="25"/>
      <c r="TUE96" s="25"/>
      <c r="TUF96" s="25"/>
      <c r="TUG96" s="25"/>
      <c r="TUH96" s="25"/>
      <c r="TUI96" s="25"/>
      <c r="TUJ96" s="25"/>
      <c r="TUK96" s="25"/>
      <c r="TUL96" s="25"/>
      <c r="TUM96" s="25"/>
      <c r="TUN96" s="25"/>
      <c r="TUO96" s="25"/>
      <c r="TUP96" s="25"/>
      <c r="TUQ96" s="25"/>
      <c r="TUR96" s="25"/>
      <c r="TUS96" s="25"/>
      <c r="TUT96" s="25"/>
      <c r="TUU96" s="25"/>
      <c r="TUV96" s="25"/>
      <c r="TUW96" s="25"/>
      <c r="TUX96" s="25"/>
      <c r="TUY96" s="25"/>
      <c r="TUZ96" s="25"/>
      <c r="TVA96" s="25"/>
      <c r="TVB96" s="25"/>
      <c r="TVC96" s="25"/>
      <c r="TVD96" s="25"/>
      <c r="TVE96" s="25"/>
      <c r="TVF96" s="25"/>
      <c r="TVG96" s="25"/>
      <c r="TVH96" s="25"/>
      <c r="TVI96" s="25"/>
      <c r="TVJ96" s="25"/>
      <c r="TVK96" s="25"/>
      <c r="TVL96" s="25"/>
      <c r="TVM96" s="25"/>
      <c r="TVN96" s="25"/>
      <c r="TVO96" s="25"/>
      <c r="TVP96" s="25"/>
      <c r="TVQ96" s="25"/>
      <c r="TVR96" s="25"/>
      <c r="TVS96" s="25"/>
      <c r="TVT96" s="25"/>
      <c r="TVU96" s="25"/>
      <c r="TVV96" s="25"/>
      <c r="TVW96" s="25"/>
      <c r="TVX96" s="25"/>
      <c r="TVY96" s="25"/>
      <c r="TVZ96" s="25"/>
      <c r="TWA96" s="25"/>
      <c r="TWB96" s="25"/>
      <c r="TWC96" s="25"/>
      <c r="TWD96" s="25"/>
      <c r="TWE96" s="25"/>
      <c r="TWF96" s="25"/>
      <c r="TWG96" s="25"/>
      <c r="TWH96" s="25"/>
      <c r="TWI96" s="25"/>
      <c r="TWJ96" s="25"/>
      <c r="TWK96" s="25"/>
      <c r="TWL96" s="25"/>
      <c r="TWM96" s="25"/>
      <c r="TWN96" s="25"/>
      <c r="TWO96" s="25"/>
      <c r="TWP96" s="25"/>
      <c r="TWQ96" s="25"/>
      <c r="TWR96" s="25"/>
      <c r="TWS96" s="25"/>
      <c r="TWT96" s="25"/>
      <c r="TWU96" s="25"/>
      <c r="TWV96" s="25"/>
      <c r="TWW96" s="25"/>
      <c r="TWX96" s="25"/>
      <c r="TWY96" s="25"/>
      <c r="TWZ96" s="25"/>
      <c r="TXA96" s="25"/>
      <c r="TXB96" s="25"/>
      <c r="TXC96" s="25"/>
      <c r="TXD96" s="25"/>
      <c r="TXE96" s="25"/>
      <c r="TXF96" s="25"/>
      <c r="TXG96" s="25"/>
      <c r="TXH96" s="25"/>
      <c r="TXI96" s="25"/>
      <c r="TXJ96" s="25"/>
      <c r="TXK96" s="25"/>
      <c r="TXL96" s="25"/>
      <c r="TXM96" s="25"/>
      <c r="TXN96" s="25"/>
      <c r="TXO96" s="25"/>
      <c r="TXP96" s="25"/>
      <c r="TXQ96" s="25"/>
      <c r="TXR96" s="25"/>
      <c r="TXS96" s="25"/>
      <c r="TXT96" s="25"/>
      <c r="TXU96" s="25"/>
      <c r="TXV96" s="25"/>
      <c r="TXW96" s="25"/>
      <c r="TXX96" s="25"/>
      <c r="TXY96" s="25"/>
      <c r="TXZ96" s="25"/>
      <c r="TYA96" s="25"/>
      <c r="TYB96" s="25"/>
      <c r="TYC96" s="25"/>
      <c r="TYD96" s="25"/>
      <c r="TYE96" s="25"/>
      <c r="TYF96" s="25"/>
      <c r="TYG96" s="25"/>
      <c r="TYH96" s="25"/>
      <c r="TYI96" s="25"/>
      <c r="TYJ96" s="25"/>
      <c r="TYK96" s="25"/>
      <c r="TYL96" s="25"/>
      <c r="TYM96" s="25"/>
      <c r="TYN96" s="25"/>
      <c r="TYO96" s="25"/>
      <c r="TYP96" s="25"/>
      <c r="TYQ96" s="25"/>
      <c r="TYR96" s="25"/>
      <c r="TYS96" s="25"/>
      <c r="TYT96" s="25"/>
      <c r="TYU96" s="25"/>
      <c r="TYV96" s="25"/>
      <c r="TYW96" s="25"/>
      <c r="TYX96" s="25"/>
      <c r="TYY96" s="25"/>
      <c r="TYZ96" s="25"/>
      <c r="TZA96" s="25"/>
      <c r="TZB96" s="25"/>
      <c r="TZC96" s="25"/>
      <c r="TZD96" s="25"/>
      <c r="TZE96" s="25"/>
      <c r="TZF96" s="25"/>
      <c r="TZG96" s="25"/>
      <c r="TZH96" s="25"/>
      <c r="TZI96" s="25"/>
      <c r="TZJ96" s="25"/>
      <c r="TZK96" s="25"/>
      <c r="TZL96" s="25"/>
      <c r="TZM96" s="25"/>
      <c r="TZN96" s="25"/>
      <c r="TZO96" s="25"/>
      <c r="TZP96" s="25"/>
      <c r="TZQ96" s="25"/>
      <c r="TZR96" s="25"/>
      <c r="TZS96" s="25"/>
      <c r="TZT96" s="25"/>
      <c r="TZU96" s="25"/>
      <c r="TZV96" s="25"/>
      <c r="TZW96" s="25"/>
      <c r="TZX96" s="25"/>
      <c r="TZY96" s="25"/>
      <c r="TZZ96" s="25"/>
      <c r="UAA96" s="25"/>
      <c r="UAB96" s="25"/>
      <c r="UAC96" s="25"/>
      <c r="UAD96" s="25"/>
      <c r="UAE96" s="25"/>
      <c r="UAF96" s="25"/>
      <c r="UAG96" s="25"/>
      <c r="UAH96" s="25"/>
      <c r="UAI96" s="25"/>
      <c r="UAJ96" s="25"/>
      <c r="UAK96" s="25"/>
      <c r="UAL96" s="25"/>
      <c r="UAM96" s="25"/>
      <c r="UAN96" s="25"/>
      <c r="UAO96" s="25"/>
      <c r="UAP96" s="25"/>
      <c r="UAQ96" s="25"/>
      <c r="UAR96" s="25"/>
      <c r="UAS96" s="25"/>
      <c r="UAT96" s="25"/>
      <c r="UAU96" s="25"/>
      <c r="UAV96" s="25"/>
      <c r="UAW96" s="25"/>
      <c r="UAX96" s="25"/>
      <c r="UAY96" s="25"/>
      <c r="UAZ96" s="25"/>
      <c r="UBA96" s="25"/>
      <c r="UBB96" s="25"/>
      <c r="UBC96" s="25"/>
      <c r="UBD96" s="25"/>
      <c r="UBE96" s="25"/>
      <c r="UBF96" s="25"/>
      <c r="UBG96" s="25"/>
      <c r="UBH96" s="25"/>
      <c r="UBI96" s="25"/>
      <c r="UBJ96" s="25"/>
      <c r="UBK96" s="25"/>
      <c r="UBL96" s="25"/>
      <c r="UBM96" s="25"/>
      <c r="UBN96" s="25"/>
      <c r="UBO96" s="25"/>
      <c r="UBP96" s="25"/>
      <c r="UBQ96" s="25"/>
      <c r="UBR96" s="25"/>
      <c r="UBS96" s="25"/>
      <c r="UBT96" s="25"/>
      <c r="UBU96" s="25"/>
      <c r="UBV96" s="25"/>
      <c r="UBW96" s="25"/>
      <c r="UBX96" s="25"/>
      <c r="UBY96" s="25"/>
      <c r="UBZ96" s="25"/>
      <c r="UCA96" s="25"/>
      <c r="UCB96" s="25"/>
      <c r="UCC96" s="25"/>
      <c r="UCD96" s="25"/>
      <c r="UCE96" s="25"/>
      <c r="UCF96" s="25"/>
      <c r="UCG96" s="25"/>
      <c r="UCH96" s="25"/>
      <c r="UCI96" s="25"/>
      <c r="UCJ96" s="25"/>
      <c r="UCK96" s="25"/>
      <c r="UCL96" s="25"/>
      <c r="UCM96" s="25"/>
      <c r="UCN96" s="25"/>
      <c r="UCO96" s="25"/>
      <c r="UCP96" s="25"/>
      <c r="UCQ96" s="25"/>
      <c r="UCR96" s="25"/>
      <c r="UCS96" s="25"/>
      <c r="UCT96" s="25"/>
      <c r="UCU96" s="25"/>
      <c r="UCV96" s="25"/>
      <c r="UCW96" s="25"/>
      <c r="UCX96" s="25"/>
      <c r="UCY96" s="25"/>
      <c r="UCZ96" s="25"/>
      <c r="UDA96" s="25"/>
      <c r="UDB96" s="25"/>
      <c r="UDC96" s="25"/>
      <c r="UDD96" s="25"/>
      <c r="UDE96" s="25"/>
      <c r="UDF96" s="25"/>
      <c r="UDG96" s="25"/>
      <c r="UDH96" s="25"/>
      <c r="UDI96" s="25"/>
      <c r="UDJ96" s="25"/>
      <c r="UDK96" s="25"/>
      <c r="UDL96" s="25"/>
      <c r="UDM96" s="25"/>
      <c r="UDN96" s="25"/>
      <c r="UDO96" s="25"/>
      <c r="UDP96" s="25"/>
      <c r="UDQ96" s="25"/>
      <c r="UDR96" s="25"/>
      <c r="UDS96" s="25"/>
      <c r="UDT96" s="25"/>
      <c r="UDU96" s="25"/>
      <c r="UDV96" s="25"/>
      <c r="UDW96" s="25"/>
      <c r="UDX96" s="25"/>
      <c r="UDY96" s="25"/>
      <c r="UDZ96" s="25"/>
      <c r="UEA96" s="25"/>
      <c r="UEB96" s="25"/>
      <c r="UEC96" s="25"/>
      <c r="UED96" s="25"/>
      <c r="UEE96" s="25"/>
      <c r="UEF96" s="25"/>
      <c r="UEG96" s="25"/>
      <c r="UEH96" s="25"/>
      <c r="UEI96" s="25"/>
      <c r="UEJ96" s="25"/>
      <c r="UEK96" s="25"/>
      <c r="UEL96" s="25"/>
      <c r="UEM96" s="25"/>
      <c r="UEN96" s="25"/>
      <c r="UEO96" s="25"/>
      <c r="UEP96" s="25"/>
      <c r="UEQ96" s="25"/>
      <c r="UER96" s="25"/>
      <c r="UES96" s="25"/>
      <c r="UET96" s="25"/>
      <c r="UEU96" s="25"/>
      <c r="UEV96" s="25"/>
      <c r="UEW96" s="25"/>
      <c r="UEX96" s="25"/>
      <c r="UEY96" s="25"/>
      <c r="UEZ96" s="25"/>
      <c r="UFA96" s="25"/>
      <c r="UFB96" s="25"/>
      <c r="UFC96" s="25"/>
      <c r="UFD96" s="25"/>
      <c r="UFE96" s="25"/>
      <c r="UFF96" s="25"/>
      <c r="UFG96" s="25"/>
      <c r="UFH96" s="25"/>
      <c r="UFI96" s="25"/>
      <c r="UFJ96" s="25"/>
      <c r="UFK96" s="25"/>
      <c r="UFL96" s="25"/>
      <c r="UFM96" s="25"/>
      <c r="UFN96" s="25"/>
      <c r="UFO96" s="25"/>
      <c r="UFP96" s="25"/>
      <c r="UFQ96" s="25"/>
      <c r="UFR96" s="25"/>
      <c r="UFS96" s="25"/>
      <c r="UFT96" s="25"/>
      <c r="UFU96" s="25"/>
      <c r="UFV96" s="25"/>
      <c r="UFW96" s="25"/>
      <c r="UFX96" s="25"/>
      <c r="UFY96" s="25"/>
      <c r="UFZ96" s="25"/>
      <c r="UGA96" s="25"/>
      <c r="UGB96" s="25"/>
      <c r="UGC96" s="25"/>
      <c r="UGD96" s="25"/>
      <c r="UGE96" s="25"/>
      <c r="UGF96" s="25"/>
      <c r="UGG96" s="25"/>
      <c r="UGH96" s="25"/>
      <c r="UGI96" s="25"/>
      <c r="UGJ96" s="25"/>
      <c r="UGK96" s="25"/>
      <c r="UGL96" s="25"/>
      <c r="UGM96" s="25"/>
      <c r="UGN96" s="25"/>
      <c r="UGO96" s="25"/>
      <c r="UGP96" s="25"/>
      <c r="UGQ96" s="25"/>
      <c r="UGR96" s="25"/>
      <c r="UGS96" s="25"/>
      <c r="UGT96" s="25"/>
      <c r="UGU96" s="25"/>
      <c r="UGV96" s="25"/>
      <c r="UGW96" s="25"/>
      <c r="UGX96" s="25"/>
      <c r="UGY96" s="25"/>
      <c r="UGZ96" s="25"/>
      <c r="UHA96" s="25"/>
      <c r="UHB96" s="25"/>
      <c r="UHC96" s="25"/>
      <c r="UHD96" s="25"/>
      <c r="UHE96" s="25"/>
      <c r="UHF96" s="25"/>
      <c r="UHG96" s="25"/>
      <c r="UHH96" s="25"/>
      <c r="UHI96" s="25"/>
      <c r="UHJ96" s="25"/>
      <c r="UHK96" s="25"/>
      <c r="UHL96" s="25"/>
      <c r="UHM96" s="25"/>
      <c r="UHN96" s="25"/>
      <c r="UHO96" s="25"/>
      <c r="UHP96" s="25"/>
      <c r="UHQ96" s="25"/>
      <c r="UHR96" s="25"/>
      <c r="UHS96" s="25"/>
      <c r="UHT96" s="25"/>
      <c r="UHU96" s="25"/>
      <c r="UHV96" s="25"/>
      <c r="UHW96" s="25"/>
      <c r="UHX96" s="25"/>
      <c r="UHY96" s="25"/>
      <c r="UHZ96" s="25"/>
      <c r="UIA96" s="25"/>
      <c r="UIB96" s="25"/>
      <c r="UIC96" s="25"/>
      <c r="UID96" s="25"/>
      <c r="UIE96" s="25"/>
      <c r="UIF96" s="25"/>
      <c r="UIG96" s="25"/>
      <c r="UIH96" s="25"/>
      <c r="UII96" s="25"/>
      <c r="UIJ96" s="25"/>
      <c r="UIK96" s="25"/>
      <c r="UIL96" s="25"/>
      <c r="UIM96" s="25"/>
      <c r="UIN96" s="25"/>
      <c r="UIO96" s="25"/>
      <c r="UIP96" s="25"/>
      <c r="UIQ96" s="25"/>
      <c r="UIR96" s="25"/>
      <c r="UIS96" s="25"/>
      <c r="UIT96" s="25"/>
      <c r="UIU96" s="25"/>
      <c r="UIV96" s="25"/>
      <c r="UIW96" s="25"/>
      <c r="UIX96" s="25"/>
      <c r="UIY96" s="25"/>
      <c r="UIZ96" s="25"/>
      <c r="UJA96" s="25"/>
      <c r="UJB96" s="25"/>
      <c r="UJC96" s="25"/>
      <c r="UJD96" s="25"/>
      <c r="UJE96" s="25"/>
      <c r="UJF96" s="25"/>
      <c r="UJG96" s="25"/>
      <c r="UJH96" s="25"/>
      <c r="UJI96" s="25"/>
      <c r="UJJ96" s="25"/>
      <c r="UJK96" s="25"/>
      <c r="UJL96" s="25"/>
      <c r="UJM96" s="25"/>
      <c r="UJN96" s="25"/>
      <c r="UJO96" s="25"/>
      <c r="UJP96" s="25"/>
      <c r="UJQ96" s="25"/>
      <c r="UJR96" s="25"/>
      <c r="UJS96" s="25"/>
      <c r="UJT96" s="25"/>
      <c r="UJU96" s="25"/>
      <c r="UJV96" s="25"/>
      <c r="UJW96" s="25"/>
      <c r="UJX96" s="25"/>
      <c r="UJY96" s="25"/>
      <c r="UJZ96" s="25"/>
      <c r="UKA96" s="25"/>
      <c r="UKB96" s="25"/>
      <c r="UKC96" s="25"/>
      <c r="UKD96" s="25"/>
      <c r="UKE96" s="25"/>
      <c r="UKF96" s="25"/>
      <c r="UKG96" s="25"/>
      <c r="UKH96" s="25"/>
      <c r="UKI96" s="25"/>
      <c r="UKJ96" s="25"/>
      <c r="UKK96" s="25"/>
      <c r="UKL96" s="25"/>
      <c r="UKM96" s="25"/>
      <c r="UKN96" s="25"/>
      <c r="UKO96" s="25"/>
      <c r="UKP96" s="25"/>
      <c r="UKQ96" s="25"/>
      <c r="UKR96" s="25"/>
      <c r="UKS96" s="25"/>
      <c r="UKT96" s="25"/>
      <c r="UKU96" s="25"/>
      <c r="UKV96" s="25"/>
      <c r="UKW96" s="25"/>
      <c r="UKX96" s="25"/>
      <c r="UKY96" s="25"/>
      <c r="UKZ96" s="25"/>
      <c r="ULA96" s="25"/>
      <c r="ULB96" s="25"/>
      <c r="ULC96" s="25"/>
      <c r="ULD96" s="25"/>
      <c r="ULE96" s="25"/>
      <c r="ULF96" s="25"/>
      <c r="ULG96" s="25"/>
      <c r="ULH96" s="25"/>
      <c r="ULI96" s="25"/>
      <c r="ULJ96" s="25"/>
      <c r="ULK96" s="25"/>
      <c r="ULL96" s="25"/>
      <c r="ULM96" s="25"/>
      <c r="ULN96" s="25"/>
      <c r="ULO96" s="25"/>
      <c r="ULP96" s="25"/>
      <c r="ULQ96" s="25"/>
      <c r="ULR96" s="25"/>
      <c r="ULS96" s="25"/>
      <c r="ULT96" s="25"/>
      <c r="ULU96" s="25"/>
      <c r="ULV96" s="25"/>
      <c r="ULW96" s="25"/>
      <c r="ULX96" s="25"/>
      <c r="ULY96" s="25"/>
      <c r="ULZ96" s="25"/>
      <c r="UMA96" s="25"/>
      <c r="UMB96" s="25"/>
      <c r="UMC96" s="25"/>
      <c r="UMD96" s="25"/>
      <c r="UME96" s="25"/>
      <c r="UMF96" s="25"/>
      <c r="UMG96" s="25"/>
      <c r="UMH96" s="25"/>
      <c r="UMI96" s="25"/>
      <c r="UMJ96" s="25"/>
      <c r="UMK96" s="25"/>
      <c r="UML96" s="25"/>
      <c r="UMM96" s="25"/>
      <c r="UMN96" s="25"/>
      <c r="UMO96" s="25"/>
      <c r="UMP96" s="25"/>
      <c r="UMQ96" s="25"/>
      <c r="UMR96" s="25"/>
      <c r="UMS96" s="25"/>
      <c r="UMT96" s="25"/>
      <c r="UMU96" s="25"/>
      <c r="UMV96" s="25"/>
      <c r="UMW96" s="25"/>
      <c r="UMX96" s="25"/>
      <c r="UMY96" s="25"/>
      <c r="UMZ96" s="25"/>
      <c r="UNA96" s="25"/>
      <c r="UNB96" s="25"/>
      <c r="UNC96" s="25"/>
      <c r="UND96" s="25"/>
      <c r="UNE96" s="25"/>
      <c r="UNF96" s="25"/>
      <c r="UNG96" s="25"/>
      <c r="UNH96" s="25"/>
      <c r="UNI96" s="25"/>
      <c r="UNJ96" s="25"/>
      <c r="UNK96" s="25"/>
      <c r="UNL96" s="25"/>
      <c r="UNM96" s="25"/>
      <c r="UNN96" s="25"/>
      <c r="UNO96" s="25"/>
      <c r="UNP96" s="25"/>
      <c r="UNQ96" s="25"/>
      <c r="UNR96" s="25"/>
      <c r="UNS96" s="25"/>
      <c r="UNT96" s="25"/>
      <c r="UNU96" s="25"/>
      <c r="UNV96" s="25"/>
      <c r="UNW96" s="25"/>
      <c r="UNX96" s="25"/>
      <c r="UNY96" s="25"/>
      <c r="UNZ96" s="25"/>
      <c r="UOA96" s="25"/>
      <c r="UOB96" s="25"/>
      <c r="UOC96" s="25"/>
      <c r="UOD96" s="25"/>
      <c r="UOE96" s="25"/>
      <c r="UOF96" s="25"/>
      <c r="UOG96" s="25"/>
      <c r="UOH96" s="25"/>
      <c r="UOI96" s="25"/>
      <c r="UOJ96" s="25"/>
      <c r="UOK96" s="25"/>
      <c r="UOL96" s="25"/>
      <c r="UOM96" s="25"/>
      <c r="UON96" s="25"/>
      <c r="UOO96" s="25"/>
      <c r="UOP96" s="25"/>
      <c r="UOQ96" s="25"/>
      <c r="UOR96" s="25"/>
      <c r="UOS96" s="25"/>
      <c r="UOT96" s="25"/>
      <c r="UOU96" s="25"/>
      <c r="UOV96" s="25"/>
      <c r="UOW96" s="25"/>
      <c r="UOX96" s="25"/>
      <c r="UOY96" s="25"/>
      <c r="UOZ96" s="25"/>
      <c r="UPA96" s="25"/>
      <c r="UPB96" s="25"/>
      <c r="UPC96" s="25"/>
      <c r="UPD96" s="25"/>
      <c r="UPE96" s="25"/>
      <c r="UPF96" s="25"/>
      <c r="UPG96" s="25"/>
      <c r="UPH96" s="25"/>
      <c r="UPI96" s="25"/>
      <c r="UPJ96" s="25"/>
      <c r="UPK96" s="25"/>
      <c r="UPL96" s="25"/>
      <c r="UPM96" s="25"/>
      <c r="UPN96" s="25"/>
      <c r="UPO96" s="25"/>
      <c r="UPP96" s="25"/>
      <c r="UPQ96" s="25"/>
      <c r="UPR96" s="25"/>
      <c r="UPS96" s="25"/>
      <c r="UPT96" s="25"/>
      <c r="UPU96" s="25"/>
      <c r="UPV96" s="25"/>
      <c r="UPW96" s="25"/>
      <c r="UPX96" s="25"/>
      <c r="UPY96" s="25"/>
      <c r="UPZ96" s="25"/>
      <c r="UQA96" s="25"/>
    </row>
    <row r="97" spans="2:6" ht="14.1" customHeight="1" x14ac:dyDescent="0.25"/>
    <row r="98" spans="2:6" ht="24.6" x14ac:dyDescent="0.4">
      <c r="B98" s="26" t="s">
        <v>48</v>
      </c>
      <c r="C98" s="26"/>
      <c r="D98" s="26"/>
      <c r="F98" s="27" t="s">
        <v>92</v>
      </c>
    </row>
    <row r="99" spans="2:6" ht="15.6" x14ac:dyDescent="0.3">
      <c r="B99" s="26" t="s">
        <v>50</v>
      </c>
      <c r="C99" s="26"/>
      <c r="D99" s="26"/>
      <c r="E99" s="28"/>
      <c r="F99" s="28"/>
    </row>
    <row r="100" spans="2:6" ht="15.6" x14ac:dyDescent="0.3">
      <c r="B100" s="26" t="s">
        <v>51</v>
      </c>
      <c r="C100" s="26"/>
      <c r="D100" s="26"/>
      <c r="E100" s="28"/>
      <c r="F100" s="28"/>
    </row>
    <row r="101" spans="2:6" ht="15.6" x14ac:dyDescent="0.3">
      <c r="B101" s="26" t="s">
        <v>52</v>
      </c>
      <c r="C101" s="26"/>
      <c r="D101" s="26"/>
      <c r="E101" s="28"/>
      <c r="F101" s="28"/>
    </row>
    <row r="102" spans="2:6" ht="13.95" customHeight="1" x14ac:dyDescent="0.3">
      <c r="B102" s="29"/>
      <c r="C102" s="29"/>
      <c r="D102" s="29"/>
      <c r="E102" s="99" t="s">
        <v>5</v>
      </c>
      <c r="F102" s="99" t="s">
        <v>93</v>
      </c>
    </row>
    <row r="103" spans="2:6" ht="14.25" customHeight="1" x14ac:dyDescent="0.3">
      <c r="B103" s="29"/>
      <c r="C103" s="29"/>
      <c r="D103" s="29"/>
      <c r="E103" s="100">
        <v>41912</v>
      </c>
      <c r="F103" s="101" t="s">
        <v>165</v>
      </c>
    </row>
    <row r="104" spans="2:6" ht="13.5" customHeight="1" x14ac:dyDescent="0.3">
      <c r="B104" s="32" t="s">
        <v>94</v>
      </c>
      <c r="C104" s="102"/>
      <c r="D104" s="41"/>
      <c r="E104" s="28"/>
      <c r="F104" s="28"/>
    </row>
    <row r="105" spans="2:6" ht="15.6" x14ac:dyDescent="0.3">
      <c r="B105" s="103" t="s">
        <v>106</v>
      </c>
      <c r="C105" s="104"/>
      <c r="D105" s="52"/>
      <c r="E105" s="28"/>
      <c r="F105" s="28"/>
    </row>
    <row r="106" spans="2:6" ht="15.6" x14ac:dyDescent="0.3">
      <c r="B106" s="105" t="s">
        <v>107</v>
      </c>
      <c r="C106" s="106"/>
      <c r="D106" s="52"/>
      <c r="E106" s="28"/>
      <c r="F106" s="28"/>
    </row>
    <row r="107" spans="2:6" ht="15.6" x14ac:dyDescent="0.3">
      <c r="B107" s="105" t="s">
        <v>108</v>
      </c>
      <c r="C107" s="106"/>
      <c r="D107" s="52"/>
      <c r="E107" s="28"/>
      <c r="F107" s="28"/>
    </row>
    <row r="108" spans="2:6" ht="15.6" x14ac:dyDescent="0.3">
      <c r="B108" s="105"/>
      <c r="C108" s="106"/>
      <c r="D108" s="52"/>
      <c r="E108" s="28"/>
      <c r="F108" s="28"/>
    </row>
    <row r="109" spans="2:6" ht="15.6" x14ac:dyDescent="0.3">
      <c r="B109" s="38"/>
      <c r="C109" s="107"/>
      <c r="D109" s="52"/>
      <c r="E109" s="28"/>
      <c r="F109" s="28"/>
    </row>
    <row r="110" spans="2:6" ht="17.399999999999999" x14ac:dyDescent="0.3">
      <c r="B110" s="40"/>
      <c r="C110" s="40"/>
      <c r="D110" s="41"/>
      <c r="E110" s="28"/>
      <c r="F110" s="28"/>
    </row>
    <row r="111" spans="2:6" ht="17.399999999999999" x14ac:dyDescent="0.3">
      <c r="B111" s="29"/>
      <c r="C111" s="29"/>
      <c r="D111" s="29"/>
      <c r="E111" s="28"/>
      <c r="F111" s="108"/>
    </row>
    <row r="112" spans="2:6" ht="17.100000000000001" customHeight="1" x14ac:dyDescent="0.3">
      <c r="B112" s="26"/>
      <c r="C112" s="26"/>
      <c r="D112" s="26"/>
      <c r="E112" s="28"/>
      <c r="F112" s="109"/>
    </row>
    <row r="113" spans="2:6" ht="15.6" x14ac:dyDescent="0.3">
      <c r="B113" s="272" t="s">
        <v>99</v>
      </c>
      <c r="C113" s="273"/>
      <c r="D113" s="273"/>
      <c r="E113" s="273"/>
      <c r="F113" s="110" t="s">
        <v>100</v>
      </c>
    </row>
    <row r="114" spans="2:6" ht="13.95" customHeight="1" x14ac:dyDescent="0.3">
      <c r="B114" s="55"/>
      <c r="C114" s="52"/>
      <c r="D114" s="52"/>
      <c r="E114" s="111"/>
      <c r="F114" s="50"/>
    </row>
    <row r="115" spans="2:6" ht="13.95" customHeight="1" x14ac:dyDescent="0.3">
      <c r="B115" s="112" t="s">
        <v>101</v>
      </c>
      <c r="C115" s="113"/>
      <c r="D115" s="85"/>
      <c r="E115" s="85"/>
      <c r="F115" s="114"/>
    </row>
    <row r="116" spans="2:6" ht="13.95" customHeight="1" x14ac:dyDescent="0.3">
      <c r="B116" s="55"/>
      <c r="C116" s="52"/>
      <c r="D116" s="52"/>
      <c r="E116" s="56"/>
      <c r="F116" s="57"/>
    </row>
    <row r="117" spans="2:6" ht="13.95" customHeight="1" x14ac:dyDescent="0.3">
      <c r="B117" s="55"/>
      <c r="C117" s="52"/>
      <c r="D117" s="52"/>
      <c r="E117" s="56"/>
      <c r="F117" s="57"/>
    </row>
    <row r="118" spans="2:6" ht="13.95" customHeight="1" x14ac:dyDescent="0.3">
      <c r="B118" s="115" t="s">
        <v>102</v>
      </c>
      <c r="C118" s="85"/>
      <c r="D118" s="116">
        <v>0.81807399999999997</v>
      </c>
      <c r="E118" s="59"/>
      <c r="F118" s="117"/>
    </row>
    <row r="119" spans="2:6" ht="13.95" customHeight="1" x14ac:dyDescent="0.3">
      <c r="B119" s="55"/>
      <c r="C119" s="52"/>
      <c r="D119" s="52"/>
      <c r="E119" s="56"/>
      <c r="F119" s="57"/>
    </row>
    <row r="120" spans="2:6" ht="13.95" customHeight="1" x14ac:dyDescent="0.3">
      <c r="B120" s="55" t="s">
        <v>158</v>
      </c>
      <c r="C120" s="56" t="s">
        <v>69</v>
      </c>
      <c r="D120" s="118">
        <f>+UTILITIES!$C$3</f>
        <v>3822880</v>
      </c>
      <c r="F120" s="57"/>
    </row>
    <row r="121" spans="2:6" ht="13.95" customHeight="1" x14ac:dyDescent="0.3">
      <c r="B121" s="55"/>
      <c r="C121" s="119" t="s">
        <v>103</v>
      </c>
      <c r="D121" s="120">
        <f>+UTILITIES!$C$22</f>
        <v>386110.87999999995</v>
      </c>
      <c r="F121" s="121">
        <f>+UTILITIES!C8</f>
        <v>315867.2720451199</v>
      </c>
    </row>
    <row r="122" spans="2:6" ht="13.95" customHeight="1" x14ac:dyDescent="0.3">
      <c r="B122" s="122"/>
      <c r="C122" s="52"/>
      <c r="D122" s="52"/>
      <c r="E122" s="56"/>
      <c r="F122" s="62"/>
    </row>
    <row r="123" spans="2:6" ht="13.95" customHeight="1" x14ac:dyDescent="0.3">
      <c r="B123" s="55" t="s">
        <v>145</v>
      </c>
      <c r="C123" s="52"/>
      <c r="D123" s="124">
        <f>+UTILITIES!$D$4</f>
        <v>326835.94138879993</v>
      </c>
      <c r="E123" s="56"/>
      <c r="F123" s="123">
        <f>+UTILITIES!D8</f>
        <v>267375.98591570108</v>
      </c>
    </row>
    <row r="124" spans="2:6" ht="13.95" customHeight="1" x14ac:dyDescent="0.3">
      <c r="B124" s="55"/>
      <c r="C124" s="52"/>
      <c r="D124" s="52"/>
      <c r="E124" s="56"/>
      <c r="F124" s="57"/>
    </row>
    <row r="125" spans="2:6" ht="13.95" customHeight="1" x14ac:dyDescent="0.3">
      <c r="B125" s="55" t="s">
        <v>104</v>
      </c>
      <c r="C125" s="52" t="s">
        <v>19</v>
      </c>
      <c r="D125" s="124">
        <v>2163</v>
      </c>
      <c r="E125" s="56"/>
      <c r="F125" s="117">
        <v>1769.5</v>
      </c>
    </row>
    <row r="126" spans="2:6" ht="13.95" customHeight="1" x14ac:dyDescent="0.3">
      <c r="B126" s="55"/>
      <c r="C126" s="52"/>
      <c r="D126" s="125"/>
      <c r="E126" s="56"/>
      <c r="F126" s="57"/>
    </row>
    <row r="127" spans="2:6" ht="13.95" customHeight="1" x14ac:dyDescent="0.3">
      <c r="B127" s="55"/>
      <c r="C127" s="52"/>
      <c r="D127" s="56"/>
      <c r="E127" s="126"/>
      <c r="F127" s="61"/>
    </row>
    <row r="128" spans="2:6" ht="13.95" customHeight="1" x14ac:dyDescent="0.3">
      <c r="B128" s="55"/>
      <c r="C128" s="52"/>
      <c r="D128" s="52"/>
      <c r="E128" s="56"/>
      <c r="F128" s="62"/>
    </row>
    <row r="129" spans="2:14639" ht="13.95" customHeight="1" x14ac:dyDescent="0.3">
      <c r="B129" s="55"/>
      <c r="C129" s="52"/>
      <c r="D129" s="52"/>
      <c r="E129" s="56"/>
      <c r="F129" s="62"/>
    </row>
    <row r="130" spans="2:14639" ht="13.95" customHeight="1" x14ac:dyDescent="0.3">
      <c r="B130" s="55"/>
      <c r="C130" s="52"/>
      <c r="D130" s="52"/>
      <c r="E130" s="56"/>
      <c r="F130" s="62"/>
    </row>
    <row r="131" spans="2:14639" ht="13.95" customHeight="1" x14ac:dyDescent="0.3">
      <c r="B131" s="55"/>
      <c r="C131" s="52"/>
      <c r="D131" s="52"/>
      <c r="E131" s="56"/>
      <c r="F131" s="62"/>
    </row>
    <row r="132" spans="2:14639" ht="13.95" customHeight="1" x14ac:dyDescent="0.3">
      <c r="B132" s="55"/>
      <c r="C132" s="52"/>
      <c r="D132" s="52"/>
      <c r="E132" s="56"/>
      <c r="F132" s="62"/>
    </row>
    <row r="133" spans="2:14639" ht="13.95" customHeight="1" x14ac:dyDescent="0.3">
      <c r="B133" s="55"/>
      <c r="C133" s="52"/>
      <c r="D133" s="52"/>
      <c r="E133" s="56"/>
      <c r="F133" s="62"/>
    </row>
    <row r="134" spans="2:14639" ht="13.95" customHeight="1" x14ac:dyDescent="0.3">
      <c r="B134" s="55"/>
      <c r="C134" s="52"/>
      <c r="D134" s="52"/>
      <c r="E134" s="56"/>
      <c r="F134" s="62"/>
    </row>
    <row r="135" spans="2:14639" ht="13.95" customHeight="1" x14ac:dyDescent="0.3">
      <c r="B135" s="55"/>
      <c r="C135" s="52"/>
      <c r="D135" s="52"/>
      <c r="E135" s="56"/>
      <c r="F135" s="62"/>
    </row>
    <row r="136" spans="2:14639" ht="13.95" customHeight="1" x14ac:dyDescent="0.3">
      <c r="B136" s="55"/>
      <c r="C136" s="52"/>
      <c r="D136" s="52"/>
      <c r="E136" s="56"/>
      <c r="F136" s="62"/>
    </row>
    <row r="137" spans="2:14639" ht="13.95" customHeight="1" x14ac:dyDescent="0.3">
      <c r="B137" s="55"/>
      <c r="C137" s="52"/>
      <c r="D137" s="52"/>
      <c r="E137" s="56"/>
      <c r="F137" s="62"/>
    </row>
    <row r="138" spans="2:14639" ht="21" customHeight="1" x14ac:dyDescent="0.3">
      <c r="B138" s="32" t="s">
        <v>179</v>
      </c>
      <c r="C138" s="127"/>
      <c r="D138" s="128"/>
      <c r="E138" s="129"/>
      <c r="F138" s="130">
        <f>SUM(F114:F137)</f>
        <v>585012.75796082104</v>
      </c>
    </row>
    <row r="139" spans="2:14639" ht="13.95" customHeight="1" x14ac:dyDescent="0.3">
      <c r="B139" s="26"/>
      <c r="C139" s="26"/>
      <c r="D139" s="26"/>
      <c r="E139" s="28"/>
      <c r="F139" s="71"/>
    </row>
    <row r="140" spans="2:14639" ht="13.95" customHeight="1" x14ac:dyDescent="0.25"/>
    <row r="141" spans="2:14639" ht="13.95" customHeight="1" x14ac:dyDescent="0.25"/>
    <row r="142" spans="2:14639" s="72" customFormat="1" ht="13.95" customHeight="1" x14ac:dyDescent="0.25">
      <c r="B142" s="23"/>
      <c r="C142" s="23"/>
      <c r="D142" s="23"/>
      <c r="E142" s="24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  <c r="BLV142" s="25"/>
      <c r="BLW142" s="25"/>
      <c r="BLX142" s="25"/>
      <c r="BLY142" s="25"/>
      <c r="BLZ142" s="25"/>
      <c r="BMA142" s="25"/>
      <c r="BMB142" s="25"/>
      <c r="BMC142" s="25"/>
      <c r="BMD142" s="25"/>
      <c r="BME142" s="25"/>
      <c r="BMF142" s="25"/>
      <c r="BMG142" s="25"/>
      <c r="BMH142" s="25"/>
      <c r="BMI142" s="25"/>
      <c r="BMJ142" s="25"/>
      <c r="BMK142" s="25"/>
      <c r="BML142" s="25"/>
      <c r="BMM142" s="25"/>
      <c r="BMN142" s="25"/>
      <c r="BMO142" s="25"/>
      <c r="BMP142" s="25"/>
      <c r="BMQ142" s="25"/>
      <c r="BMR142" s="25"/>
      <c r="BMS142" s="25"/>
      <c r="BMT142" s="25"/>
      <c r="BMU142" s="25"/>
      <c r="BMV142" s="25"/>
      <c r="BMW142" s="25"/>
      <c r="BMX142" s="25"/>
      <c r="BMY142" s="25"/>
      <c r="BMZ142" s="25"/>
      <c r="BNA142" s="25"/>
      <c r="BNB142" s="25"/>
      <c r="BNC142" s="25"/>
      <c r="BND142" s="25"/>
      <c r="BNE142" s="25"/>
      <c r="BNF142" s="25"/>
      <c r="BNG142" s="25"/>
      <c r="BNH142" s="25"/>
      <c r="BNI142" s="25"/>
      <c r="BNJ142" s="25"/>
      <c r="BNK142" s="25"/>
      <c r="BNL142" s="25"/>
      <c r="BNM142" s="25"/>
      <c r="BNN142" s="25"/>
      <c r="BNO142" s="25"/>
      <c r="BNP142" s="25"/>
      <c r="BNQ142" s="25"/>
      <c r="BNR142" s="25"/>
      <c r="BNS142" s="25"/>
      <c r="BNT142" s="25"/>
      <c r="BNU142" s="25"/>
      <c r="BNV142" s="25"/>
      <c r="BNW142" s="25"/>
      <c r="BNX142" s="25"/>
      <c r="BNY142" s="25"/>
      <c r="BNZ142" s="25"/>
      <c r="BOA142" s="25"/>
      <c r="BOB142" s="25"/>
      <c r="BOC142" s="25"/>
      <c r="BOD142" s="25"/>
      <c r="BOE142" s="25"/>
      <c r="BOF142" s="25"/>
      <c r="BOG142" s="25"/>
      <c r="BOH142" s="25"/>
      <c r="BOI142" s="25"/>
      <c r="BOJ142" s="25"/>
      <c r="BOK142" s="25"/>
      <c r="BOL142" s="25"/>
      <c r="BOM142" s="25"/>
      <c r="BON142" s="25"/>
      <c r="BOO142" s="25"/>
      <c r="BOP142" s="25"/>
      <c r="BOQ142" s="25"/>
      <c r="BOR142" s="25"/>
      <c r="BOS142" s="25"/>
      <c r="BOT142" s="25"/>
      <c r="BOU142" s="25"/>
      <c r="BOV142" s="25"/>
      <c r="BOW142" s="25"/>
      <c r="BOX142" s="25"/>
      <c r="BOY142" s="25"/>
      <c r="BOZ142" s="25"/>
      <c r="BPA142" s="25"/>
      <c r="BPB142" s="25"/>
      <c r="BPC142" s="25"/>
      <c r="BPD142" s="25"/>
      <c r="BPE142" s="25"/>
      <c r="BPF142" s="25"/>
      <c r="BPG142" s="25"/>
      <c r="BPH142" s="25"/>
      <c r="BPI142" s="25"/>
      <c r="BPJ142" s="25"/>
      <c r="BPK142" s="25"/>
      <c r="BPL142" s="25"/>
      <c r="BPM142" s="25"/>
      <c r="BPN142" s="25"/>
      <c r="BPO142" s="25"/>
      <c r="BPP142" s="25"/>
      <c r="BPQ142" s="25"/>
      <c r="BPR142" s="25"/>
      <c r="BPS142" s="25"/>
      <c r="BPT142" s="25"/>
      <c r="BPU142" s="25"/>
      <c r="BPV142" s="25"/>
      <c r="BPW142" s="25"/>
      <c r="BPX142" s="25"/>
      <c r="BPY142" s="25"/>
      <c r="BPZ142" s="25"/>
      <c r="BQA142" s="25"/>
      <c r="BQB142" s="25"/>
      <c r="BQC142" s="25"/>
      <c r="BQD142" s="25"/>
      <c r="BQE142" s="25"/>
      <c r="BQF142" s="25"/>
      <c r="BQG142" s="25"/>
      <c r="BQH142" s="25"/>
      <c r="BQI142" s="25"/>
      <c r="BQJ142" s="25"/>
      <c r="BQK142" s="25"/>
      <c r="BQL142" s="25"/>
      <c r="BQM142" s="25"/>
      <c r="BQN142" s="25"/>
      <c r="BQO142" s="25"/>
      <c r="BQP142" s="25"/>
      <c r="BQQ142" s="25"/>
      <c r="BQR142" s="25"/>
      <c r="BQS142" s="25"/>
      <c r="BQT142" s="25"/>
      <c r="BQU142" s="25"/>
      <c r="BQV142" s="25"/>
      <c r="BQW142" s="25"/>
      <c r="BQX142" s="25"/>
      <c r="BQY142" s="25"/>
      <c r="BQZ142" s="25"/>
      <c r="BRA142" s="25"/>
      <c r="BRB142" s="25"/>
      <c r="BRC142" s="25"/>
      <c r="BRD142" s="25"/>
      <c r="BRE142" s="25"/>
      <c r="BRF142" s="25"/>
      <c r="BRG142" s="25"/>
      <c r="BRH142" s="25"/>
      <c r="BRI142" s="25"/>
      <c r="BRJ142" s="25"/>
      <c r="BRK142" s="25"/>
      <c r="BRL142" s="25"/>
      <c r="BRM142" s="25"/>
      <c r="BRN142" s="25"/>
      <c r="BRO142" s="25"/>
      <c r="BRP142" s="25"/>
      <c r="BRQ142" s="25"/>
      <c r="BRR142" s="25"/>
      <c r="BRS142" s="25"/>
      <c r="BRT142" s="25"/>
      <c r="BRU142" s="25"/>
      <c r="BRV142" s="25"/>
      <c r="BRW142" s="25"/>
      <c r="BRX142" s="25"/>
      <c r="BRY142" s="25"/>
      <c r="BRZ142" s="25"/>
      <c r="BSA142" s="25"/>
      <c r="BSB142" s="25"/>
      <c r="BSC142" s="25"/>
      <c r="BSD142" s="25"/>
      <c r="BSE142" s="25"/>
      <c r="BSF142" s="25"/>
      <c r="BSG142" s="25"/>
      <c r="BSH142" s="25"/>
      <c r="BSI142" s="25"/>
      <c r="BSJ142" s="25"/>
      <c r="BSK142" s="25"/>
      <c r="BSL142" s="25"/>
      <c r="BSM142" s="25"/>
      <c r="BSN142" s="25"/>
      <c r="BSO142" s="25"/>
      <c r="BSP142" s="25"/>
      <c r="BSQ142" s="25"/>
      <c r="BSR142" s="25"/>
      <c r="BSS142" s="25"/>
      <c r="BST142" s="25"/>
      <c r="BSU142" s="25"/>
      <c r="BSV142" s="25"/>
      <c r="BSW142" s="25"/>
      <c r="BSX142" s="25"/>
      <c r="BSY142" s="25"/>
      <c r="BSZ142" s="25"/>
      <c r="BTA142" s="25"/>
      <c r="BTB142" s="25"/>
      <c r="BTC142" s="25"/>
      <c r="BTD142" s="25"/>
      <c r="BTE142" s="25"/>
      <c r="BTF142" s="25"/>
      <c r="BTG142" s="25"/>
      <c r="BTH142" s="25"/>
      <c r="BTI142" s="25"/>
      <c r="BTJ142" s="25"/>
      <c r="BTK142" s="25"/>
      <c r="BTL142" s="25"/>
      <c r="BTM142" s="25"/>
      <c r="BTN142" s="25"/>
      <c r="BTO142" s="25"/>
      <c r="BTP142" s="25"/>
      <c r="BTQ142" s="25"/>
      <c r="BTR142" s="25"/>
      <c r="BTS142" s="25"/>
      <c r="BTT142" s="25"/>
      <c r="BTU142" s="25"/>
      <c r="BTV142" s="25"/>
      <c r="BTW142" s="25"/>
      <c r="BTX142" s="25"/>
      <c r="BTY142" s="25"/>
      <c r="BTZ142" s="25"/>
      <c r="BUA142" s="25"/>
      <c r="BUB142" s="25"/>
      <c r="BUC142" s="25"/>
      <c r="BUD142" s="25"/>
      <c r="BUE142" s="25"/>
      <c r="BUF142" s="25"/>
      <c r="BUG142" s="25"/>
      <c r="BUH142" s="25"/>
      <c r="BUI142" s="25"/>
      <c r="BUJ142" s="25"/>
      <c r="BUK142" s="25"/>
      <c r="BUL142" s="25"/>
      <c r="BUM142" s="25"/>
      <c r="BUN142" s="25"/>
      <c r="BUO142" s="25"/>
      <c r="BUP142" s="25"/>
      <c r="BUQ142" s="25"/>
      <c r="BUR142" s="25"/>
      <c r="BUS142" s="25"/>
      <c r="BUT142" s="25"/>
      <c r="BUU142" s="25"/>
      <c r="BUV142" s="25"/>
      <c r="BUW142" s="25"/>
      <c r="BUX142" s="25"/>
      <c r="BUY142" s="25"/>
      <c r="BUZ142" s="25"/>
      <c r="BVA142" s="25"/>
      <c r="BVB142" s="25"/>
      <c r="BVC142" s="25"/>
      <c r="BVD142" s="25"/>
      <c r="BVE142" s="25"/>
      <c r="BVF142" s="25"/>
      <c r="BVG142" s="25"/>
      <c r="BVH142" s="25"/>
      <c r="BVI142" s="25"/>
      <c r="BVJ142" s="25"/>
      <c r="BVK142" s="25"/>
      <c r="BVL142" s="25"/>
      <c r="BVM142" s="25"/>
      <c r="BVN142" s="25"/>
      <c r="BVO142" s="25"/>
      <c r="BVP142" s="25"/>
      <c r="BVQ142" s="25"/>
      <c r="BVR142" s="25"/>
      <c r="BVS142" s="25"/>
      <c r="BVT142" s="25"/>
      <c r="BVU142" s="25"/>
      <c r="BVV142" s="25"/>
      <c r="BVW142" s="25"/>
      <c r="BVX142" s="25"/>
      <c r="BVY142" s="25"/>
      <c r="BVZ142" s="25"/>
      <c r="BWA142" s="25"/>
      <c r="BWB142" s="25"/>
      <c r="BWC142" s="25"/>
      <c r="BWD142" s="25"/>
      <c r="BWE142" s="25"/>
      <c r="BWF142" s="25"/>
      <c r="BWG142" s="25"/>
      <c r="BWH142" s="25"/>
      <c r="BWI142" s="25"/>
      <c r="BWJ142" s="25"/>
      <c r="BWK142" s="25"/>
      <c r="BWL142" s="25"/>
      <c r="BWM142" s="25"/>
      <c r="BWN142" s="25"/>
      <c r="BWO142" s="25"/>
      <c r="BWP142" s="25"/>
      <c r="BWQ142" s="25"/>
      <c r="BWR142" s="25"/>
      <c r="BWS142" s="25"/>
      <c r="BWT142" s="25"/>
      <c r="BWU142" s="25"/>
      <c r="BWV142" s="25"/>
      <c r="BWW142" s="25"/>
      <c r="BWX142" s="25"/>
      <c r="BWY142" s="25"/>
      <c r="BWZ142" s="25"/>
      <c r="BXA142" s="25"/>
      <c r="BXB142" s="25"/>
      <c r="BXC142" s="25"/>
      <c r="BXD142" s="25"/>
      <c r="BXE142" s="25"/>
      <c r="BXF142" s="25"/>
      <c r="BXG142" s="25"/>
      <c r="BXH142" s="25"/>
      <c r="BXI142" s="25"/>
      <c r="BXJ142" s="25"/>
      <c r="BXK142" s="25"/>
      <c r="BXL142" s="25"/>
      <c r="BXM142" s="25"/>
      <c r="BXN142" s="25"/>
      <c r="BXO142" s="25"/>
      <c r="BXP142" s="25"/>
      <c r="BXQ142" s="25"/>
      <c r="BXR142" s="25"/>
      <c r="BXS142" s="25"/>
      <c r="BXT142" s="25"/>
      <c r="BXU142" s="25"/>
      <c r="BXV142" s="25"/>
      <c r="BXW142" s="25"/>
      <c r="BXX142" s="25"/>
      <c r="BXY142" s="25"/>
      <c r="BXZ142" s="25"/>
      <c r="BYA142" s="25"/>
      <c r="BYB142" s="25"/>
      <c r="BYC142" s="25"/>
      <c r="BYD142" s="25"/>
      <c r="BYE142" s="25"/>
      <c r="BYF142" s="25"/>
      <c r="BYG142" s="25"/>
      <c r="BYH142" s="25"/>
      <c r="BYI142" s="25"/>
      <c r="BYJ142" s="25"/>
      <c r="BYK142" s="25"/>
      <c r="BYL142" s="25"/>
      <c r="BYM142" s="25"/>
      <c r="BYN142" s="25"/>
      <c r="BYO142" s="25"/>
      <c r="BYP142" s="25"/>
      <c r="BYQ142" s="25"/>
      <c r="BYR142" s="25"/>
      <c r="BYS142" s="25"/>
      <c r="BYT142" s="25"/>
      <c r="BYU142" s="25"/>
      <c r="BYV142" s="25"/>
      <c r="BYW142" s="25"/>
      <c r="BYX142" s="25"/>
      <c r="BYY142" s="25"/>
      <c r="BYZ142" s="25"/>
      <c r="BZA142" s="25"/>
      <c r="BZB142" s="25"/>
      <c r="BZC142" s="25"/>
      <c r="BZD142" s="25"/>
      <c r="BZE142" s="25"/>
      <c r="BZF142" s="25"/>
      <c r="BZG142" s="25"/>
      <c r="BZH142" s="25"/>
      <c r="BZI142" s="25"/>
      <c r="BZJ142" s="25"/>
      <c r="BZK142" s="25"/>
      <c r="BZL142" s="25"/>
      <c r="BZM142" s="25"/>
      <c r="BZN142" s="25"/>
      <c r="BZO142" s="25"/>
      <c r="BZP142" s="25"/>
      <c r="BZQ142" s="25"/>
      <c r="BZR142" s="25"/>
      <c r="BZS142" s="25"/>
      <c r="BZT142" s="25"/>
      <c r="BZU142" s="25"/>
      <c r="BZV142" s="25"/>
      <c r="BZW142" s="25"/>
      <c r="BZX142" s="25"/>
      <c r="BZY142" s="25"/>
      <c r="BZZ142" s="25"/>
      <c r="CAA142" s="25"/>
      <c r="CAB142" s="25"/>
      <c r="CAC142" s="25"/>
      <c r="CAD142" s="25"/>
      <c r="CAE142" s="25"/>
      <c r="CAF142" s="25"/>
      <c r="CAG142" s="25"/>
      <c r="CAH142" s="25"/>
      <c r="CAI142" s="25"/>
      <c r="CAJ142" s="25"/>
      <c r="CAK142" s="25"/>
      <c r="CAL142" s="25"/>
      <c r="CAM142" s="25"/>
      <c r="CAN142" s="25"/>
      <c r="CAO142" s="25"/>
      <c r="CAP142" s="25"/>
      <c r="CAQ142" s="25"/>
      <c r="CAR142" s="25"/>
      <c r="CAS142" s="25"/>
      <c r="CAT142" s="25"/>
      <c r="CAU142" s="25"/>
      <c r="CAV142" s="25"/>
      <c r="CAW142" s="25"/>
      <c r="CAX142" s="25"/>
      <c r="CAY142" s="25"/>
      <c r="CAZ142" s="25"/>
      <c r="CBA142" s="25"/>
      <c r="CBB142" s="25"/>
      <c r="CBC142" s="25"/>
      <c r="CBD142" s="25"/>
      <c r="CBE142" s="25"/>
      <c r="CBF142" s="25"/>
      <c r="CBG142" s="25"/>
      <c r="CBH142" s="25"/>
      <c r="CBI142" s="25"/>
      <c r="CBJ142" s="25"/>
      <c r="CBK142" s="25"/>
      <c r="CBL142" s="25"/>
      <c r="CBM142" s="25"/>
      <c r="CBN142" s="25"/>
      <c r="CBO142" s="25"/>
      <c r="CBP142" s="25"/>
      <c r="CBQ142" s="25"/>
      <c r="CBR142" s="25"/>
      <c r="CBS142" s="25"/>
      <c r="CBT142" s="25"/>
      <c r="CBU142" s="25"/>
      <c r="CBV142" s="25"/>
      <c r="CBW142" s="25"/>
      <c r="CBX142" s="25"/>
      <c r="CBY142" s="25"/>
      <c r="CBZ142" s="25"/>
      <c r="CCA142" s="25"/>
      <c r="CCB142" s="25"/>
      <c r="CCC142" s="25"/>
      <c r="CCD142" s="25"/>
      <c r="CCE142" s="25"/>
      <c r="CCF142" s="25"/>
      <c r="CCG142" s="25"/>
      <c r="CCH142" s="25"/>
      <c r="CCI142" s="25"/>
      <c r="CCJ142" s="25"/>
      <c r="CCK142" s="25"/>
      <c r="CCL142" s="25"/>
      <c r="CCM142" s="25"/>
      <c r="CCN142" s="25"/>
      <c r="CCO142" s="25"/>
      <c r="CCP142" s="25"/>
      <c r="CCQ142" s="25"/>
      <c r="CCR142" s="25"/>
      <c r="CCS142" s="25"/>
      <c r="CCT142" s="25"/>
      <c r="CCU142" s="25"/>
      <c r="CCV142" s="25"/>
      <c r="CCW142" s="25"/>
      <c r="CCX142" s="25"/>
      <c r="CCY142" s="25"/>
      <c r="CCZ142" s="25"/>
      <c r="CDA142" s="25"/>
      <c r="CDB142" s="25"/>
      <c r="CDC142" s="25"/>
      <c r="CDD142" s="25"/>
      <c r="CDE142" s="25"/>
      <c r="CDF142" s="25"/>
      <c r="CDG142" s="25"/>
      <c r="CDH142" s="25"/>
      <c r="CDI142" s="25"/>
      <c r="CDJ142" s="25"/>
      <c r="CDK142" s="25"/>
      <c r="CDL142" s="25"/>
      <c r="CDM142" s="25"/>
      <c r="CDN142" s="25"/>
      <c r="CDO142" s="25"/>
      <c r="CDP142" s="25"/>
      <c r="CDQ142" s="25"/>
      <c r="CDR142" s="25"/>
      <c r="CDS142" s="25"/>
      <c r="CDT142" s="25"/>
      <c r="CDU142" s="25"/>
      <c r="CDV142" s="25"/>
      <c r="CDW142" s="25"/>
      <c r="CDX142" s="25"/>
      <c r="CDY142" s="25"/>
      <c r="CDZ142" s="25"/>
      <c r="CEA142" s="25"/>
      <c r="CEB142" s="25"/>
      <c r="CEC142" s="25"/>
      <c r="CED142" s="25"/>
      <c r="CEE142" s="25"/>
      <c r="CEF142" s="25"/>
      <c r="CEG142" s="25"/>
      <c r="CEH142" s="25"/>
      <c r="CEI142" s="25"/>
      <c r="CEJ142" s="25"/>
      <c r="CEK142" s="25"/>
      <c r="CEL142" s="25"/>
      <c r="CEM142" s="25"/>
      <c r="CEN142" s="25"/>
      <c r="CEO142" s="25"/>
      <c r="CEP142" s="25"/>
      <c r="CEQ142" s="25"/>
      <c r="CER142" s="25"/>
      <c r="CES142" s="25"/>
      <c r="CET142" s="25"/>
      <c r="CEU142" s="25"/>
      <c r="CEV142" s="25"/>
      <c r="CEW142" s="25"/>
      <c r="CEX142" s="25"/>
      <c r="CEY142" s="25"/>
      <c r="CEZ142" s="25"/>
      <c r="CFA142" s="25"/>
      <c r="CFB142" s="25"/>
      <c r="CFC142" s="25"/>
      <c r="CFD142" s="25"/>
      <c r="CFE142" s="25"/>
      <c r="CFF142" s="25"/>
      <c r="CFG142" s="25"/>
      <c r="CFH142" s="25"/>
      <c r="CFI142" s="25"/>
      <c r="CFJ142" s="25"/>
      <c r="CFK142" s="25"/>
      <c r="CFL142" s="25"/>
      <c r="CFM142" s="25"/>
      <c r="CFN142" s="25"/>
      <c r="CFO142" s="25"/>
      <c r="CFP142" s="25"/>
      <c r="CFQ142" s="25"/>
      <c r="CFR142" s="25"/>
      <c r="CFS142" s="25"/>
      <c r="CFT142" s="25"/>
      <c r="CFU142" s="25"/>
      <c r="CFV142" s="25"/>
      <c r="CFW142" s="25"/>
      <c r="CFX142" s="25"/>
      <c r="CFY142" s="25"/>
      <c r="CFZ142" s="25"/>
      <c r="CGA142" s="25"/>
      <c r="CGB142" s="25"/>
      <c r="CGC142" s="25"/>
      <c r="CGD142" s="25"/>
      <c r="CGE142" s="25"/>
      <c r="CGF142" s="25"/>
      <c r="CGG142" s="25"/>
      <c r="CGH142" s="25"/>
      <c r="CGI142" s="25"/>
      <c r="CGJ142" s="25"/>
      <c r="CGK142" s="25"/>
      <c r="CGL142" s="25"/>
      <c r="CGM142" s="25"/>
      <c r="CGN142" s="25"/>
      <c r="CGO142" s="25"/>
      <c r="CGP142" s="25"/>
      <c r="CGQ142" s="25"/>
      <c r="CGR142" s="25"/>
      <c r="CGS142" s="25"/>
      <c r="CGT142" s="25"/>
      <c r="CGU142" s="25"/>
      <c r="CGV142" s="25"/>
      <c r="CGW142" s="25"/>
      <c r="CGX142" s="25"/>
      <c r="CGY142" s="25"/>
      <c r="CGZ142" s="25"/>
      <c r="CHA142" s="25"/>
      <c r="CHB142" s="25"/>
      <c r="CHC142" s="25"/>
      <c r="CHD142" s="25"/>
      <c r="CHE142" s="25"/>
      <c r="CHF142" s="25"/>
      <c r="CHG142" s="25"/>
      <c r="CHH142" s="25"/>
      <c r="CHI142" s="25"/>
      <c r="CHJ142" s="25"/>
      <c r="CHK142" s="25"/>
      <c r="CHL142" s="25"/>
      <c r="CHM142" s="25"/>
      <c r="CHN142" s="25"/>
      <c r="CHO142" s="25"/>
      <c r="CHP142" s="25"/>
      <c r="CHQ142" s="25"/>
      <c r="CHR142" s="25"/>
      <c r="CHS142" s="25"/>
      <c r="CHT142" s="25"/>
      <c r="CHU142" s="25"/>
      <c r="CHV142" s="25"/>
      <c r="CHW142" s="25"/>
      <c r="CHX142" s="25"/>
      <c r="CHY142" s="25"/>
      <c r="CHZ142" s="25"/>
      <c r="CIA142" s="25"/>
      <c r="CIB142" s="25"/>
      <c r="CIC142" s="25"/>
      <c r="CID142" s="25"/>
      <c r="CIE142" s="25"/>
      <c r="CIF142" s="25"/>
      <c r="CIG142" s="25"/>
      <c r="CIH142" s="25"/>
      <c r="CII142" s="25"/>
      <c r="CIJ142" s="25"/>
      <c r="CIK142" s="25"/>
      <c r="CIL142" s="25"/>
      <c r="CIM142" s="25"/>
      <c r="CIN142" s="25"/>
      <c r="CIO142" s="25"/>
      <c r="CIP142" s="25"/>
      <c r="CIQ142" s="25"/>
      <c r="CIR142" s="25"/>
      <c r="CIS142" s="25"/>
      <c r="CIT142" s="25"/>
      <c r="CIU142" s="25"/>
      <c r="CIV142" s="25"/>
      <c r="CIW142" s="25"/>
      <c r="CIX142" s="25"/>
      <c r="CIY142" s="25"/>
      <c r="CIZ142" s="25"/>
      <c r="CJA142" s="25"/>
      <c r="CJB142" s="25"/>
      <c r="CJC142" s="25"/>
      <c r="CJD142" s="25"/>
      <c r="CJE142" s="25"/>
      <c r="CJF142" s="25"/>
      <c r="CJG142" s="25"/>
      <c r="CJH142" s="25"/>
      <c r="CJI142" s="25"/>
      <c r="CJJ142" s="25"/>
      <c r="CJK142" s="25"/>
      <c r="CJL142" s="25"/>
      <c r="CJM142" s="25"/>
      <c r="CJN142" s="25"/>
      <c r="CJO142" s="25"/>
      <c r="CJP142" s="25"/>
      <c r="CJQ142" s="25"/>
      <c r="CJR142" s="25"/>
      <c r="CJS142" s="25"/>
      <c r="CJT142" s="25"/>
      <c r="CJU142" s="25"/>
      <c r="CJV142" s="25"/>
      <c r="CJW142" s="25"/>
      <c r="CJX142" s="25"/>
      <c r="CJY142" s="25"/>
      <c r="CJZ142" s="25"/>
      <c r="CKA142" s="25"/>
      <c r="CKB142" s="25"/>
      <c r="CKC142" s="25"/>
      <c r="CKD142" s="25"/>
      <c r="CKE142" s="25"/>
      <c r="CKF142" s="25"/>
      <c r="CKG142" s="25"/>
      <c r="CKH142" s="25"/>
      <c r="CKI142" s="25"/>
      <c r="CKJ142" s="25"/>
      <c r="CKK142" s="25"/>
      <c r="CKL142" s="25"/>
      <c r="CKM142" s="25"/>
      <c r="CKN142" s="25"/>
      <c r="CKO142" s="25"/>
      <c r="CKP142" s="25"/>
      <c r="CKQ142" s="25"/>
      <c r="CKR142" s="25"/>
      <c r="CKS142" s="25"/>
      <c r="CKT142" s="25"/>
      <c r="CKU142" s="25"/>
      <c r="CKV142" s="25"/>
      <c r="CKW142" s="25"/>
      <c r="CKX142" s="25"/>
      <c r="CKY142" s="25"/>
      <c r="CKZ142" s="25"/>
      <c r="CLA142" s="25"/>
      <c r="CLB142" s="25"/>
      <c r="CLC142" s="25"/>
      <c r="CLD142" s="25"/>
      <c r="CLE142" s="25"/>
      <c r="CLF142" s="25"/>
      <c r="CLG142" s="25"/>
      <c r="CLH142" s="25"/>
      <c r="CLI142" s="25"/>
      <c r="CLJ142" s="25"/>
      <c r="CLK142" s="25"/>
      <c r="CLL142" s="25"/>
      <c r="CLM142" s="25"/>
      <c r="CLN142" s="25"/>
      <c r="CLO142" s="25"/>
      <c r="CLP142" s="25"/>
      <c r="CLQ142" s="25"/>
      <c r="CLR142" s="25"/>
      <c r="CLS142" s="25"/>
      <c r="CLT142" s="25"/>
      <c r="CLU142" s="25"/>
      <c r="CLV142" s="25"/>
      <c r="CLW142" s="25"/>
      <c r="CLX142" s="25"/>
      <c r="CLY142" s="25"/>
      <c r="CLZ142" s="25"/>
      <c r="CMA142" s="25"/>
      <c r="CMB142" s="25"/>
      <c r="CMC142" s="25"/>
      <c r="CMD142" s="25"/>
      <c r="CME142" s="25"/>
      <c r="CMF142" s="25"/>
      <c r="CMG142" s="25"/>
      <c r="CMH142" s="25"/>
      <c r="CMI142" s="25"/>
      <c r="CMJ142" s="25"/>
      <c r="CMK142" s="25"/>
      <c r="CML142" s="25"/>
      <c r="CMM142" s="25"/>
      <c r="CMN142" s="25"/>
      <c r="CMO142" s="25"/>
      <c r="CMP142" s="25"/>
      <c r="CMQ142" s="25"/>
      <c r="CMR142" s="25"/>
      <c r="CMS142" s="25"/>
      <c r="CMT142" s="25"/>
      <c r="CMU142" s="25"/>
      <c r="CMV142" s="25"/>
      <c r="CMW142" s="25"/>
      <c r="CMX142" s="25"/>
      <c r="CMY142" s="25"/>
      <c r="CMZ142" s="25"/>
      <c r="CNA142" s="25"/>
      <c r="CNB142" s="25"/>
      <c r="CNC142" s="25"/>
      <c r="CND142" s="25"/>
      <c r="CNE142" s="25"/>
      <c r="CNF142" s="25"/>
      <c r="CNG142" s="25"/>
      <c r="CNH142" s="25"/>
      <c r="CNI142" s="25"/>
      <c r="CNJ142" s="25"/>
      <c r="CNK142" s="25"/>
      <c r="CNL142" s="25"/>
      <c r="CNM142" s="25"/>
      <c r="CNN142" s="25"/>
      <c r="CNO142" s="25"/>
      <c r="CNP142" s="25"/>
      <c r="CNQ142" s="25"/>
      <c r="CNR142" s="25"/>
      <c r="CNS142" s="25"/>
      <c r="CNT142" s="25"/>
      <c r="CNU142" s="25"/>
      <c r="CNV142" s="25"/>
      <c r="CNW142" s="25"/>
      <c r="CNX142" s="25"/>
      <c r="CNY142" s="25"/>
      <c r="CNZ142" s="25"/>
      <c r="COA142" s="25"/>
      <c r="COB142" s="25"/>
      <c r="COC142" s="25"/>
      <c r="COD142" s="25"/>
      <c r="COE142" s="25"/>
      <c r="COF142" s="25"/>
      <c r="COG142" s="25"/>
      <c r="COH142" s="25"/>
      <c r="COI142" s="25"/>
      <c r="COJ142" s="25"/>
      <c r="COK142" s="25"/>
      <c r="COL142" s="25"/>
      <c r="COM142" s="25"/>
      <c r="CON142" s="25"/>
      <c r="COO142" s="25"/>
      <c r="COP142" s="25"/>
      <c r="COQ142" s="25"/>
      <c r="COR142" s="25"/>
      <c r="COS142" s="25"/>
      <c r="COT142" s="25"/>
      <c r="COU142" s="25"/>
      <c r="COV142" s="25"/>
      <c r="COW142" s="25"/>
      <c r="COX142" s="25"/>
      <c r="COY142" s="25"/>
      <c r="COZ142" s="25"/>
      <c r="CPA142" s="25"/>
      <c r="CPB142" s="25"/>
      <c r="CPC142" s="25"/>
      <c r="CPD142" s="25"/>
      <c r="CPE142" s="25"/>
      <c r="CPF142" s="25"/>
      <c r="CPG142" s="25"/>
      <c r="CPH142" s="25"/>
      <c r="CPI142" s="25"/>
      <c r="CPJ142" s="25"/>
      <c r="CPK142" s="25"/>
      <c r="CPL142" s="25"/>
      <c r="CPM142" s="25"/>
      <c r="CPN142" s="25"/>
      <c r="CPO142" s="25"/>
      <c r="CPP142" s="25"/>
      <c r="CPQ142" s="25"/>
      <c r="CPR142" s="25"/>
      <c r="CPS142" s="25"/>
      <c r="CPT142" s="25"/>
      <c r="CPU142" s="25"/>
      <c r="CPV142" s="25"/>
      <c r="CPW142" s="25"/>
      <c r="CPX142" s="25"/>
      <c r="CPY142" s="25"/>
      <c r="CPZ142" s="25"/>
      <c r="CQA142" s="25"/>
      <c r="CQB142" s="25"/>
      <c r="CQC142" s="25"/>
      <c r="CQD142" s="25"/>
      <c r="CQE142" s="25"/>
      <c r="CQF142" s="25"/>
      <c r="CQG142" s="25"/>
      <c r="CQH142" s="25"/>
      <c r="CQI142" s="25"/>
      <c r="CQJ142" s="25"/>
      <c r="CQK142" s="25"/>
      <c r="CQL142" s="25"/>
      <c r="CQM142" s="25"/>
      <c r="CQN142" s="25"/>
      <c r="CQO142" s="25"/>
      <c r="CQP142" s="25"/>
      <c r="CQQ142" s="25"/>
      <c r="CQR142" s="25"/>
      <c r="CQS142" s="25"/>
      <c r="CQT142" s="25"/>
      <c r="CQU142" s="25"/>
      <c r="CQV142" s="25"/>
      <c r="CQW142" s="25"/>
      <c r="CQX142" s="25"/>
      <c r="CQY142" s="25"/>
      <c r="CQZ142" s="25"/>
      <c r="CRA142" s="25"/>
      <c r="CRB142" s="25"/>
      <c r="CRC142" s="25"/>
      <c r="CRD142" s="25"/>
      <c r="CRE142" s="25"/>
      <c r="CRF142" s="25"/>
      <c r="CRG142" s="25"/>
      <c r="CRH142" s="25"/>
      <c r="CRI142" s="25"/>
      <c r="CRJ142" s="25"/>
      <c r="CRK142" s="25"/>
      <c r="CRL142" s="25"/>
      <c r="CRM142" s="25"/>
      <c r="CRN142" s="25"/>
      <c r="CRO142" s="25"/>
      <c r="CRP142" s="25"/>
      <c r="CRQ142" s="25"/>
      <c r="CRR142" s="25"/>
      <c r="CRS142" s="25"/>
      <c r="CRT142" s="25"/>
      <c r="CRU142" s="25"/>
      <c r="CRV142" s="25"/>
      <c r="CRW142" s="25"/>
      <c r="CRX142" s="25"/>
      <c r="CRY142" s="25"/>
      <c r="CRZ142" s="25"/>
      <c r="CSA142" s="25"/>
      <c r="CSB142" s="25"/>
      <c r="CSC142" s="25"/>
      <c r="CSD142" s="25"/>
      <c r="CSE142" s="25"/>
      <c r="CSF142" s="25"/>
      <c r="CSG142" s="25"/>
      <c r="CSH142" s="25"/>
      <c r="CSI142" s="25"/>
      <c r="CSJ142" s="25"/>
      <c r="CSK142" s="25"/>
      <c r="CSL142" s="25"/>
      <c r="CSM142" s="25"/>
      <c r="CSN142" s="25"/>
      <c r="CSO142" s="25"/>
      <c r="CSP142" s="25"/>
      <c r="CSQ142" s="25"/>
      <c r="CSR142" s="25"/>
      <c r="CSS142" s="25"/>
      <c r="CST142" s="25"/>
      <c r="CSU142" s="25"/>
      <c r="CSV142" s="25"/>
      <c r="CSW142" s="25"/>
      <c r="CSX142" s="25"/>
      <c r="CSY142" s="25"/>
      <c r="CSZ142" s="25"/>
      <c r="CTA142" s="25"/>
      <c r="CTB142" s="25"/>
      <c r="CTC142" s="25"/>
      <c r="CTD142" s="25"/>
      <c r="CTE142" s="25"/>
      <c r="CTF142" s="25"/>
      <c r="CTG142" s="25"/>
      <c r="CTH142" s="25"/>
      <c r="CTI142" s="25"/>
      <c r="CTJ142" s="25"/>
      <c r="CTK142" s="25"/>
      <c r="CTL142" s="25"/>
      <c r="CTM142" s="25"/>
      <c r="CTN142" s="25"/>
      <c r="CTO142" s="25"/>
      <c r="CTP142" s="25"/>
      <c r="CTQ142" s="25"/>
      <c r="CTR142" s="25"/>
      <c r="CTS142" s="25"/>
      <c r="CTT142" s="25"/>
      <c r="CTU142" s="25"/>
      <c r="CTV142" s="25"/>
      <c r="CTW142" s="25"/>
      <c r="CTX142" s="25"/>
      <c r="CTY142" s="25"/>
      <c r="CTZ142" s="25"/>
      <c r="CUA142" s="25"/>
      <c r="CUB142" s="25"/>
      <c r="CUC142" s="25"/>
      <c r="CUD142" s="25"/>
      <c r="CUE142" s="25"/>
      <c r="CUF142" s="25"/>
      <c r="CUG142" s="25"/>
      <c r="CUH142" s="25"/>
      <c r="CUI142" s="25"/>
      <c r="CUJ142" s="25"/>
      <c r="CUK142" s="25"/>
      <c r="CUL142" s="25"/>
      <c r="CUM142" s="25"/>
      <c r="CUN142" s="25"/>
      <c r="CUO142" s="25"/>
      <c r="CUP142" s="25"/>
      <c r="CUQ142" s="25"/>
      <c r="CUR142" s="25"/>
      <c r="CUS142" s="25"/>
      <c r="CUT142" s="25"/>
      <c r="CUU142" s="25"/>
      <c r="CUV142" s="25"/>
      <c r="CUW142" s="25"/>
      <c r="CUX142" s="25"/>
      <c r="CUY142" s="25"/>
      <c r="CUZ142" s="25"/>
      <c r="CVA142" s="25"/>
      <c r="CVB142" s="25"/>
      <c r="CVC142" s="25"/>
      <c r="CVD142" s="25"/>
      <c r="CVE142" s="25"/>
      <c r="CVF142" s="25"/>
      <c r="CVG142" s="25"/>
      <c r="CVH142" s="25"/>
      <c r="CVI142" s="25"/>
      <c r="CVJ142" s="25"/>
      <c r="CVK142" s="25"/>
      <c r="CVL142" s="25"/>
      <c r="CVM142" s="25"/>
      <c r="CVN142" s="25"/>
      <c r="CVO142" s="25"/>
      <c r="CVP142" s="25"/>
      <c r="CVQ142" s="25"/>
      <c r="CVR142" s="25"/>
      <c r="CVS142" s="25"/>
      <c r="CVT142" s="25"/>
      <c r="CVU142" s="25"/>
      <c r="CVV142" s="25"/>
      <c r="CVW142" s="25"/>
      <c r="CVX142" s="25"/>
      <c r="CVY142" s="25"/>
      <c r="CVZ142" s="25"/>
      <c r="CWA142" s="25"/>
      <c r="CWB142" s="25"/>
      <c r="CWC142" s="25"/>
      <c r="CWD142" s="25"/>
      <c r="CWE142" s="25"/>
      <c r="CWF142" s="25"/>
      <c r="CWG142" s="25"/>
      <c r="CWH142" s="25"/>
      <c r="CWI142" s="25"/>
      <c r="CWJ142" s="25"/>
      <c r="CWK142" s="25"/>
      <c r="CWL142" s="25"/>
      <c r="CWM142" s="25"/>
      <c r="CWN142" s="25"/>
      <c r="CWO142" s="25"/>
      <c r="CWP142" s="25"/>
      <c r="CWQ142" s="25"/>
      <c r="CWR142" s="25"/>
      <c r="CWS142" s="25"/>
      <c r="CWT142" s="25"/>
      <c r="CWU142" s="25"/>
      <c r="CWV142" s="25"/>
      <c r="CWW142" s="25"/>
      <c r="CWX142" s="25"/>
      <c r="CWY142" s="25"/>
      <c r="CWZ142" s="25"/>
      <c r="CXA142" s="25"/>
      <c r="CXB142" s="25"/>
      <c r="CXC142" s="25"/>
      <c r="CXD142" s="25"/>
      <c r="CXE142" s="25"/>
      <c r="CXF142" s="25"/>
      <c r="CXG142" s="25"/>
      <c r="CXH142" s="25"/>
      <c r="CXI142" s="25"/>
      <c r="CXJ142" s="25"/>
      <c r="CXK142" s="25"/>
      <c r="CXL142" s="25"/>
      <c r="CXM142" s="25"/>
      <c r="CXN142" s="25"/>
      <c r="CXO142" s="25"/>
      <c r="CXP142" s="25"/>
      <c r="CXQ142" s="25"/>
      <c r="CXR142" s="25"/>
      <c r="CXS142" s="25"/>
      <c r="CXT142" s="25"/>
      <c r="CXU142" s="25"/>
      <c r="CXV142" s="25"/>
      <c r="CXW142" s="25"/>
      <c r="CXX142" s="25"/>
      <c r="CXY142" s="25"/>
      <c r="CXZ142" s="25"/>
      <c r="CYA142" s="25"/>
      <c r="CYB142" s="25"/>
      <c r="CYC142" s="25"/>
      <c r="CYD142" s="25"/>
      <c r="CYE142" s="25"/>
      <c r="CYF142" s="25"/>
      <c r="CYG142" s="25"/>
      <c r="CYH142" s="25"/>
      <c r="CYI142" s="25"/>
      <c r="CYJ142" s="25"/>
      <c r="CYK142" s="25"/>
      <c r="CYL142" s="25"/>
      <c r="CYM142" s="25"/>
      <c r="CYN142" s="25"/>
      <c r="CYO142" s="25"/>
      <c r="CYP142" s="25"/>
      <c r="CYQ142" s="25"/>
      <c r="CYR142" s="25"/>
      <c r="CYS142" s="25"/>
      <c r="CYT142" s="25"/>
      <c r="CYU142" s="25"/>
      <c r="CYV142" s="25"/>
      <c r="CYW142" s="25"/>
      <c r="CYX142" s="25"/>
      <c r="CYY142" s="25"/>
      <c r="CYZ142" s="25"/>
      <c r="CZA142" s="25"/>
      <c r="CZB142" s="25"/>
      <c r="CZC142" s="25"/>
      <c r="CZD142" s="25"/>
      <c r="CZE142" s="25"/>
      <c r="CZF142" s="25"/>
      <c r="CZG142" s="25"/>
      <c r="CZH142" s="25"/>
      <c r="CZI142" s="25"/>
      <c r="CZJ142" s="25"/>
      <c r="CZK142" s="25"/>
      <c r="CZL142" s="25"/>
      <c r="CZM142" s="25"/>
      <c r="CZN142" s="25"/>
      <c r="CZO142" s="25"/>
      <c r="CZP142" s="25"/>
      <c r="CZQ142" s="25"/>
      <c r="CZR142" s="25"/>
      <c r="CZS142" s="25"/>
      <c r="CZT142" s="25"/>
      <c r="CZU142" s="25"/>
      <c r="CZV142" s="25"/>
      <c r="CZW142" s="25"/>
      <c r="CZX142" s="25"/>
      <c r="CZY142" s="25"/>
      <c r="CZZ142" s="25"/>
      <c r="DAA142" s="25"/>
      <c r="DAB142" s="25"/>
      <c r="DAC142" s="25"/>
      <c r="DAD142" s="25"/>
      <c r="DAE142" s="25"/>
      <c r="DAF142" s="25"/>
      <c r="DAG142" s="25"/>
      <c r="DAH142" s="25"/>
      <c r="DAI142" s="25"/>
      <c r="DAJ142" s="25"/>
      <c r="DAK142" s="25"/>
      <c r="DAL142" s="25"/>
      <c r="DAM142" s="25"/>
      <c r="DAN142" s="25"/>
      <c r="DAO142" s="25"/>
      <c r="DAP142" s="25"/>
      <c r="DAQ142" s="25"/>
      <c r="DAR142" s="25"/>
      <c r="DAS142" s="25"/>
      <c r="DAT142" s="25"/>
      <c r="DAU142" s="25"/>
      <c r="DAV142" s="25"/>
      <c r="DAW142" s="25"/>
      <c r="DAX142" s="25"/>
      <c r="DAY142" s="25"/>
      <c r="DAZ142" s="25"/>
      <c r="DBA142" s="25"/>
      <c r="DBB142" s="25"/>
      <c r="DBC142" s="25"/>
      <c r="DBD142" s="25"/>
      <c r="DBE142" s="25"/>
      <c r="DBF142" s="25"/>
      <c r="DBG142" s="25"/>
      <c r="DBH142" s="25"/>
      <c r="DBI142" s="25"/>
      <c r="DBJ142" s="25"/>
      <c r="DBK142" s="25"/>
      <c r="DBL142" s="25"/>
      <c r="DBM142" s="25"/>
      <c r="DBN142" s="25"/>
      <c r="DBO142" s="25"/>
      <c r="DBP142" s="25"/>
      <c r="DBQ142" s="25"/>
      <c r="DBR142" s="25"/>
      <c r="DBS142" s="25"/>
      <c r="DBT142" s="25"/>
      <c r="DBU142" s="25"/>
      <c r="DBV142" s="25"/>
      <c r="DBW142" s="25"/>
      <c r="DBX142" s="25"/>
      <c r="DBY142" s="25"/>
      <c r="DBZ142" s="25"/>
      <c r="DCA142" s="25"/>
      <c r="DCB142" s="25"/>
      <c r="DCC142" s="25"/>
      <c r="DCD142" s="25"/>
      <c r="DCE142" s="25"/>
      <c r="DCF142" s="25"/>
      <c r="DCG142" s="25"/>
      <c r="DCH142" s="25"/>
      <c r="DCI142" s="25"/>
      <c r="DCJ142" s="25"/>
      <c r="DCK142" s="25"/>
      <c r="DCL142" s="25"/>
      <c r="DCM142" s="25"/>
      <c r="DCN142" s="25"/>
      <c r="DCO142" s="25"/>
      <c r="DCP142" s="25"/>
      <c r="DCQ142" s="25"/>
      <c r="DCR142" s="25"/>
      <c r="DCS142" s="25"/>
      <c r="DCT142" s="25"/>
      <c r="DCU142" s="25"/>
      <c r="DCV142" s="25"/>
      <c r="DCW142" s="25"/>
      <c r="DCX142" s="25"/>
      <c r="DCY142" s="25"/>
      <c r="DCZ142" s="25"/>
      <c r="DDA142" s="25"/>
      <c r="DDB142" s="25"/>
      <c r="DDC142" s="25"/>
      <c r="DDD142" s="25"/>
      <c r="DDE142" s="25"/>
      <c r="DDF142" s="25"/>
      <c r="DDG142" s="25"/>
      <c r="DDH142" s="25"/>
      <c r="DDI142" s="25"/>
      <c r="DDJ142" s="25"/>
      <c r="DDK142" s="25"/>
      <c r="DDL142" s="25"/>
      <c r="DDM142" s="25"/>
      <c r="DDN142" s="25"/>
      <c r="DDO142" s="25"/>
      <c r="DDP142" s="25"/>
      <c r="DDQ142" s="25"/>
      <c r="DDR142" s="25"/>
      <c r="DDS142" s="25"/>
      <c r="DDT142" s="25"/>
      <c r="DDU142" s="25"/>
      <c r="DDV142" s="25"/>
      <c r="DDW142" s="25"/>
      <c r="DDX142" s="25"/>
      <c r="DDY142" s="25"/>
      <c r="DDZ142" s="25"/>
      <c r="DEA142" s="25"/>
      <c r="DEB142" s="25"/>
      <c r="DEC142" s="25"/>
      <c r="DED142" s="25"/>
      <c r="DEE142" s="25"/>
      <c r="DEF142" s="25"/>
      <c r="DEG142" s="25"/>
      <c r="DEH142" s="25"/>
      <c r="DEI142" s="25"/>
      <c r="DEJ142" s="25"/>
      <c r="DEK142" s="25"/>
      <c r="DEL142" s="25"/>
      <c r="DEM142" s="25"/>
      <c r="DEN142" s="25"/>
      <c r="DEO142" s="25"/>
      <c r="DEP142" s="25"/>
      <c r="DEQ142" s="25"/>
      <c r="DER142" s="25"/>
      <c r="DES142" s="25"/>
      <c r="DET142" s="25"/>
      <c r="DEU142" s="25"/>
      <c r="DEV142" s="25"/>
      <c r="DEW142" s="25"/>
      <c r="DEX142" s="25"/>
      <c r="DEY142" s="25"/>
      <c r="DEZ142" s="25"/>
      <c r="DFA142" s="25"/>
      <c r="DFB142" s="25"/>
      <c r="DFC142" s="25"/>
      <c r="DFD142" s="25"/>
      <c r="DFE142" s="25"/>
      <c r="DFF142" s="25"/>
      <c r="DFG142" s="25"/>
      <c r="DFH142" s="25"/>
      <c r="DFI142" s="25"/>
      <c r="DFJ142" s="25"/>
      <c r="DFK142" s="25"/>
      <c r="DFL142" s="25"/>
      <c r="DFM142" s="25"/>
      <c r="DFN142" s="25"/>
      <c r="DFO142" s="25"/>
      <c r="DFP142" s="25"/>
      <c r="DFQ142" s="25"/>
      <c r="DFR142" s="25"/>
      <c r="DFS142" s="25"/>
      <c r="DFT142" s="25"/>
      <c r="DFU142" s="25"/>
      <c r="DFV142" s="25"/>
      <c r="DFW142" s="25"/>
      <c r="DFX142" s="25"/>
      <c r="DFY142" s="25"/>
      <c r="DFZ142" s="25"/>
      <c r="DGA142" s="25"/>
      <c r="DGB142" s="25"/>
      <c r="DGC142" s="25"/>
      <c r="DGD142" s="25"/>
      <c r="DGE142" s="25"/>
      <c r="DGF142" s="25"/>
      <c r="DGG142" s="25"/>
      <c r="DGH142" s="25"/>
      <c r="DGI142" s="25"/>
      <c r="DGJ142" s="25"/>
      <c r="DGK142" s="25"/>
      <c r="DGL142" s="25"/>
      <c r="DGM142" s="25"/>
      <c r="DGN142" s="25"/>
      <c r="DGO142" s="25"/>
      <c r="DGP142" s="25"/>
      <c r="DGQ142" s="25"/>
      <c r="DGR142" s="25"/>
      <c r="DGS142" s="25"/>
      <c r="DGT142" s="25"/>
      <c r="DGU142" s="25"/>
      <c r="DGV142" s="25"/>
      <c r="DGW142" s="25"/>
      <c r="DGX142" s="25"/>
      <c r="DGY142" s="25"/>
      <c r="DGZ142" s="25"/>
      <c r="DHA142" s="25"/>
      <c r="DHB142" s="25"/>
      <c r="DHC142" s="25"/>
      <c r="DHD142" s="25"/>
      <c r="DHE142" s="25"/>
      <c r="DHF142" s="25"/>
      <c r="DHG142" s="25"/>
      <c r="DHH142" s="25"/>
      <c r="DHI142" s="25"/>
      <c r="DHJ142" s="25"/>
      <c r="DHK142" s="25"/>
      <c r="DHL142" s="25"/>
      <c r="DHM142" s="25"/>
      <c r="DHN142" s="25"/>
      <c r="DHO142" s="25"/>
      <c r="DHP142" s="25"/>
      <c r="DHQ142" s="25"/>
      <c r="DHR142" s="25"/>
      <c r="DHS142" s="25"/>
      <c r="DHT142" s="25"/>
      <c r="DHU142" s="25"/>
      <c r="DHV142" s="25"/>
      <c r="DHW142" s="25"/>
      <c r="DHX142" s="25"/>
      <c r="DHY142" s="25"/>
      <c r="DHZ142" s="25"/>
      <c r="DIA142" s="25"/>
      <c r="DIB142" s="25"/>
      <c r="DIC142" s="25"/>
      <c r="DID142" s="25"/>
      <c r="DIE142" s="25"/>
      <c r="DIF142" s="25"/>
      <c r="DIG142" s="25"/>
      <c r="DIH142" s="25"/>
      <c r="DII142" s="25"/>
      <c r="DIJ142" s="25"/>
      <c r="DIK142" s="25"/>
      <c r="DIL142" s="25"/>
      <c r="DIM142" s="25"/>
      <c r="DIN142" s="25"/>
      <c r="DIO142" s="25"/>
      <c r="DIP142" s="25"/>
      <c r="DIQ142" s="25"/>
      <c r="DIR142" s="25"/>
      <c r="DIS142" s="25"/>
      <c r="DIT142" s="25"/>
      <c r="DIU142" s="25"/>
      <c r="DIV142" s="25"/>
      <c r="DIW142" s="25"/>
      <c r="DIX142" s="25"/>
      <c r="DIY142" s="25"/>
      <c r="DIZ142" s="25"/>
      <c r="DJA142" s="25"/>
      <c r="DJB142" s="25"/>
      <c r="DJC142" s="25"/>
      <c r="DJD142" s="25"/>
      <c r="DJE142" s="25"/>
      <c r="DJF142" s="25"/>
      <c r="DJG142" s="25"/>
      <c r="DJH142" s="25"/>
      <c r="DJI142" s="25"/>
      <c r="DJJ142" s="25"/>
      <c r="DJK142" s="25"/>
      <c r="DJL142" s="25"/>
      <c r="DJM142" s="25"/>
      <c r="DJN142" s="25"/>
      <c r="DJO142" s="25"/>
      <c r="DJP142" s="25"/>
      <c r="DJQ142" s="25"/>
      <c r="DJR142" s="25"/>
      <c r="DJS142" s="25"/>
      <c r="DJT142" s="25"/>
      <c r="DJU142" s="25"/>
      <c r="DJV142" s="25"/>
      <c r="DJW142" s="25"/>
      <c r="DJX142" s="25"/>
      <c r="DJY142" s="25"/>
      <c r="DJZ142" s="25"/>
      <c r="DKA142" s="25"/>
      <c r="DKB142" s="25"/>
      <c r="DKC142" s="25"/>
      <c r="DKD142" s="25"/>
      <c r="DKE142" s="25"/>
      <c r="DKF142" s="25"/>
      <c r="DKG142" s="25"/>
      <c r="DKH142" s="25"/>
      <c r="DKI142" s="25"/>
      <c r="DKJ142" s="25"/>
      <c r="DKK142" s="25"/>
      <c r="DKL142" s="25"/>
      <c r="DKM142" s="25"/>
      <c r="DKN142" s="25"/>
      <c r="DKO142" s="25"/>
      <c r="DKP142" s="25"/>
      <c r="DKQ142" s="25"/>
      <c r="DKR142" s="25"/>
      <c r="DKS142" s="25"/>
      <c r="DKT142" s="25"/>
      <c r="DKU142" s="25"/>
      <c r="DKV142" s="25"/>
      <c r="DKW142" s="25"/>
      <c r="DKX142" s="25"/>
      <c r="DKY142" s="25"/>
      <c r="DKZ142" s="25"/>
      <c r="DLA142" s="25"/>
      <c r="DLB142" s="25"/>
      <c r="DLC142" s="25"/>
      <c r="DLD142" s="25"/>
      <c r="DLE142" s="25"/>
      <c r="DLF142" s="25"/>
      <c r="DLG142" s="25"/>
      <c r="DLH142" s="25"/>
      <c r="DLI142" s="25"/>
      <c r="DLJ142" s="25"/>
      <c r="DLK142" s="25"/>
      <c r="DLL142" s="25"/>
      <c r="DLM142" s="25"/>
      <c r="DLN142" s="25"/>
      <c r="DLO142" s="25"/>
      <c r="DLP142" s="25"/>
      <c r="DLQ142" s="25"/>
      <c r="DLR142" s="25"/>
      <c r="DLS142" s="25"/>
      <c r="DLT142" s="25"/>
      <c r="DLU142" s="25"/>
      <c r="DLV142" s="25"/>
      <c r="DLW142" s="25"/>
      <c r="DLX142" s="25"/>
      <c r="DLY142" s="25"/>
      <c r="DLZ142" s="25"/>
      <c r="DMA142" s="25"/>
      <c r="DMB142" s="25"/>
      <c r="DMC142" s="25"/>
      <c r="DMD142" s="25"/>
      <c r="DME142" s="25"/>
      <c r="DMF142" s="25"/>
      <c r="DMG142" s="25"/>
      <c r="DMH142" s="25"/>
      <c r="DMI142" s="25"/>
      <c r="DMJ142" s="25"/>
      <c r="DMK142" s="25"/>
      <c r="DML142" s="25"/>
      <c r="DMM142" s="25"/>
      <c r="DMN142" s="25"/>
      <c r="DMO142" s="25"/>
      <c r="DMP142" s="25"/>
      <c r="DMQ142" s="25"/>
      <c r="DMR142" s="25"/>
      <c r="DMS142" s="25"/>
      <c r="DMT142" s="25"/>
      <c r="DMU142" s="25"/>
      <c r="DMV142" s="25"/>
      <c r="DMW142" s="25"/>
      <c r="DMX142" s="25"/>
      <c r="DMY142" s="25"/>
      <c r="DMZ142" s="25"/>
      <c r="DNA142" s="25"/>
      <c r="DNB142" s="25"/>
      <c r="DNC142" s="25"/>
      <c r="DND142" s="25"/>
      <c r="DNE142" s="25"/>
      <c r="DNF142" s="25"/>
      <c r="DNG142" s="25"/>
      <c r="DNH142" s="25"/>
      <c r="DNI142" s="25"/>
      <c r="DNJ142" s="25"/>
      <c r="DNK142" s="25"/>
      <c r="DNL142" s="25"/>
      <c r="DNM142" s="25"/>
      <c r="DNN142" s="25"/>
      <c r="DNO142" s="25"/>
      <c r="DNP142" s="25"/>
      <c r="DNQ142" s="25"/>
      <c r="DNR142" s="25"/>
      <c r="DNS142" s="25"/>
      <c r="DNT142" s="25"/>
      <c r="DNU142" s="25"/>
      <c r="DNV142" s="25"/>
      <c r="DNW142" s="25"/>
      <c r="DNX142" s="25"/>
      <c r="DNY142" s="25"/>
      <c r="DNZ142" s="25"/>
      <c r="DOA142" s="25"/>
      <c r="DOB142" s="25"/>
      <c r="DOC142" s="25"/>
      <c r="DOD142" s="25"/>
      <c r="DOE142" s="25"/>
      <c r="DOF142" s="25"/>
      <c r="DOG142" s="25"/>
      <c r="DOH142" s="25"/>
      <c r="DOI142" s="25"/>
      <c r="DOJ142" s="25"/>
      <c r="DOK142" s="25"/>
      <c r="DOL142" s="25"/>
      <c r="DOM142" s="25"/>
      <c r="DON142" s="25"/>
      <c r="DOO142" s="25"/>
      <c r="DOP142" s="25"/>
      <c r="DOQ142" s="25"/>
      <c r="DOR142" s="25"/>
      <c r="DOS142" s="25"/>
      <c r="DOT142" s="25"/>
      <c r="DOU142" s="25"/>
      <c r="DOV142" s="25"/>
      <c r="DOW142" s="25"/>
      <c r="DOX142" s="25"/>
      <c r="DOY142" s="25"/>
      <c r="DOZ142" s="25"/>
      <c r="DPA142" s="25"/>
      <c r="DPB142" s="25"/>
      <c r="DPC142" s="25"/>
      <c r="DPD142" s="25"/>
      <c r="DPE142" s="25"/>
      <c r="DPF142" s="25"/>
      <c r="DPG142" s="25"/>
      <c r="DPH142" s="25"/>
      <c r="DPI142" s="25"/>
      <c r="DPJ142" s="25"/>
      <c r="DPK142" s="25"/>
      <c r="DPL142" s="25"/>
      <c r="DPM142" s="25"/>
      <c r="DPN142" s="25"/>
      <c r="DPO142" s="25"/>
      <c r="DPP142" s="25"/>
      <c r="DPQ142" s="25"/>
      <c r="DPR142" s="25"/>
      <c r="DPS142" s="25"/>
      <c r="DPT142" s="25"/>
      <c r="DPU142" s="25"/>
      <c r="DPV142" s="25"/>
      <c r="DPW142" s="25"/>
      <c r="DPX142" s="25"/>
      <c r="DPY142" s="25"/>
      <c r="DPZ142" s="25"/>
      <c r="DQA142" s="25"/>
      <c r="DQB142" s="25"/>
      <c r="DQC142" s="25"/>
      <c r="DQD142" s="25"/>
      <c r="DQE142" s="25"/>
      <c r="DQF142" s="25"/>
      <c r="DQG142" s="25"/>
      <c r="DQH142" s="25"/>
      <c r="DQI142" s="25"/>
      <c r="DQJ142" s="25"/>
      <c r="DQK142" s="25"/>
      <c r="DQL142" s="25"/>
      <c r="DQM142" s="25"/>
      <c r="DQN142" s="25"/>
      <c r="DQO142" s="25"/>
      <c r="DQP142" s="25"/>
      <c r="DQQ142" s="25"/>
      <c r="DQR142" s="25"/>
      <c r="DQS142" s="25"/>
      <c r="DQT142" s="25"/>
      <c r="DQU142" s="25"/>
      <c r="DQV142" s="25"/>
      <c r="DQW142" s="25"/>
      <c r="DQX142" s="25"/>
      <c r="DQY142" s="25"/>
      <c r="DQZ142" s="25"/>
      <c r="DRA142" s="25"/>
      <c r="DRB142" s="25"/>
      <c r="DRC142" s="25"/>
      <c r="DRD142" s="25"/>
      <c r="DRE142" s="25"/>
      <c r="DRF142" s="25"/>
      <c r="DRG142" s="25"/>
      <c r="DRH142" s="25"/>
      <c r="DRI142" s="25"/>
      <c r="DRJ142" s="25"/>
      <c r="DRK142" s="25"/>
      <c r="DRL142" s="25"/>
      <c r="DRM142" s="25"/>
      <c r="DRN142" s="25"/>
      <c r="DRO142" s="25"/>
      <c r="DRP142" s="25"/>
      <c r="DRQ142" s="25"/>
      <c r="DRR142" s="25"/>
      <c r="DRS142" s="25"/>
      <c r="DRT142" s="25"/>
      <c r="DRU142" s="25"/>
      <c r="DRV142" s="25"/>
      <c r="DRW142" s="25"/>
      <c r="DRX142" s="25"/>
      <c r="DRY142" s="25"/>
      <c r="DRZ142" s="25"/>
      <c r="DSA142" s="25"/>
      <c r="DSB142" s="25"/>
      <c r="DSC142" s="25"/>
      <c r="DSD142" s="25"/>
      <c r="DSE142" s="25"/>
      <c r="DSF142" s="25"/>
      <c r="DSG142" s="25"/>
      <c r="DSH142" s="25"/>
      <c r="DSI142" s="25"/>
      <c r="DSJ142" s="25"/>
      <c r="DSK142" s="25"/>
      <c r="DSL142" s="25"/>
      <c r="DSM142" s="25"/>
      <c r="DSN142" s="25"/>
      <c r="DSO142" s="25"/>
      <c r="DSP142" s="25"/>
      <c r="DSQ142" s="25"/>
      <c r="DSR142" s="25"/>
      <c r="DSS142" s="25"/>
      <c r="DST142" s="25"/>
      <c r="DSU142" s="25"/>
      <c r="DSV142" s="25"/>
      <c r="DSW142" s="25"/>
      <c r="DSX142" s="25"/>
      <c r="DSY142" s="25"/>
      <c r="DSZ142" s="25"/>
      <c r="DTA142" s="25"/>
      <c r="DTB142" s="25"/>
      <c r="DTC142" s="25"/>
      <c r="DTD142" s="25"/>
      <c r="DTE142" s="25"/>
      <c r="DTF142" s="25"/>
      <c r="DTG142" s="25"/>
      <c r="DTH142" s="25"/>
      <c r="DTI142" s="25"/>
      <c r="DTJ142" s="25"/>
      <c r="DTK142" s="25"/>
      <c r="DTL142" s="25"/>
      <c r="DTM142" s="25"/>
      <c r="DTN142" s="25"/>
      <c r="DTO142" s="25"/>
      <c r="DTP142" s="25"/>
      <c r="DTQ142" s="25"/>
      <c r="DTR142" s="25"/>
      <c r="DTS142" s="25"/>
      <c r="DTT142" s="25"/>
      <c r="DTU142" s="25"/>
      <c r="DTV142" s="25"/>
      <c r="DTW142" s="25"/>
      <c r="DTX142" s="25"/>
      <c r="DTY142" s="25"/>
      <c r="DTZ142" s="25"/>
      <c r="DUA142" s="25"/>
      <c r="DUB142" s="25"/>
      <c r="DUC142" s="25"/>
      <c r="DUD142" s="25"/>
      <c r="DUE142" s="25"/>
      <c r="DUF142" s="25"/>
      <c r="DUG142" s="25"/>
      <c r="DUH142" s="25"/>
      <c r="DUI142" s="25"/>
      <c r="DUJ142" s="25"/>
      <c r="DUK142" s="25"/>
      <c r="DUL142" s="25"/>
      <c r="DUM142" s="25"/>
      <c r="DUN142" s="25"/>
      <c r="DUO142" s="25"/>
      <c r="DUP142" s="25"/>
      <c r="DUQ142" s="25"/>
      <c r="DUR142" s="25"/>
      <c r="DUS142" s="25"/>
      <c r="DUT142" s="25"/>
      <c r="DUU142" s="25"/>
      <c r="DUV142" s="25"/>
      <c r="DUW142" s="25"/>
      <c r="DUX142" s="25"/>
      <c r="DUY142" s="25"/>
      <c r="DUZ142" s="25"/>
      <c r="DVA142" s="25"/>
      <c r="DVB142" s="25"/>
      <c r="DVC142" s="25"/>
      <c r="DVD142" s="25"/>
      <c r="DVE142" s="25"/>
      <c r="DVF142" s="25"/>
      <c r="DVG142" s="25"/>
      <c r="DVH142" s="25"/>
      <c r="DVI142" s="25"/>
      <c r="DVJ142" s="25"/>
      <c r="DVK142" s="25"/>
      <c r="DVL142" s="25"/>
      <c r="DVM142" s="25"/>
      <c r="DVN142" s="25"/>
      <c r="DVO142" s="25"/>
      <c r="DVP142" s="25"/>
      <c r="DVQ142" s="25"/>
      <c r="DVR142" s="25"/>
      <c r="DVS142" s="25"/>
      <c r="DVT142" s="25"/>
      <c r="DVU142" s="25"/>
      <c r="DVV142" s="25"/>
      <c r="DVW142" s="25"/>
      <c r="DVX142" s="25"/>
      <c r="DVY142" s="25"/>
      <c r="DVZ142" s="25"/>
      <c r="DWA142" s="25"/>
      <c r="DWB142" s="25"/>
      <c r="DWC142" s="25"/>
      <c r="DWD142" s="25"/>
      <c r="DWE142" s="25"/>
      <c r="DWF142" s="25"/>
      <c r="DWG142" s="25"/>
      <c r="DWH142" s="25"/>
      <c r="DWI142" s="25"/>
      <c r="DWJ142" s="25"/>
      <c r="DWK142" s="25"/>
      <c r="DWL142" s="25"/>
      <c r="DWM142" s="25"/>
      <c r="DWN142" s="25"/>
      <c r="DWO142" s="25"/>
      <c r="DWP142" s="25"/>
      <c r="DWQ142" s="25"/>
      <c r="DWR142" s="25"/>
      <c r="DWS142" s="25"/>
      <c r="DWT142" s="25"/>
      <c r="DWU142" s="25"/>
      <c r="DWV142" s="25"/>
      <c r="DWW142" s="25"/>
      <c r="DWX142" s="25"/>
      <c r="DWY142" s="25"/>
      <c r="DWZ142" s="25"/>
      <c r="DXA142" s="25"/>
      <c r="DXB142" s="25"/>
      <c r="DXC142" s="25"/>
      <c r="DXD142" s="25"/>
      <c r="DXE142" s="25"/>
      <c r="DXF142" s="25"/>
      <c r="DXG142" s="25"/>
      <c r="DXH142" s="25"/>
      <c r="DXI142" s="25"/>
      <c r="DXJ142" s="25"/>
      <c r="DXK142" s="25"/>
      <c r="DXL142" s="25"/>
      <c r="DXM142" s="25"/>
      <c r="DXN142" s="25"/>
      <c r="DXO142" s="25"/>
      <c r="DXP142" s="25"/>
      <c r="DXQ142" s="25"/>
      <c r="DXR142" s="25"/>
      <c r="DXS142" s="25"/>
      <c r="DXT142" s="25"/>
      <c r="DXU142" s="25"/>
      <c r="DXV142" s="25"/>
      <c r="DXW142" s="25"/>
      <c r="DXX142" s="25"/>
      <c r="DXY142" s="25"/>
      <c r="DXZ142" s="25"/>
      <c r="DYA142" s="25"/>
      <c r="DYB142" s="25"/>
      <c r="DYC142" s="25"/>
      <c r="DYD142" s="25"/>
      <c r="DYE142" s="25"/>
      <c r="DYF142" s="25"/>
      <c r="DYG142" s="25"/>
      <c r="DYH142" s="25"/>
      <c r="DYI142" s="25"/>
      <c r="DYJ142" s="25"/>
      <c r="DYK142" s="25"/>
      <c r="DYL142" s="25"/>
      <c r="DYM142" s="25"/>
      <c r="DYN142" s="25"/>
      <c r="DYO142" s="25"/>
      <c r="DYP142" s="25"/>
      <c r="DYQ142" s="25"/>
      <c r="DYR142" s="25"/>
      <c r="DYS142" s="25"/>
      <c r="DYT142" s="25"/>
      <c r="DYU142" s="25"/>
      <c r="DYV142" s="25"/>
      <c r="DYW142" s="25"/>
      <c r="DYX142" s="25"/>
      <c r="DYY142" s="25"/>
      <c r="DYZ142" s="25"/>
      <c r="DZA142" s="25"/>
      <c r="DZB142" s="25"/>
      <c r="DZC142" s="25"/>
      <c r="DZD142" s="25"/>
      <c r="DZE142" s="25"/>
      <c r="DZF142" s="25"/>
      <c r="DZG142" s="25"/>
      <c r="DZH142" s="25"/>
      <c r="DZI142" s="25"/>
      <c r="DZJ142" s="25"/>
      <c r="DZK142" s="25"/>
      <c r="DZL142" s="25"/>
      <c r="DZM142" s="25"/>
      <c r="DZN142" s="25"/>
      <c r="DZO142" s="25"/>
      <c r="DZP142" s="25"/>
      <c r="DZQ142" s="25"/>
      <c r="DZR142" s="25"/>
      <c r="DZS142" s="25"/>
      <c r="DZT142" s="25"/>
      <c r="DZU142" s="25"/>
      <c r="DZV142" s="25"/>
      <c r="DZW142" s="25"/>
      <c r="DZX142" s="25"/>
      <c r="DZY142" s="25"/>
      <c r="DZZ142" s="25"/>
      <c r="EAA142" s="25"/>
      <c r="EAB142" s="25"/>
      <c r="EAC142" s="25"/>
      <c r="EAD142" s="25"/>
      <c r="EAE142" s="25"/>
      <c r="EAF142" s="25"/>
      <c r="EAG142" s="25"/>
      <c r="EAH142" s="25"/>
      <c r="EAI142" s="25"/>
      <c r="EAJ142" s="25"/>
      <c r="EAK142" s="25"/>
      <c r="EAL142" s="25"/>
      <c r="EAM142" s="25"/>
      <c r="EAN142" s="25"/>
      <c r="EAO142" s="25"/>
      <c r="EAP142" s="25"/>
      <c r="EAQ142" s="25"/>
      <c r="EAR142" s="25"/>
      <c r="EAS142" s="25"/>
      <c r="EAT142" s="25"/>
      <c r="EAU142" s="25"/>
      <c r="EAV142" s="25"/>
      <c r="EAW142" s="25"/>
      <c r="EAX142" s="25"/>
      <c r="EAY142" s="25"/>
      <c r="EAZ142" s="25"/>
      <c r="EBA142" s="25"/>
      <c r="EBB142" s="25"/>
      <c r="EBC142" s="25"/>
      <c r="EBD142" s="25"/>
      <c r="EBE142" s="25"/>
      <c r="EBF142" s="25"/>
      <c r="EBG142" s="25"/>
      <c r="EBH142" s="25"/>
      <c r="EBI142" s="25"/>
      <c r="EBJ142" s="25"/>
      <c r="EBK142" s="25"/>
      <c r="EBL142" s="25"/>
      <c r="EBM142" s="25"/>
      <c r="EBN142" s="25"/>
      <c r="EBO142" s="25"/>
      <c r="EBP142" s="25"/>
      <c r="EBQ142" s="25"/>
      <c r="EBR142" s="25"/>
      <c r="EBS142" s="25"/>
      <c r="EBT142" s="25"/>
      <c r="EBU142" s="25"/>
      <c r="EBV142" s="25"/>
      <c r="EBW142" s="25"/>
      <c r="EBX142" s="25"/>
      <c r="EBY142" s="25"/>
      <c r="EBZ142" s="25"/>
      <c r="ECA142" s="25"/>
      <c r="ECB142" s="25"/>
      <c r="ECC142" s="25"/>
      <c r="ECD142" s="25"/>
      <c r="ECE142" s="25"/>
      <c r="ECF142" s="25"/>
      <c r="ECG142" s="25"/>
      <c r="ECH142" s="25"/>
      <c r="ECI142" s="25"/>
      <c r="ECJ142" s="25"/>
      <c r="ECK142" s="25"/>
      <c r="ECL142" s="25"/>
      <c r="ECM142" s="25"/>
      <c r="ECN142" s="25"/>
      <c r="ECO142" s="25"/>
      <c r="ECP142" s="25"/>
      <c r="ECQ142" s="25"/>
      <c r="ECR142" s="25"/>
      <c r="ECS142" s="25"/>
      <c r="ECT142" s="25"/>
      <c r="ECU142" s="25"/>
      <c r="ECV142" s="25"/>
      <c r="ECW142" s="25"/>
      <c r="ECX142" s="25"/>
      <c r="ECY142" s="25"/>
      <c r="ECZ142" s="25"/>
      <c r="EDA142" s="25"/>
      <c r="EDB142" s="25"/>
      <c r="EDC142" s="25"/>
      <c r="EDD142" s="25"/>
      <c r="EDE142" s="25"/>
      <c r="EDF142" s="25"/>
      <c r="EDG142" s="25"/>
      <c r="EDH142" s="25"/>
      <c r="EDI142" s="25"/>
      <c r="EDJ142" s="25"/>
      <c r="EDK142" s="25"/>
      <c r="EDL142" s="25"/>
      <c r="EDM142" s="25"/>
      <c r="EDN142" s="25"/>
      <c r="EDO142" s="25"/>
      <c r="EDP142" s="25"/>
      <c r="EDQ142" s="25"/>
      <c r="EDR142" s="25"/>
      <c r="EDS142" s="25"/>
      <c r="EDT142" s="25"/>
      <c r="EDU142" s="25"/>
      <c r="EDV142" s="25"/>
      <c r="EDW142" s="25"/>
      <c r="EDX142" s="25"/>
      <c r="EDY142" s="25"/>
      <c r="EDZ142" s="25"/>
      <c r="EEA142" s="25"/>
      <c r="EEB142" s="25"/>
      <c r="EEC142" s="25"/>
      <c r="EED142" s="25"/>
      <c r="EEE142" s="25"/>
      <c r="EEF142" s="25"/>
      <c r="EEG142" s="25"/>
      <c r="EEH142" s="25"/>
      <c r="EEI142" s="25"/>
      <c r="EEJ142" s="25"/>
      <c r="EEK142" s="25"/>
      <c r="EEL142" s="25"/>
      <c r="EEM142" s="25"/>
      <c r="EEN142" s="25"/>
      <c r="EEO142" s="25"/>
      <c r="EEP142" s="25"/>
      <c r="EEQ142" s="25"/>
      <c r="EER142" s="25"/>
      <c r="EES142" s="25"/>
      <c r="EET142" s="25"/>
      <c r="EEU142" s="25"/>
      <c r="EEV142" s="25"/>
      <c r="EEW142" s="25"/>
      <c r="EEX142" s="25"/>
      <c r="EEY142" s="25"/>
      <c r="EEZ142" s="25"/>
      <c r="EFA142" s="25"/>
      <c r="EFB142" s="25"/>
      <c r="EFC142" s="25"/>
      <c r="EFD142" s="25"/>
      <c r="EFE142" s="25"/>
      <c r="EFF142" s="25"/>
      <c r="EFG142" s="25"/>
      <c r="EFH142" s="25"/>
      <c r="EFI142" s="25"/>
      <c r="EFJ142" s="25"/>
      <c r="EFK142" s="25"/>
      <c r="EFL142" s="25"/>
      <c r="EFM142" s="25"/>
      <c r="EFN142" s="25"/>
      <c r="EFO142" s="25"/>
      <c r="EFP142" s="25"/>
      <c r="EFQ142" s="25"/>
      <c r="EFR142" s="25"/>
      <c r="EFS142" s="25"/>
      <c r="EFT142" s="25"/>
      <c r="EFU142" s="25"/>
      <c r="EFV142" s="25"/>
      <c r="EFW142" s="25"/>
      <c r="EFX142" s="25"/>
      <c r="EFY142" s="25"/>
      <c r="EFZ142" s="25"/>
      <c r="EGA142" s="25"/>
      <c r="EGB142" s="25"/>
      <c r="EGC142" s="25"/>
      <c r="EGD142" s="25"/>
      <c r="EGE142" s="25"/>
      <c r="EGF142" s="25"/>
      <c r="EGG142" s="25"/>
      <c r="EGH142" s="25"/>
      <c r="EGI142" s="25"/>
      <c r="EGJ142" s="25"/>
      <c r="EGK142" s="25"/>
      <c r="EGL142" s="25"/>
      <c r="EGM142" s="25"/>
      <c r="EGN142" s="25"/>
      <c r="EGO142" s="25"/>
      <c r="EGP142" s="25"/>
      <c r="EGQ142" s="25"/>
      <c r="EGR142" s="25"/>
      <c r="EGS142" s="25"/>
      <c r="EGT142" s="25"/>
      <c r="EGU142" s="25"/>
      <c r="EGV142" s="25"/>
      <c r="EGW142" s="25"/>
      <c r="EGX142" s="25"/>
      <c r="EGY142" s="25"/>
      <c r="EGZ142" s="25"/>
      <c r="EHA142" s="25"/>
      <c r="EHB142" s="25"/>
      <c r="EHC142" s="25"/>
      <c r="EHD142" s="25"/>
      <c r="EHE142" s="25"/>
      <c r="EHF142" s="25"/>
      <c r="EHG142" s="25"/>
      <c r="EHH142" s="25"/>
      <c r="EHI142" s="25"/>
      <c r="EHJ142" s="25"/>
      <c r="EHK142" s="25"/>
      <c r="EHL142" s="25"/>
      <c r="EHM142" s="25"/>
      <c r="EHN142" s="25"/>
      <c r="EHO142" s="25"/>
      <c r="EHP142" s="25"/>
      <c r="EHQ142" s="25"/>
      <c r="EHR142" s="25"/>
      <c r="EHS142" s="25"/>
      <c r="EHT142" s="25"/>
      <c r="EHU142" s="25"/>
      <c r="EHV142" s="25"/>
      <c r="EHW142" s="25"/>
      <c r="EHX142" s="25"/>
      <c r="EHY142" s="25"/>
      <c r="EHZ142" s="25"/>
      <c r="EIA142" s="25"/>
      <c r="EIB142" s="25"/>
      <c r="EIC142" s="25"/>
      <c r="EID142" s="25"/>
      <c r="EIE142" s="25"/>
      <c r="EIF142" s="25"/>
      <c r="EIG142" s="25"/>
      <c r="EIH142" s="25"/>
      <c r="EII142" s="25"/>
      <c r="EIJ142" s="25"/>
      <c r="EIK142" s="25"/>
      <c r="EIL142" s="25"/>
      <c r="EIM142" s="25"/>
      <c r="EIN142" s="25"/>
      <c r="EIO142" s="25"/>
      <c r="EIP142" s="25"/>
      <c r="EIQ142" s="25"/>
      <c r="EIR142" s="25"/>
      <c r="EIS142" s="25"/>
      <c r="EIT142" s="25"/>
      <c r="EIU142" s="25"/>
      <c r="EIV142" s="25"/>
      <c r="EIW142" s="25"/>
      <c r="EIX142" s="25"/>
      <c r="EIY142" s="25"/>
      <c r="EIZ142" s="25"/>
      <c r="EJA142" s="25"/>
      <c r="EJB142" s="25"/>
      <c r="EJC142" s="25"/>
      <c r="EJD142" s="25"/>
      <c r="EJE142" s="25"/>
      <c r="EJF142" s="25"/>
      <c r="EJG142" s="25"/>
      <c r="EJH142" s="25"/>
      <c r="EJI142" s="25"/>
      <c r="EJJ142" s="25"/>
      <c r="EJK142" s="25"/>
      <c r="EJL142" s="25"/>
      <c r="EJM142" s="25"/>
      <c r="EJN142" s="25"/>
      <c r="EJO142" s="25"/>
      <c r="EJP142" s="25"/>
      <c r="EJQ142" s="25"/>
      <c r="EJR142" s="25"/>
      <c r="EJS142" s="25"/>
      <c r="EJT142" s="25"/>
      <c r="EJU142" s="25"/>
      <c r="EJV142" s="25"/>
      <c r="EJW142" s="25"/>
      <c r="EJX142" s="25"/>
      <c r="EJY142" s="25"/>
      <c r="EJZ142" s="25"/>
      <c r="EKA142" s="25"/>
      <c r="EKB142" s="25"/>
      <c r="EKC142" s="25"/>
      <c r="EKD142" s="25"/>
      <c r="EKE142" s="25"/>
      <c r="EKF142" s="25"/>
      <c r="EKG142" s="25"/>
      <c r="EKH142" s="25"/>
      <c r="EKI142" s="25"/>
      <c r="EKJ142" s="25"/>
      <c r="EKK142" s="25"/>
      <c r="EKL142" s="25"/>
      <c r="EKM142" s="25"/>
      <c r="EKN142" s="25"/>
      <c r="EKO142" s="25"/>
      <c r="EKP142" s="25"/>
      <c r="EKQ142" s="25"/>
      <c r="EKR142" s="25"/>
      <c r="EKS142" s="25"/>
      <c r="EKT142" s="25"/>
      <c r="EKU142" s="25"/>
      <c r="EKV142" s="25"/>
      <c r="EKW142" s="25"/>
      <c r="EKX142" s="25"/>
      <c r="EKY142" s="25"/>
      <c r="EKZ142" s="25"/>
      <c r="ELA142" s="25"/>
      <c r="ELB142" s="25"/>
      <c r="ELC142" s="25"/>
      <c r="ELD142" s="25"/>
      <c r="ELE142" s="25"/>
      <c r="ELF142" s="25"/>
      <c r="ELG142" s="25"/>
      <c r="ELH142" s="25"/>
      <c r="ELI142" s="25"/>
      <c r="ELJ142" s="25"/>
      <c r="ELK142" s="25"/>
      <c r="ELL142" s="25"/>
      <c r="ELM142" s="25"/>
      <c r="ELN142" s="25"/>
      <c r="ELO142" s="25"/>
      <c r="ELP142" s="25"/>
      <c r="ELQ142" s="25"/>
      <c r="ELR142" s="25"/>
      <c r="ELS142" s="25"/>
      <c r="ELT142" s="25"/>
      <c r="ELU142" s="25"/>
      <c r="ELV142" s="25"/>
      <c r="ELW142" s="25"/>
      <c r="ELX142" s="25"/>
      <c r="ELY142" s="25"/>
      <c r="ELZ142" s="25"/>
      <c r="EMA142" s="25"/>
      <c r="EMB142" s="25"/>
      <c r="EMC142" s="25"/>
      <c r="EMD142" s="25"/>
      <c r="EME142" s="25"/>
      <c r="EMF142" s="25"/>
      <c r="EMG142" s="25"/>
      <c r="EMH142" s="25"/>
      <c r="EMI142" s="25"/>
      <c r="EMJ142" s="25"/>
      <c r="EMK142" s="25"/>
      <c r="EML142" s="25"/>
      <c r="EMM142" s="25"/>
      <c r="EMN142" s="25"/>
      <c r="EMO142" s="25"/>
      <c r="EMP142" s="25"/>
      <c r="EMQ142" s="25"/>
      <c r="EMR142" s="25"/>
      <c r="EMS142" s="25"/>
      <c r="EMT142" s="25"/>
      <c r="EMU142" s="25"/>
      <c r="EMV142" s="25"/>
      <c r="EMW142" s="25"/>
      <c r="EMX142" s="25"/>
      <c r="EMY142" s="25"/>
      <c r="EMZ142" s="25"/>
      <c r="ENA142" s="25"/>
      <c r="ENB142" s="25"/>
      <c r="ENC142" s="25"/>
      <c r="END142" s="25"/>
      <c r="ENE142" s="25"/>
      <c r="ENF142" s="25"/>
      <c r="ENG142" s="25"/>
      <c r="ENH142" s="25"/>
      <c r="ENI142" s="25"/>
      <c r="ENJ142" s="25"/>
      <c r="ENK142" s="25"/>
      <c r="ENL142" s="25"/>
      <c r="ENM142" s="25"/>
      <c r="ENN142" s="25"/>
      <c r="ENO142" s="25"/>
      <c r="ENP142" s="25"/>
      <c r="ENQ142" s="25"/>
      <c r="ENR142" s="25"/>
      <c r="ENS142" s="25"/>
      <c r="ENT142" s="25"/>
      <c r="ENU142" s="25"/>
      <c r="ENV142" s="25"/>
      <c r="ENW142" s="25"/>
      <c r="ENX142" s="25"/>
      <c r="ENY142" s="25"/>
      <c r="ENZ142" s="25"/>
      <c r="EOA142" s="25"/>
      <c r="EOB142" s="25"/>
      <c r="EOC142" s="25"/>
      <c r="EOD142" s="25"/>
      <c r="EOE142" s="25"/>
      <c r="EOF142" s="25"/>
      <c r="EOG142" s="25"/>
      <c r="EOH142" s="25"/>
      <c r="EOI142" s="25"/>
      <c r="EOJ142" s="25"/>
      <c r="EOK142" s="25"/>
      <c r="EOL142" s="25"/>
      <c r="EOM142" s="25"/>
      <c r="EON142" s="25"/>
      <c r="EOO142" s="25"/>
      <c r="EOP142" s="25"/>
      <c r="EOQ142" s="25"/>
      <c r="EOR142" s="25"/>
      <c r="EOS142" s="25"/>
      <c r="EOT142" s="25"/>
      <c r="EOU142" s="25"/>
      <c r="EOV142" s="25"/>
      <c r="EOW142" s="25"/>
      <c r="EOX142" s="25"/>
      <c r="EOY142" s="25"/>
      <c r="EOZ142" s="25"/>
      <c r="EPA142" s="25"/>
      <c r="EPB142" s="25"/>
      <c r="EPC142" s="25"/>
      <c r="EPD142" s="25"/>
      <c r="EPE142" s="25"/>
      <c r="EPF142" s="25"/>
      <c r="EPG142" s="25"/>
      <c r="EPH142" s="25"/>
      <c r="EPI142" s="25"/>
      <c r="EPJ142" s="25"/>
      <c r="EPK142" s="25"/>
      <c r="EPL142" s="25"/>
      <c r="EPM142" s="25"/>
      <c r="EPN142" s="25"/>
      <c r="EPO142" s="25"/>
      <c r="EPP142" s="25"/>
      <c r="EPQ142" s="25"/>
      <c r="EPR142" s="25"/>
      <c r="EPS142" s="25"/>
      <c r="EPT142" s="25"/>
      <c r="EPU142" s="25"/>
      <c r="EPV142" s="25"/>
      <c r="EPW142" s="25"/>
      <c r="EPX142" s="25"/>
      <c r="EPY142" s="25"/>
      <c r="EPZ142" s="25"/>
      <c r="EQA142" s="25"/>
      <c r="EQB142" s="25"/>
      <c r="EQC142" s="25"/>
      <c r="EQD142" s="25"/>
      <c r="EQE142" s="25"/>
      <c r="EQF142" s="25"/>
      <c r="EQG142" s="25"/>
      <c r="EQH142" s="25"/>
      <c r="EQI142" s="25"/>
      <c r="EQJ142" s="25"/>
      <c r="EQK142" s="25"/>
      <c r="EQL142" s="25"/>
      <c r="EQM142" s="25"/>
      <c r="EQN142" s="25"/>
      <c r="EQO142" s="25"/>
      <c r="EQP142" s="25"/>
      <c r="EQQ142" s="25"/>
      <c r="EQR142" s="25"/>
      <c r="EQS142" s="25"/>
      <c r="EQT142" s="25"/>
      <c r="EQU142" s="25"/>
      <c r="EQV142" s="25"/>
      <c r="EQW142" s="25"/>
      <c r="EQX142" s="25"/>
      <c r="EQY142" s="25"/>
      <c r="EQZ142" s="25"/>
      <c r="ERA142" s="25"/>
      <c r="ERB142" s="25"/>
      <c r="ERC142" s="25"/>
      <c r="ERD142" s="25"/>
      <c r="ERE142" s="25"/>
      <c r="ERF142" s="25"/>
      <c r="ERG142" s="25"/>
      <c r="ERH142" s="25"/>
      <c r="ERI142" s="25"/>
      <c r="ERJ142" s="25"/>
      <c r="ERK142" s="25"/>
      <c r="ERL142" s="25"/>
      <c r="ERM142" s="25"/>
      <c r="ERN142" s="25"/>
      <c r="ERO142" s="25"/>
      <c r="ERP142" s="25"/>
      <c r="ERQ142" s="25"/>
      <c r="ERR142" s="25"/>
      <c r="ERS142" s="25"/>
      <c r="ERT142" s="25"/>
      <c r="ERU142" s="25"/>
      <c r="ERV142" s="25"/>
      <c r="ERW142" s="25"/>
      <c r="ERX142" s="25"/>
      <c r="ERY142" s="25"/>
      <c r="ERZ142" s="25"/>
      <c r="ESA142" s="25"/>
      <c r="ESB142" s="25"/>
      <c r="ESC142" s="25"/>
      <c r="ESD142" s="25"/>
      <c r="ESE142" s="25"/>
      <c r="ESF142" s="25"/>
      <c r="ESG142" s="25"/>
      <c r="ESH142" s="25"/>
      <c r="ESI142" s="25"/>
      <c r="ESJ142" s="25"/>
      <c r="ESK142" s="25"/>
      <c r="ESL142" s="25"/>
      <c r="ESM142" s="25"/>
      <c r="ESN142" s="25"/>
      <c r="ESO142" s="25"/>
      <c r="ESP142" s="25"/>
      <c r="ESQ142" s="25"/>
      <c r="ESR142" s="25"/>
      <c r="ESS142" s="25"/>
      <c r="EST142" s="25"/>
      <c r="ESU142" s="25"/>
      <c r="ESV142" s="25"/>
      <c r="ESW142" s="25"/>
      <c r="ESX142" s="25"/>
      <c r="ESY142" s="25"/>
      <c r="ESZ142" s="25"/>
      <c r="ETA142" s="25"/>
      <c r="ETB142" s="25"/>
      <c r="ETC142" s="25"/>
      <c r="ETD142" s="25"/>
      <c r="ETE142" s="25"/>
      <c r="ETF142" s="25"/>
      <c r="ETG142" s="25"/>
      <c r="ETH142" s="25"/>
      <c r="ETI142" s="25"/>
      <c r="ETJ142" s="25"/>
      <c r="ETK142" s="25"/>
      <c r="ETL142" s="25"/>
      <c r="ETM142" s="25"/>
      <c r="ETN142" s="25"/>
      <c r="ETO142" s="25"/>
      <c r="ETP142" s="25"/>
      <c r="ETQ142" s="25"/>
      <c r="ETR142" s="25"/>
      <c r="ETS142" s="25"/>
      <c r="ETT142" s="25"/>
      <c r="ETU142" s="25"/>
      <c r="ETV142" s="25"/>
      <c r="ETW142" s="25"/>
      <c r="ETX142" s="25"/>
      <c r="ETY142" s="25"/>
      <c r="ETZ142" s="25"/>
      <c r="EUA142" s="25"/>
      <c r="EUB142" s="25"/>
      <c r="EUC142" s="25"/>
      <c r="EUD142" s="25"/>
      <c r="EUE142" s="25"/>
      <c r="EUF142" s="25"/>
      <c r="EUG142" s="25"/>
      <c r="EUH142" s="25"/>
      <c r="EUI142" s="25"/>
      <c r="EUJ142" s="25"/>
      <c r="EUK142" s="25"/>
      <c r="EUL142" s="25"/>
      <c r="EUM142" s="25"/>
      <c r="EUN142" s="25"/>
      <c r="EUO142" s="25"/>
      <c r="EUP142" s="25"/>
      <c r="EUQ142" s="25"/>
      <c r="EUR142" s="25"/>
      <c r="EUS142" s="25"/>
      <c r="EUT142" s="25"/>
      <c r="EUU142" s="25"/>
      <c r="EUV142" s="25"/>
      <c r="EUW142" s="25"/>
      <c r="EUX142" s="25"/>
      <c r="EUY142" s="25"/>
      <c r="EUZ142" s="25"/>
      <c r="EVA142" s="25"/>
      <c r="EVB142" s="25"/>
      <c r="EVC142" s="25"/>
      <c r="EVD142" s="25"/>
      <c r="EVE142" s="25"/>
      <c r="EVF142" s="25"/>
      <c r="EVG142" s="25"/>
      <c r="EVH142" s="25"/>
      <c r="EVI142" s="25"/>
      <c r="EVJ142" s="25"/>
      <c r="EVK142" s="25"/>
      <c r="EVL142" s="25"/>
      <c r="EVM142" s="25"/>
      <c r="EVN142" s="25"/>
      <c r="EVO142" s="25"/>
      <c r="EVP142" s="25"/>
      <c r="EVQ142" s="25"/>
      <c r="EVR142" s="25"/>
      <c r="EVS142" s="25"/>
      <c r="EVT142" s="25"/>
      <c r="EVU142" s="25"/>
      <c r="EVV142" s="25"/>
      <c r="EVW142" s="25"/>
      <c r="EVX142" s="25"/>
      <c r="EVY142" s="25"/>
      <c r="EVZ142" s="25"/>
      <c r="EWA142" s="25"/>
      <c r="EWB142" s="25"/>
      <c r="EWC142" s="25"/>
      <c r="EWD142" s="25"/>
      <c r="EWE142" s="25"/>
      <c r="EWF142" s="25"/>
      <c r="EWG142" s="25"/>
      <c r="EWH142" s="25"/>
      <c r="EWI142" s="25"/>
      <c r="EWJ142" s="25"/>
      <c r="EWK142" s="25"/>
      <c r="EWL142" s="25"/>
      <c r="EWM142" s="25"/>
      <c r="EWN142" s="25"/>
      <c r="EWO142" s="25"/>
      <c r="EWP142" s="25"/>
      <c r="EWQ142" s="25"/>
      <c r="EWR142" s="25"/>
      <c r="EWS142" s="25"/>
      <c r="EWT142" s="25"/>
      <c r="EWU142" s="25"/>
      <c r="EWV142" s="25"/>
      <c r="EWW142" s="25"/>
      <c r="EWX142" s="25"/>
      <c r="EWY142" s="25"/>
      <c r="EWZ142" s="25"/>
      <c r="EXA142" s="25"/>
      <c r="EXB142" s="25"/>
      <c r="EXC142" s="25"/>
      <c r="EXD142" s="25"/>
      <c r="EXE142" s="25"/>
      <c r="EXF142" s="25"/>
      <c r="EXG142" s="25"/>
      <c r="EXH142" s="25"/>
      <c r="EXI142" s="25"/>
      <c r="EXJ142" s="25"/>
      <c r="EXK142" s="25"/>
      <c r="EXL142" s="25"/>
      <c r="EXM142" s="25"/>
      <c r="EXN142" s="25"/>
      <c r="EXO142" s="25"/>
      <c r="EXP142" s="25"/>
      <c r="EXQ142" s="25"/>
      <c r="EXR142" s="25"/>
      <c r="EXS142" s="25"/>
      <c r="EXT142" s="25"/>
      <c r="EXU142" s="25"/>
      <c r="EXV142" s="25"/>
      <c r="EXW142" s="25"/>
      <c r="EXX142" s="25"/>
      <c r="EXY142" s="25"/>
      <c r="EXZ142" s="25"/>
      <c r="EYA142" s="25"/>
      <c r="EYB142" s="25"/>
      <c r="EYC142" s="25"/>
      <c r="EYD142" s="25"/>
      <c r="EYE142" s="25"/>
      <c r="EYF142" s="25"/>
      <c r="EYG142" s="25"/>
      <c r="EYH142" s="25"/>
      <c r="EYI142" s="25"/>
      <c r="EYJ142" s="25"/>
      <c r="EYK142" s="25"/>
      <c r="EYL142" s="25"/>
      <c r="EYM142" s="25"/>
      <c r="EYN142" s="25"/>
      <c r="EYO142" s="25"/>
      <c r="EYP142" s="25"/>
      <c r="EYQ142" s="25"/>
      <c r="EYR142" s="25"/>
      <c r="EYS142" s="25"/>
      <c r="EYT142" s="25"/>
      <c r="EYU142" s="25"/>
      <c r="EYV142" s="25"/>
      <c r="EYW142" s="25"/>
      <c r="EYX142" s="25"/>
      <c r="EYY142" s="25"/>
      <c r="EYZ142" s="25"/>
      <c r="EZA142" s="25"/>
      <c r="EZB142" s="25"/>
      <c r="EZC142" s="25"/>
      <c r="EZD142" s="25"/>
      <c r="EZE142" s="25"/>
      <c r="EZF142" s="25"/>
      <c r="EZG142" s="25"/>
      <c r="EZH142" s="25"/>
      <c r="EZI142" s="25"/>
      <c r="EZJ142" s="25"/>
      <c r="EZK142" s="25"/>
      <c r="EZL142" s="25"/>
      <c r="EZM142" s="25"/>
      <c r="EZN142" s="25"/>
      <c r="EZO142" s="25"/>
      <c r="EZP142" s="25"/>
      <c r="EZQ142" s="25"/>
      <c r="EZR142" s="25"/>
      <c r="EZS142" s="25"/>
      <c r="EZT142" s="25"/>
      <c r="EZU142" s="25"/>
      <c r="EZV142" s="25"/>
      <c r="EZW142" s="25"/>
      <c r="EZX142" s="25"/>
      <c r="EZY142" s="25"/>
      <c r="EZZ142" s="25"/>
      <c r="FAA142" s="25"/>
      <c r="FAB142" s="25"/>
      <c r="FAC142" s="25"/>
      <c r="FAD142" s="25"/>
      <c r="FAE142" s="25"/>
      <c r="FAF142" s="25"/>
      <c r="FAG142" s="25"/>
      <c r="FAH142" s="25"/>
      <c r="FAI142" s="25"/>
      <c r="FAJ142" s="25"/>
      <c r="FAK142" s="25"/>
      <c r="FAL142" s="25"/>
      <c r="FAM142" s="25"/>
      <c r="FAN142" s="25"/>
      <c r="FAO142" s="25"/>
      <c r="FAP142" s="25"/>
      <c r="FAQ142" s="25"/>
      <c r="FAR142" s="25"/>
      <c r="FAS142" s="25"/>
      <c r="FAT142" s="25"/>
      <c r="FAU142" s="25"/>
      <c r="FAV142" s="25"/>
      <c r="FAW142" s="25"/>
      <c r="FAX142" s="25"/>
      <c r="FAY142" s="25"/>
      <c r="FAZ142" s="25"/>
      <c r="FBA142" s="25"/>
      <c r="FBB142" s="25"/>
      <c r="FBC142" s="25"/>
      <c r="FBD142" s="25"/>
      <c r="FBE142" s="25"/>
      <c r="FBF142" s="25"/>
      <c r="FBG142" s="25"/>
      <c r="FBH142" s="25"/>
      <c r="FBI142" s="25"/>
      <c r="FBJ142" s="25"/>
      <c r="FBK142" s="25"/>
      <c r="FBL142" s="25"/>
      <c r="FBM142" s="25"/>
      <c r="FBN142" s="25"/>
      <c r="FBO142" s="25"/>
      <c r="FBP142" s="25"/>
      <c r="FBQ142" s="25"/>
      <c r="FBR142" s="25"/>
      <c r="FBS142" s="25"/>
      <c r="FBT142" s="25"/>
      <c r="FBU142" s="25"/>
      <c r="FBV142" s="25"/>
      <c r="FBW142" s="25"/>
      <c r="FBX142" s="25"/>
      <c r="FBY142" s="25"/>
      <c r="FBZ142" s="25"/>
      <c r="FCA142" s="25"/>
      <c r="FCB142" s="25"/>
      <c r="FCC142" s="25"/>
      <c r="FCD142" s="25"/>
      <c r="FCE142" s="25"/>
      <c r="FCF142" s="25"/>
      <c r="FCG142" s="25"/>
      <c r="FCH142" s="25"/>
      <c r="FCI142" s="25"/>
      <c r="FCJ142" s="25"/>
      <c r="FCK142" s="25"/>
      <c r="FCL142" s="25"/>
      <c r="FCM142" s="25"/>
      <c r="FCN142" s="25"/>
      <c r="FCO142" s="25"/>
      <c r="FCP142" s="25"/>
      <c r="FCQ142" s="25"/>
      <c r="FCR142" s="25"/>
      <c r="FCS142" s="25"/>
      <c r="FCT142" s="25"/>
      <c r="FCU142" s="25"/>
      <c r="FCV142" s="25"/>
      <c r="FCW142" s="25"/>
      <c r="FCX142" s="25"/>
      <c r="FCY142" s="25"/>
      <c r="FCZ142" s="25"/>
      <c r="FDA142" s="25"/>
      <c r="FDB142" s="25"/>
      <c r="FDC142" s="25"/>
      <c r="FDD142" s="25"/>
      <c r="FDE142" s="25"/>
      <c r="FDF142" s="25"/>
      <c r="FDG142" s="25"/>
      <c r="FDH142" s="25"/>
      <c r="FDI142" s="25"/>
      <c r="FDJ142" s="25"/>
      <c r="FDK142" s="25"/>
      <c r="FDL142" s="25"/>
      <c r="FDM142" s="25"/>
      <c r="FDN142" s="25"/>
      <c r="FDO142" s="25"/>
      <c r="FDP142" s="25"/>
      <c r="FDQ142" s="25"/>
      <c r="FDR142" s="25"/>
      <c r="FDS142" s="25"/>
      <c r="FDT142" s="25"/>
      <c r="FDU142" s="25"/>
      <c r="FDV142" s="25"/>
      <c r="FDW142" s="25"/>
      <c r="FDX142" s="25"/>
      <c r="FDY142" s="25"/>
      <c r="FDZ142" s="25"/>
      <c r="FEA142" s="25"/>
      <c r="FEB142" s="25"/>
      <c r="FEC142" s="25"/>
      <c r="FED142" s="25"/>
      <c r="FEE142" s="25"/>
      <c r="FEF142" s="25"/>
      <c r="FEG142" s="25"/>
      <c r="FEH142" s="25"/>
      <c r="FEI142" s="25"/>
      <c r="FEJ142" s="25"/>
      <c r="FEK142" s="25"/>
      <c r="FEL142" s="25"/>
      <c r="FEM142" s="25"/>
      <c r="FEN142" s="25"/>
      <c r="FEO142" s="25"/>
      <c r="FEP142" s="25"/>
      <c r="FEQ142" s="25"/>
      <c r="FER142" s="25"/>
      <c r="FES142" s="25"/>
      <c r="FET142" s="25"/>
      <c r="FEU142" s="25"/>
      <c r="FEV142" s="25"/>
      <c r="FEW142" s="25"/>
      <c r="FEX142" s="25"/>
      <c r="FEY142" s="25"/>
      <c r="FEZ142" s="25"/>
      <c r="FFA142" s="25"/>
      <c r="FFB142" s="25"/>
      <c r="FFC142" s="25"/>
      <c r="FFD142" s="25"/>
      <c r="FFE142" s="25"/>
      <c r="FFF142" s="25"/>
      <c r="FFG142" s="25"/>
      <c r="FFH142" s="25"/>
      <c r="FFI142" s="25"/>
      <c r="FFJ142" s="25"/>
      <c r="FFK142" s="25"/>
      <c r="FFL142" s="25"/>
      <c r="FFM142" s="25"/>
      <c r="FFN142" s="25"/>
      <c r="FFO142" s="25"/>
      <c r="FFP142" s="25"/>
      <c r="FFQ142" s="25"/>
      <c r="FFR142" s="25"/>
      <c r="FFS142" s="25"/>
      <c r="FFT142" s="25"/>
      <c r="FFU142" s="25"/>
      <c r="FFV142" s="25"/>
      <c r="FFW142" s="25"/>
      <c r="FFX142" s="25"/>
      <c r="FFY142" s="25"/>
      <c r="FFZ142" s="25"/>
      <c r="FGA142" s="25"/>
      <c r="FGB142" s="25"/>
      <c r="FGC142" s="25"/>
      <c r="FGD142" s="25"/>
      <c r="FGE142" s="25"/>
      <c r="FGF142" s="25"/>
      <c r="FGG142" s="25"/>
      <c r="FGH142" s="25"/>
      <c r="FGI142" s="25"/>
      <c r="FGJ142" s="25"/>
      <c r="FGK142" s="25"/>
      <c r="FGL142" s="25"/>
      <c r="FGM142" s="25"/>
      <c r="FGN142" s="25"/>
      <c r="FGO142" s="25"/>
      <c r="FGP142" s="25"/>
      <c r="FGQ142" s="25"/>
      <c r="FGR142" s="25"/>
      <c r="FGS142" s="25"/>
      <c r="FGT142" s="25"/>
      <c r="FGU142" s="25"/>
      <c r="FGV142" s="25"/>
      <c r="FGW142" s="25"/>
      <c r="FGX142" s="25"/>
      <c r="FGY142" s="25"/>
      <c r="FGZ142" s="25"/>
      <c r="FHA142" s="25"/>
      <c r="FHB142" s="25"/>
      <c r="FHC142" s="25"/>
      <c r="FHD142" s="25"/>
      <c r="FHE142" s="25"/>
      <c r="FHF142" s="25"/>
      <c r="FHG142" s="25"/>
      <c r="FHH142" s="25"/>
      <c r="FHI142" s="25"/>
      <c r="FHJ142" s="25"/>
      <c r="FHK142" s="25"/>
      <c r="FHL142" s="25"/>
      <c r="FHM142" s="25"/>
      <c r="FHN142" s="25"/>
      <c r="FHO142" s="25"/>
      <c r="FHP142" s="25"/>
      <c r="FHQ142" s="25"/>
      <c r="FHR142" s="25"/>
      <c r="FHS142" s="25"/>
      <c r="FHT142" s="25"/>
      <c r="FHU142" s="25"/>
      <c r="FHV142" s="25"/>
      <c r="FHW142" s="25"/>
      <c r="FHX142" s="25"/>
      <c r="FHY142" s="25"/>
      <c r="FHZ142" s="25"/>
      <c r="FIA142" s="25"/>
      <c r="FIB142" s="25"/>
      <c r="FIC142" s="25"/>
      <c r="FID142" s="25"/>
      <c r="FIE142" s="25"/>
      <c r="FIF142" s="25"/>
      <c r="FIG142" s="25"/>
      <c r="FIH142" s="25"/>
      <c r="FII142" s="25"/>
      <c r="FIJ142" s="25"/>
      <c r="FIK142" s="25"/>
      <c r="FIL142" s="25"/>
      <c r="FIM142" s="25"/>
      <c r="FIN142" s="25"/>
      <c r="FIO142" s="25"/>
      <c r="FIP142" s="25"/>
      <c r="FIQ142" s="25"/>
      <c r="FIR142" s="25"/>
      <c r="FIS142" s="25"/>
      <c r="FIT142" s="25"/>
      <c r="FIU142" s="25"/>
      <c r="FIV142" s="25"/>
      <c r="FIW142" s="25"/>
      <c r="FIX142" s="25"/>
      <c r="FIY142" s="25"/>
      <c r="FIZ142" s="25"/>
      <c r="FJA142" s="25"/>
      <c r="FJB142" s="25"/>
      <c r="FJC142" s="25"/>
      <c r="FJD142" s="25"/>
      <c r="FJE142" s="25"/>
      <c r="FJF142" s="25"/>
      <c r="FJG142" s="25"/>
      <c r="FJH142" s="25"/>
      <c r="FJI142" s="25"/>
      <c r="FJJ142" s="25"/>
      <c r="FJK142" s="25"/>
      <c r="FJL142" s="25"/>
      <c r="FJM142" s="25"/>
      <c r="FJN142" s="25"/>
      <c r="FJO142" s="25"/>
      <c r="FJP142" s="25"/>
      <c r="FJQ142" s="25"/>
      <c r="FJR142" s="25"/>
      <c r="FJS142" s="25"/>
      <c r="FJT142" s="25"/>
      <c r="FJU142" s="25"/>
      <c r="FJV142" s="25"/>
      <c r="FJW142" s="25"/>
      <c r="FJX142" s="25"/>
      <c r="FJY142" s="25"/>
      <c r="FJZ142" s="25"/>
      <c r="FKA142" s="25"/>
      <c r="FKB142" s="25"/>
      <c r="FKC142" s="25"/>
      <c r="FKD142" s="25"/>
      <c r="FKE142" s="25"/>
      <c r="FKF142" s="25"/>
      <c r="FKG142" s="25"/>
      <c r="FKH142" s="25"/>
      <c r="FKI142" s="25"/>
      <c r="FKJ142" s="25"/>
      <c r="FKK142" s="25"/>
      <c r="FKL142" s="25"/>
      <c r="FKM142" s="25"/>
      <c r="FKN142" s="25"/>
      <c r="FKO142" s="25"/>
      <c r="FKP142" s="25"/>
      <c r="FKQ142" s="25"/>
      <c r="FKR142" s="25"/>
      <c r="FKS142" s="25"/>
      <c r="FKT142" s="25"/>
      <c r="FKU142" s="25"/>
      <c r="FKV142" s="25"/>
      <c r="FKW142" s="25"/>
      <c r="FKX142" s="25"/>
      <c r="FKY142" s="25"/>
      <c r="FKZ142" s="25"/>
      <c r="FLA142" s="25"/>
      <c r="FLB142" s="25"/>
      <c r="FLC142" s="25"/>
      <c r="FLD142" s="25"/>
      <c r="FLE142" s="25"/>
      <c r="FLF142" s="25"/>
      <c r="FLG142" s="25"/>
      <c r="FLH142" s="25"/>
      <c r="FLI142" s="25"/>
      <c r="FLJ142" s="25"/>
      <c r="FLK142" s="25"/>
      <c r="FLL142" s="25"/>
      <c r="FLM142" s="25"/>
      <c r="FLN142" s="25"/>
      <c r="FLO142" s="25"/>
      <c r="FLP142" s="25"/>
      <c r="FLQ142" s="25"/>
      <c r="FLR142" s="25"/>
      <c r="FLS142" s="25"/>
      <c r="FLT142" s="25"/>
      <c r="FLU142" s="25"/>
      <c r="FLV142" s="25"/>
      <c r="FLW142" s="25"/>
      <c r="FLX142" s="25"/>
      <c r="FLY142" s="25"/>
      <c r="FLZ142" s="25"/>
      <c r="FMA142" s="25"/>
      <c r="FMB142" s="25"/>
      <c r="FMC142" s="25"/>
      <c r="FMD142" s="25"/>
      <c r="FME142" s="25"/>
      <c r="FMF142" s="25"/>
      <c r="FMG142" s="25"/>
      <c r="FMH142" s="25"/>
      <c r="FMI142" s="25"/>
      <c r="FMJ142" s="25"/>
      <c r="FMK142" s="25"/>
      <c r="FML142" s="25"/>
      <c r="FMM142" s="25"/>
      <c r="FMN142" s="25"/>
      <c r="FMO142" s="25"/>
      <c r="FMP142" s="25"/>
      <c r="FMQ142" s="25"/>
      <c r="FMR142" s="25"/>
      <c r="FMS142" s="25"/>
      <c r="FMT142" s="25"/>
      <c r="FMU142" s="25"/>
      <c r="FMV142" s="25"/>
      <c r="FMW142" s="25"/>
      <c r="FMX142" s="25"/>
      <c r="FMY142" s="25"/>
      <c r="FMZ142" s="25"/>
      <c r="FNA142" s="25"/>
      <c r="FNB142" s="25"/>
      <c r="FNC142" s="25"/>
      <c r="FND142" s="25"/>
      <c r="FNE142" s="25"/>
      <c r="FNF142" s="25"/>
      <c r="FNG142" s="25"/>
      <c r="FNH142" s="25"/>
      <c r="FNI142" s="25"/>
      <c r="FNJ142" s="25"/>
      <c r="FNK142" s="25"/>
      <c r="FNL142" s="25"/>
      <c r="FNM142" s="25"/>
      <c r="FNN142" s="25"/>
      <c r="FNO142" s="25"/>
      <c r="FNP142" s="25"/>
      <c r="FNQ142" s="25"/>
      <c r="FNR142" s="25"/>
      <c r="FNS142" s="25"/>
      <c r="FNT142" s="25"/>
      <c r="FNU142" s="25"/>
      <c r="FNV142" s="25"/>
      <c r="FNW142" s="25"/>
      <c r="FNX142" s="25"/>
      <c r="FNY142" s="25"/>
      <c r="FNZ142" s="25"/>
      <c r="FOA142" s="25"/>
      <c r="FOB142" s="25"/>
      <c r="FOC142" s="25"/>
      <c r="FOD142" s="25"/>
      <c r="FOE142" s="25"/>
      <c r="FOF142" s="25"/>
      <c r="FOG142" s="25"/>
      <c r="FOH142" s="25"/>
      <c r="FOI142" s="25"/>
      <c r="FOJ142" s="25"/>
      <c r="FOK142" s="25"/>
      <c r="FOL142" s="25"/>
      <c r="FOM142" s="25"/>
      <c r="FON142" s="25"/>
      <c r="FOO142" s="25"/>
      <c r="FOP142" s="25"/>
      <c r="FOQ142" s="25"/>
      <c r="FOR142" s="25"/>
      <c r="FOS142" s="25"/>
      <c r="FOT142" s="25"/>
      <c r="FOU142" s="25"/>
      <c r="FOV142" s="25"/>
      <c r="FOW142" s="25"/>
      <c r="FOX142" s="25"/>
      <c r="FOY142" s="25"/>
      <c r="FOZ142" s="25"/>
      <c r="FPA142" s="25"/>
      <c r="FPB142" s="25"/>
      <c r="FPC142" s="25"/>
      <c r="FPD142" s="25"/>
      <c r="FPE142" s="25"/>
      <c r="FPF142" s="25"/>
      <c r="FPG142" s="25"/>
      <c r="FPH142" s="25"/>
      <c r="FPI142" s="25"/>
      <c r="FPJ142" s="25"/>
      <c r="FPK142" s="25"/>
      <c r="FPL142" s="25"/>
      <c r="FPM142" s="25"/>
      <c r="FPN142" s="25"/>
      <c r="FPO142" s="25"/>
      <c r="FPP142" s="25"/>
      <c r="FPQ142" s="25"/>
      <c r="FPR142" s="25"/>
      <c r="FPS142" s="25"/>
      <c r="FPT142" s="25"/>
      <c r="FPU142" s="25"/>
      <c r="FPV142" s="25"/>
      <c r="FPW142" s="25"/>
      <c r="FPX142" s="25"/>
      <c r="FPY142" s="25"/>
      <c r="FPZ142" s="25"/>
      <c r="FQA142" s="25"/>
      <c r="FQB142" s="25"/>
      <c r="FQC142" s="25"/>
      <c r="FQD142" s="25"/>
      <c r="FQE142" s="25"/>
      <c r="FQF142" s="25"/>
      <c r="FQG142" s="25"/>
      <c r="FQH142" s="25"/>
      <c r="FQI142" s="25"/>
      <c r="FQJ142" s="25"/>
      <c r="FQK142" s="25"/>
      <c r="FQL142" s="25"/>
      <c r="FQM142" s="25"/>
      <c r="FQN142" s="25"/>
      <c r="FQO142" s="25"/>
      <c r="FQP142" s="25"/>
      <c r="FQQ142" s="25"/>
      <c r="FQR142" s="25"/>
      <c r="FQS142" s="25"/>
      <c r="FQT142" s="25"/>
      <c r="FQU142" s="25"/>
      <c r="FQV142" s="25"/>
      <c r="FQW142" s="25"/>
      <c r="FQX142" s="25"/>
      <c r="FQY142" s="25"/>
      <c r="FQZ142" s="25"/>
      <c r="FRA142" s="25"/>
      <c r="FRB142" s="25"/>
      <c r="FRC142" s="25"/>
      <c r="FRD142" s="25"/>
      <c r="FRE142" s="25"/>
      <c r="FRF142" s="25"/>
      <c r="FRG142" s="25"/>
      <c r="FRH142" s="25"/>
      <c r="FRI142" s="25"/>
      <c r="FRJ142" s="25"/>
      <c r="FRK142" s="25"/>
      <c r="FRL142" s="25"/>
      <c r="FRM142" s="25"/>
      <c r="FRN142" s="25"/>
      <c r="FRO142" s="25"/>
      <c r="FRP142" s="25"/>
      <c r="FRQ142" s="25"/>
      <c r="FRR142" s="25"/>
      <c r="FRS142" s="25"/>
      <c r="FRT142" s="25"/>
      <c r="FRU142" s="25"/>
      <c r="FRV142" s="25"/>
      <c r="FRW142" s="25"/>
      <c r="FRX142" s="25"/>
      <c r="FRY142" s="25"/>
      <c r="FRZ142" s="25"/>
      <c r="FSA142" s="25"/>
      <c r="FSB142" s="25"/>
      <c r="FSC142" s="25"/>
      <c r="FSD142" s="25"/>
      <c r="FSE142" s="25"/>
      <c r="FSF142" s="25"/>
      <c r="FSG142" s="25"/>
      <c r="FSH142" s="25"/>
      <c r="FSI142" s="25"/>
      <c r="FSJ142" s="25"/>
      <c r="FSK142" s="25"/>
      <c r="FSL142" s="25"/>
      <c r="FSM142" s="25"/>
      <c r="FSN142" s="25"/>
      <c r="FSO142" s="25"/>
      <c r="FSP142" s="25"/>
      <c r="FSQ142" s="25"/>
      <c r="FSR142" s="25"/>
      <c r="FSS142" s="25"/>
      <c r="FST142" s="25"/>
      <c r="FSU142" s="25"/>
      <c r="FSV142" s="25"/>
      <c r="FSW142" s="25"/>
      <c r="FSX142" s="25"/>
      <c r="FSY142" s="25"/>
      <c r="FSZ142" s="25"/>
      <c r="FTA142" s="25"/>
      <c r="FTB142" s="25"/>
      <c r="FTC142" s="25"/>
      <c r="FTD142" s="25"/>
      <c r="FTE142" s="25"/>
      <c r="FTF142" s="25"/>
      <c r="FTG142" s="25"/>
      <c r="FTH142" s="25"/>
      <c r="FTI142" s="25"/>
      <c r="FTJ142" s="25"/>
      <c r="FTK142" s="25"/>
      <c r="FTL142" s="25"/>
      <c r="FTM142" s="25"/>
      <c r="FTN142" s="25"/>
      <c r="FTO142" s="25"/>
      <c r="FTP142" s="25"/>
      <c r="FTQ142" s="25"/>
      <c r="FTR142" s="25"/>
      <c r="FTS142" s="25"/>
      <c r="FTT142" s="25"/>
      <c r="FTU142" s="25"/>
      <c r="FTV142" s="25"/>
      <c r="FTW142" s="25"/>
      <c r="FTX142" s="25"/>
      <c r="FTY142" s="25"/>
      <c r="FTZ142" s="25"/>
      <c r="FUA142" s="25"/>
      <c r="FUB142" s="25"/>
      <c r="FUC142" s="25"/>
      <c r="FUD142" s="25"/>
      <c r="FUE142" s="25"/>
      <c r="FUF142" s="25"/>
      <c r="FUG142" s="25"/>
      <c r="FUH142" s="25"/>
      <c r="FUI142" s="25"/>
      <c r="FUJ142" s="25"/>
      <c r="FUK142" s="25"/>
      <c r="FUL142" s="25"/>
      <c r="FUM142" s="25"/>
      <c r="FUN142" s="25"/>
      <c r="FUO142" s="25"/>
      <c r="FUP142" s="25"/>
      <c r="FUQ142" s="25"/>
      <c r="FUR142" s="25"/>
      <c r="FUS142" s="25"/>
      <c r="FUT142" s="25"/>
      <c r="FUU142" s="25"/>
      <c r="FUV142" s="25"/>
      <c r="FUW142" s="25"/>
      <c r="FUX142" s="25"/>
      <c r="FUY142" s="25"/>
      <c r="FUZ142" s="25"/>
      <c r="FVA142" s="25"/>
      <c r="FVB142" s="25"/>
      <c r="FVC142" s="25"/>
      <c r="FVD142" s="25"/>
      <c r="FVE142" s="25"/>
      <c r="FVF142" s="25"/>
      <c r="FVG142" s="25"/>
      <c r="FVH142" s="25"/>
      <c r="FVI142" s="25"/>
      <c r="FVJ142" s="25"/>
      <c r="FVK142" s="25"/>
      <c r="FVL142" s="25"/>
      <c r="FVM142" s="25"/>
      <c r="FVN142" s="25"/>
      <c r="FVO142" s="25"/>
      <c r="FVP142" s="25"/>
      <c r="FVQ142" s="25"/>
      <c r="FVR142" s="25"/>
      <c r="FVS142" s="25"/>
      <c r="FVT142" s="25"/>
      <c r="FVU142" s="25"/>
      <c r="FVV142" s="25"/>
      <c r="FVW142" s="25"/>
      <c r="FVX142" s="25"/>
      <c r="FVY142" s="25"/>
      <c r="FVZ142" s="25"/>
      <c r="FWA142" s="25"/>
      <c r="FWB142" s="25"/>
      <c r="FWC142" s="25"/>
      <c r="FWD142" s="25"/>
      <c r="FWE142" s="25"/>
      <c r="FWF142" s="25"/>
      <c r="FWG142" s="25"/>
      <c r="FWH142" s="25"/>
      <c r="FWI142" s="25"/>
      <c r="FWJ142" s="25"/>
      <c r="FWK142" s="25"/>
      <c r="FWL142" s="25"/>
      <c r="FWM142" s="25"/>
      <c r="FWN142" s="25"/>
      <c r="FWO142" s="25"/>
      <c r="FWP142" s="25"/>
      <c r="FWQ142" s="25"/>
      <c r="FWR142" s="25"/>
      <c r="FWS142" s="25"/>
      <c r="FWT142" s="25"/>
      <c r="FWU142" s="25"/>
      <c r="FWV142" s="25"/>
      <c r="FWW142" s="25"/>
      <c r="FWX142" s="25"/>
      <c r="FWY142" s="25"/>
      <c r="FWZ142" s="25"/>
      <c r="FXA142" s="25"/>
      <c r="FXB142" s="25"/>
      <c r="FXC142" s="25"/>
      <c r="FXD142" s="25"/>
      <c r="FXE142" s="25"/>
      <c r="FXF142" s="25"/>
      <c r="FXG142" s="25"/>
      <c r="FXH142" s="25"/>
      <c r="FXI142" s="25"/>
      <c r="FXJ142" s="25"/>
      <c r="FXK142" s="25"/>
      <c r="FXL142" s="25"/>
      <c r="FXM142" s="25"/>
      <c r="FXN142" s="25"/>
      <c r="FXO142" s="25"/>
      <c r="FXP142" s="25"/>
      <c r="FXQ142" s="25"/>
      <c r="FXR142" s="25"/>
      <c r="FXS142" s="25"/>
      <c r="FXT142" s="25"/>
      <c r="FXU142" s="25"/>
      <c r="FXV142" s="25"/>
      <c r="FXW142" s="25"/>
      <c r="FXX142" s="25"/>
      <c r="FXY142" s="25"/>
      <c r="FXZ142" s="25"/>
      <c r="FYA142" s="25"/>
      <c r="FYB142" s="25"/>
      <c r="FYC142" s="25"/>
      <c r="FYD142" s="25"/>
      <c r="FYE142" s="25"/>
      <c r="FYF142" s="25"/>
      <c r="FYG142" s="25"/>
      <c r="FYH142" s="25"/>
      <c r="FYI142" s="25"/>
      <c r="FYJ142" s="25"/>
      <c r="FYK142" s="25"/>
      <c r="FYL142" s="25"/>
      <c r="FYM142" s="25"/>
      <c r="FYN142" s="25"/>
      <c r="FYO142" s="25"/>
      <c r="FYP142" s="25"/>
      <c r="FYQ142" s="25"/>
      <c r="FYR142" s="25"/>
      <c r="FYS142" s="25"/>
      <c r="FYT142" s="25"/>
      <c r="FYU142" s="25"/>
      <c r="FYV142" s="25"/>
      <c r="FYW142" s="25"/>
      <c r="FYX142" s="25"/>
      <c r="FYY142" s="25"/>
      <c r="FYZ142" s="25"/>
      <c r="FZA142" s="25"/>
      <c r="FZB142" s="25"/>
      <c r="FZC142" s="25"/>
      <c r="FZD142" s="25"/>
      <c r="FZE142" s="25"/>
      <c r="FZF142" s="25"/>
      <c r="FZG142" s="25"/>
      <c r="FZH142" s="25"/>
      <c r="FZI142" s="25"/>
      <c r="FZJ142" s="25"/>
      <c r="FZK142" s="25"/>
      <c r="FZL142" s="25"/>
      <c r="FZM142" s="25"/>
      <c r="FZN142" s="25"/>
      <c r="FZO142" s="25"/>
      <c r="FZP142" s="25"/>
      <c r="FZQ142" s="25"/>
      <c r="FZR142" s="25"/>
      <c r="FZS142" s="25"/>
      <c r="FZT142" s="25"/>
      <c r="FZU142" s="25"/>
      <c r="FZV142" s="25"/>
      <c r="FZW142" s="25"/>
      <c r="FZX142" s="25"/>
      <c r="FZY142" s="25"/>
      <c r="FZZ142" s="25"/>
      <c r="GAA142" s="25"/>
      <c r="GAB142" s="25"/>
      <c r="GAC142" s="25"/>
      <c r="GAD142" s="25"/>
      <c r="GAE142" s="25"/>
      <c r="GAF142" s="25"/>
      <c r="GAG142" s="25"/>
      <c r="GAH142" s="25"/>
      <c r="GAI142" s="25"/>
      <c r="GAJ142" s="25"/>
      <c r="GAK142" s="25"/>
      <c r="GAL142" s="25"/>
      <c r="GAM142" s="25"/>
      <c r="GAN142" s="25"/>
      <c r="GAO142" s="25"/>
      <c r="GAP142" s="25"/>
      <c r="GAQ142" s="25"/>
      <c r="GAR142" s="25"/>
      <c r="GAS142" s="25"/>
      <c r="GAT142" s="25"/>
      <c r="GAU142" s="25"/>
      <c r="GAV142" s="25"/>
      <c r="GAW142" s="25"/>
      <c r="GAX142" s="25"/>
      <c r="GAY142" s="25"/>
      <c r="GAZ142" s="25"/>
      <c r="GBA142" s="25"/>
      <c r="GBB142" s="25"/>
      <c r="GBC142" s="25"/>
      <c r="GBD142" s="25"/>
      <c r="GBE142" s="25"/>
      <c r="GBF142" s="25"/>
      <c r="GBG142" s="25"/>
      <c r="GBH142" s="25"/>
      <c r="GBI142" s="25"/>
      <c r="GBJ142" s="25"/>
      <c r="GBK142" s="25"/>
      <c r="GBL142" s="25"/>
      <c r="GBM142" s="25"/>
      <c r="GBN142" s="25"/>
      <c r="GBO142" s="25"/>
      <c r="GBP142" s="25"/>
      <c r="GBQ142" s="25"/>
      <c r="GBR142" s="25"/>
      <c r="GBS142" s="25"/>
      <c r="GBT142" s="25"/>
      <c r="GBU142" s="25"/>
      <c r="GBV142" s="25"/>
      <c r="GBW142" s="25"/>
      <c r="GBX142" s="25"/>
      <c r="GBY142" s="25"/>
      <c r="GBZ142" s="25"/>
      <c r="GCA142" s="25"/>
      <c r="GCB142" s="25"/>
      <c r="GCC142" s="25"/>
      <c r="GCD142" s="25"/>
      <c r="GCE142" s="25"/>
      <c r="GCF142" s="25"/>
      <c r="GCG142" s="25"/>
      <c r="GCH142" s="25"/>
      <c r="GCI142" s="25"/>
      <c r="GCJ142" s="25"/>
      <c r="GCK142" s="25"/>
      <c r="GCL142" s="25"/>
      <c r="GCM142" s="25"/>
      <c r="GCN142" s="25"/>
      <c r="GCO142" s="25"/>
      <c r="GCP142" s="25"/>
      <c r="GCQ142" s="25"/>
      <c r="GCR142" s="25"/>
      <c r="GCS142" s="25"/>
      <c r="GCT142" s="25"/>
      <c r="GCU142" s="25"/>
      <c r="GCV142" s="25"/>
      <c r="GCW142" s="25"/>
      <c r="GCX142" s="25"/>
      <c r="GCY142" s="25"/>
      <c r="GCZ142" s="25"/>
      <c r="GDA142" s="25"/>
      <c r="GDB142" s="25"/>
      <c r="GDC142" s="25"/>
      <c r="GDD142" s="25"/>
      <c r="GDE142" s="25"/>
      <c r="GDF142" s="25"/>
      <c r="GDG142" s="25"/>
      <c r="GDH142" s="25"/>
      <c r="GDI142" s="25"/>
      <c r="GDJ142" s="25"/>
      <c r="GDK142" s="25"/>
      <c r="GDL142" s="25"/>
      <c r="GDM142" s="25"/>
      <c r="GDN142" s="25"/>
      <c r="GDO142" s="25"/>
      <c r="GDP142" s="25"/>
      <c r="GDQ142" s="25"/>
      <c r="GDR142" s="25"/>
      <c r="GDS142" s="25"/>
      <c r="GDT142" s="25"/>
      <c r="GDU142" s="25"/>
      <c r="GDV142" s="25"/>
      <c r="GDW142" s="25"/>
      <c r="GDX142" s="25"/>
      <c r="GDY142" s="25"/>
      <c r="GDZ142" s="25"/>
      <c r="GEA142" s="25"/>
      <c r="GEB142" s="25"/>
      <c r="GEC142" s="25"/>
      <c r="GED142" s="25"/>
      <c r="GEE142" s="25"/>
      <c r="GEF142" s="25"/>
      <c r="GEG142" s="25"/>
      <c r="GEH142" s="25"/>
      <c r="GEI142" s="25"/>
      <c r="GEJ142" s="25"/>
      <c r="GEK142" s="25"/>
      <c r="GEL142" s="25"/>
      <c r="GEM142" s="25"/>
      <c r="GEN142" s="25"/>
      <c r="GEO142" s="25"/>
      <c r="GEP142" s="25"/>
      <c r="GEQ142" s="25"/>
      <c r="GER142" s="25"/>
      <c r="GES142" s="25"/>
      <c r="GET142" s="25"/>
      <c r="GEU142" s="25"/>
      <c r="GEV142" s="25"/>
      <c r="GEW142" s="25"/>
      <c r="GEX142" s="25"/>
      <c r="GEY142" s="25"/>
      <c r="GEZ142" s="25"/>
      <c r="GFA142" s="25"/>
      <c r="GFB142" s="25"/>
      <c r="GFC142" s="25"/>
      <c r="GFD142" s="25"/>
      <c r="GFE142" s="25"/>
      <c r="GFF142" s="25"/>
      <c r="GFG142" s="25"/>
      <c r="GFH142" s="25"/>
      <c r="GFI142" s="25"/>
      <c r="GFJ142" s="25"/>
      <c r="GFK142" s="25"/>
      <c r="GFL142" s="25"/>
      <c r="GFM142" s="25"/>
      <c r="GFN142" s="25"/>
      <c r="GFO142" s="25"/>
      <c r="GFP142" s="25"/>
      <c r="GFQ142" s="25"/>
      <c r="GFR142" s="25"/>
      <c r="GFS142" s="25"/>
      <c r="GFT142" s="25"/>
      <c r="GFU142" s="25"/>
      <c r="GFV142" s="25"/>
      <c r="GFW142" s="25"/>
      <c r="GFX142" s="25"/>
      <c r="GFY142" s="25"/>
      <c r="GFZ142" s="25"/>
      <c r="GGA142" s="25"/>
      <c r="GGB142" s="25"/>
      <c r="GGC142" s="25"/>
      <c r="GGD142" s="25"/>
      <c r="GGE142" s="25"/>
      <c r="GGF142" s="25"/>
      <c r="GGG142" s="25"/>
      <c r="GGH142" s="25"/>
      <c r="GGI142" s="25"/>
      <c r="GGJ142" s="25"/>
      <c r="GGK142" s="25"/>
      <c r="GGL142" s="25"/>
      <c r="GGM142" s="25"/>
      <c r="GGN142" s="25"/>
      <c r="GGO142" s="25"/>
      <c r="GGP142" s="25"/>
      <c r="GGQ142" s="25"/>
      <c r="GGR142" s="25"/>
      <c r="GGS142" s="25"/>
      <c r="GGT142" s="25"/>
      <c r="GGU142" s="25"/>
      <c r="GGV142" s="25"/>
      <c r="GGW142" s="25"/>
      <c r="GGX142" s="25"/>
      <c r="GGY142" s="25"/>
      <c r="GGZ142" s="25"/>
      <c r="GHA142" s="25"/>
      <c r="GHB142" s="25"/>
      <c r="GHC142" s="25"/>
      <c r="GHD142" s="25"/>
      <c r="GHE142" s="25"/>
      <c r="GHF142" s="25"/>
      <c r="GHG142" s="25"/>
      <c r="GHH142" s="25"/>
      <c r="GHI142" s="25"/>
      <c r="GHJ142" s="25"/>
      <c r="GHK142" s="25"/>
      <c r="GHL142" s="25"/>
      <c r="GHM142" s="25"/>
      <c r="GHN142" s="25"/>
      <c r="GHO142" s="25"/>
      <c r="GHP142" s="25"/>
      <c r="GHQ142" s="25"/>
      <c r="GHR142" s="25"/>
      <c r="GHS142" s="25"/>
      <c r="GHT142" s="25"/>
      <c r="GHU142" s="25"/>
      <c r="GHV142" s="25"/>
      <c r="GHW142" s="25"/>
      <c r="GHX142" s="25"/>
      <c r="GHY142" s="25"/>
      <c r="GHZ142" s="25"/>
      <c r="GIA142" s="25"/>
      <c r="GIB142" s="25"/>
      <c r="GIC142" s="25"/>
      <c r="GID142" s="25"/>
      <c r="GIE142" s="25"/>
      <c r="GIF142" s="25"/>
      <c r="GIG142" s="25"/>
      <c r="GIH142" s="25"/>
      <c r="GII142" s="25"/>
      <c r="GIJ142" s="25"/>
      <c r="GIK142" s="25"/>
      <c r="GIL142" s="25"/>
      <c r="GIM142" s="25"/>
      <c r="GIN142" s="25"/>
      <c r="GIO142" s="25"/>
      <c r="GIP142" s="25"/>
      <c r="GIQ142" s="25"/>
      <c r="GIR142" s="25"/>
      <c r="GIS142" s="25"/>
      <c r="GIT142" s="25"/>
      <c r="GIU142" s="25"/>
      <c r="GIV142" s="25"/>
      <c r="GIW142" s="25"/>
      <c r="GIX142" s="25"/>
      <c r="GIY142" s="25"/>
      <c r="GIZ142" s="25"/>
      <c r="GJA142" s="25"/>
      <c r="GJB142" s="25"/>
      <c r="GJC142" s="25"/>
      <c r="GJD142" s="25"/>
      <c r="GJE142" s="25"/>
      <c r="GJF142" s="25"/>
      <c r="GJG142" s="25"/>
      <c r="GJH142" s="25"/>
      <c r="GJI142" s="25"/>
      <c r="GJJ142" s="25"/>
      <c r="GJK142" s="25"/>
      <c r="GJL142" s="25"/>
      <c r="GJM142" s="25"/>
      <c r="GJN142" s="25"/>
      <c r="GJO142" s="25"/>
      <c r="GJP142" s="25"/>
      <c r="GJQ142" s="25"/>
      <c r="GJR142" s="25"/>
      <c r="GJS142" s="25"/>
      <c r="GJT142" s="25"/>
      <c r="GJU142" s="25"/>
      <c r="GJV142" s="25"/>
      <c r="GJW142" s="25"/>
      <c r="GJX142" s="25"/>
      <c r="GJY142" s="25"/>
      <c r="GJZ142" s="25"/>
      <c r="GKA142" s="25"/>
      <c r="GKB142" s="25"/>
      <c r="GKC142" s="25"/>
      <c r="GKD142" s="25"/>
      <c r="GKE142" s="25"/>
      <c r="GKF142" s="25"/>
      <c r="GKG142" s="25"/>
      <c r="GKH142" s="25"/>
      <c r="GKI142" s="25"/>
      <c r="GKJ142" s="25"/>
      <c r="GKK142" s="25"/>
      <c r="GKL142" s="25"/>
      <c r="GKM142" s="25"/>
      <c r="GKN142" s="25"/>
      <c r="GKO142" s="25"/>
      <c r="GKP142" s="25"/>
      <c r="GKQ142" s="25"/>
      <c r="GKR142" s="25"/>
      <c r="GKS142" s="25"/>
      <c r="GKT142" s="25"/>
      <c r="GKU142" s="25"/>
      <c r="GKV142" s="25"/>
      <c r="GKW142" s="25"/>
      <c r="GKX142" s="25"/>
      <c r="GKY142" s="25"/>
      <c r="GKZ142" s="25"/>
      <c r="GLA142" s="25"/>
      <c r="GLB142" s="25"/>
      <c r="GLC142" s="25"/>
      <c r="GLD142" s="25"/>
      <c r="GLE142" s="25"/>
      <c r="GLF142" s="25"/>
      <c r="GLG142" s="25"/>
      <c r="GLH142" s="25"/>
      <c r="GLI142" s="25"/>
      <c r="GLJ142" s="25"/>
      <c r="GLK142" s="25"/>
      <c r="GLL142" s="25"/>
      <c r="GLM142" s="25"/>
      <c r="GLN142" s="25"/>
      <c r="GLO142" s="25"/>
      <c r="GLP142" s="25"/>
      <c r="GLQ142" s="25"/>
      <c r="GLR142" s="25"/>
      <c r="GLS142" s="25"/>
      <c r="GLT142" s="25"/>
      <c r="GLU142" s="25"/>
      <c r="GLV142" s="25"/>
      <c r="GLW142" s="25"/>
      <c r="GLX142" s="25"/>
      <c r="GLY142" s="25"/>
      <c r="GLZ142" s="25"/>
      <c r="GMA142" s="25"/>
      <c r="GMB142" s="25"/>
      <c r="GMC142" s="25"/>
      <c r="GMD142" s="25"/>
      <c r="GME142" s="25"/>
      <c r="GMF142" s="25"/>
      <c r="GMG142" s="25"/>
      <c r="GMH142" s="25"/>
      <c r="GMI142" s="25"/>
      <c r="GMJ142" s="25"/>
      <c r="GMK142" s="25"/>
      <c r="GML142" s="25"/>
      <c r="GMM142" s="25"/>
      <c r="GMN142" s="25"/>
      <c r="GMO142" s="25"/>
      <c r="GMP142" s="25"/>
      <c r="GMQ142" s="25"/>
      <c r="GMR142" s="25"/>
      <c r="GMS142" s="25"/>
      <c r="GMT142" s="25"/>
      <c r="GMU142" s="25"/>
      <c r="GMV142" s="25"/>
      <c r="GMW142" s="25"/>
      <c r="GMX142" s="25"/>
      <c r="GMY142" s="25"/>
      <c r="GMZ142" s="25"/>
      <c r="GNA142" s="25"/>
      <c r="GNB142" s="25"/>
      <c r="GNC142" s="25"/>
      <c r="GND142" s="25"/>
      <c r="GNE142" s="25"/>
      <c r="GNF142" s="25"/>
      <c r="GNG142" s="25"/>
      <c r="GNH142" s="25"/>
      <c r="GNI142" s="25"/>
      <c r="GNJ142" s="25"/>
      <c r="GNK142" s="25"/>
      <c r="GNL142" s="25"/>
      <c r="GNM142" s="25"/>
      <c r="GNN142" s="25"/>
      <c r="GNO142" s="25"/>
      <c r="GNP142" s="25"/>
      <c r="GNQ142" s="25"/>
      <c r="GNR142" s="25"/>
      <c r="GNS142" s="25"/>
      <c r="GNT142" s="25"/>
      <c r="GNU142" s="25"/>
      <c r="GNV142" s="25"/>
      <c r="GNW142" s="25"/>
      <c r="GNX142" s="25"/>
      <c r="GNY142" s="25"/>
      <c r="GNZ142" s="25"/>
      <c r="GOA142" s="25"/>
      <c r="GOB142" s="25"/>
      <c r="GOC142" s="25"/>
      <c r="GOD142" s="25"/>
      <c r="GOE142" s="25"/>
      <c r="GOF142" s="25"/>
      <c r="GOG142" s="25"/>
      <c r="GOH142" s="25"/>
      <c r="GOI142" s="25"/>
      <c r="GOJ142" s="25"/>
      <c r="GOK142" s="25"/>
      <c r="GOL142" s="25"/>
      <c r="GOM142" s="25"/>
      <c r="GON142" s="25"/>
      <c r="GOO142" s="25"/>
      <c r="GOP142" s="25"/>
      <c r="GOQ142" s="25"/>
      <c r="GOR142" s="25"/>
      <c r="GOS142" s="25"/>
      <c r="GOT142" s="25"/>
      <c r="GOU142" s="25"/>
      <c r="GOV142" s="25"/>
      <c r="GOW142" s="25"/>
      <c r="GOX142" s="25"/>
      <c r="GOY142" s="25"/>
      <c r="GOZ142" s="25"/>
      <c r="GPA142" s="25"/>
      <c r="GPB142" s="25"/>
      <c r="GPC142" s="25"/>
      <c r="GPD142" s="25"/>
      <c r="GPE142" s="25"/>
      <c r="GPF142" s="25"/>
      <c r="GPG142" s="25"/>
      <c r="GPH142" s="25"/>
      <c r="GPI142" s="25"/>
      <c r="GPJ142" s="25"/>
      <c r="GPK142" s="25"/>
      <c r="GPL142" s="25"/>
      <c r="GPM142" s="25"/>
      <c r="GPN142" s="25"/>
      <c r="GPO142" s="25"/>
      <c r="GPP142" s="25"/>
      <c r="GPQ142" s="25"/>
      <c r="GPR142" s="25"/>
      <c r="GPS142" s="25"/>
      <c r="GPT142" s="25"/>
      <c r="GPU142" s="25"/>
      <c r="GPV142" s="25"/>
      <c r="GPW142" s="25"/>
      <c r="GPX142" s="25"/>
      <c r="GPY142" s="25"/>
      <c r="GPZ142" s="25"/>
      <c r="GQA142" s="25"/>
      <c r="GQB142" s="25"/>
      <c r="GQC142" s="25"/>
      <c r="GQD142" s="25"/>
      <c r="GQE142" s="25"/>
      <c r="GQF142" s="25"/>
      <c r="GQG142" s="25"/>
      <c r="GQH142" s="25"/>
      <c r="GQI142" s="25"/>
      <c r="GQJ142" s="25"/>
      <c r="GQK142" s="25"/>
      <c r="GQL142" s="25"/>
      <c r="GQM142" s="25"/>
      <c r="GQN142" s="25"/>
      <c r="GQO142" s="25"/>
      <c r="GQP142" s="25"/>
      <c r="GQQ142" s="25"/>
      <c r="GQR142" s="25"/>
      <c r="GQS142" s="25"/>
      <c r="GQT142" s="25"/>
      <c r="GQU142" s="25"/>
      <c r="GQV142" s="25"/>
      <c r="GQW142" s="25"/>
      <c r="GQX142" s="25"/>
      <c r="GQY142" s="25"/>
      <c r="GQZ142" s="25"/>
      <c r="GRA142" s="25"/>
      <c r="GRB142" s="25"/>
      <c r="GRC142" s="25"/>
      <c r="GRD142" s="25"/>
      <c r="GRE142" s="25"/>
      <c r="GRF142" s="25"/>
      <c r="GRG142" s="25"/>
      <c r="GRH142" s="25"/>
      <c r="GRI142" s="25"/>
      <c r="GRJ142" s="25"/>
      <c r="GRK142" s="25"/>
      <c r="GRL142" s="25"/>
      <c r="GRM142" s="25"/>
      <c r="GRN142" s="25"/>
      <c r="GRO142" s="25"/>
      <c r="GRP142" s="25"/>
      <c r="GRQ142" s="25"/>
      <c r="GRR142" s="25"/>
      <c r="GRS142" s="25"/>
      <c r="GRT142" s="25"/>
      <c r="GRU142" s="25"/>
      <c r="GRV142" s="25"/>
      <c r="GRW142" s="25"/>
      <c r="GRX142" s="25"/>
      <c r="GRY142" s="25"/>
      <c r="GRZ142" s="25"/>
      <c r="GSA142" s="25"/>
      <c r="GSB142" s="25"/>
      <c r="GSC142" s="25"/>
      <c r="GSD142" s="25"/>
      <c r="GSE142" s="25"/>
      <c r="GSF142" s="25"/>
      <c r="GSG142" s="25"/>
      <c r="GSH142" s="25"/>
      <c r="GSI142" s="25"/>
      <c r="GSJ142" s="25"/>
      <c r="GSK142" s="25"/>
      <c r="GSL142" s="25"/>
      <c r="GSM142" s="25"/>
      <c r="GSN142" s="25"/>
      <c r="GSO142" s="25"/>
      <c r="GSP142" s="25"/>
      <c r="GSQ142" s="25"/>
      <c r="GSR142" s="25"/>
      <c r="GSS142" s="25"/>
      <c r="GST142" s="25"/>
      <c r="GSU142" s="25"/>
      <c r="GSV142" s="25"/>
      <c r="GSW142" s="25"/>
      <c r="GSX142" s="25"/>
      <c r="GSY142" s="25"/>
      <c r="GSZ142" s="25"/>
      <c r="GTA142" s="25"/>
      <c r="GTB142" s="25"/>
      <c r="GTC142" s="25"/>
      <c r="GTD142" s="25"/>
      <c r="GTE142" s="25"/>
      <c r="GTF142" s="25"/>
      <c r="GTG142" s="25"/>
      <c r="GTH142" s="25"/>
      <c r="GTI142" s="25"/>
      <c r="GTJ142" s="25"/>
      <c r="GTK142" s="25"/>
      <c r="GTL142" s="25"/>
      <c r="GTM142" s="25"/>
      <c r="GTN142" s="25"/>
      <c r="GTO142" s="25"/>
      <c r="GTP142" s="25"/>
      <c r="GTQ142" s="25"/>
      <c r="GTR142" s="25"/>
      <c r="GTS142" s="25"/>
      <c r="GTT142" s="25"/>
      <c r="GTU142" s="25"/>
      <c r="GTV142" s="25"/>
      <c r="GTW142" s="25"/>
      <c r="GTX142" s="25"/>
      <c r="GTY142" s="25"/>
      <c r="GTZ142" s="25"/>
      <c r="GUA142" s="25"/>
      <c r="GUB142" s="25"/>
      <c r="GUC142" s="25"/>
      <c r="GUD142" s="25"/>
      <c r="GUE142" s="25"/>
      <c r="GUF142" s="25"/>
      <c r="GUG142" s="25"/>
      <c r="GUH142" s="25"/>
      <c r="GUI142" s="25"/>
      <c r="GUJ142" s="25"/>
      <c r="GUK142" s="25"/>
      <c r="GUL142" s="25"/>
      <c r="GUM142" s="25"/>
      <c r="GUN142" s="25"/>
      <c r="GUO142" s="25"/>
      <c r="GUP142" s="25"/>
      <c r="GUQ142" s="25"/>
      <c r="GUR142" s="25"/>
      <c r="GUS142" s="25"/>
      <c r="GUT142" s="25"/>
      <c r="GUU142" s="25"/>
      <c r="GUV142" s="25"/>
      <c r="GUW142" s="25"/>
      <c r="GUX142" s="25"/>
      <c r="GUY142" s="25"/>
      <c r="GUZ142" s="25"/>
      <c r="GVA142" s="25"/>
      <c r="GVB142" s="25"/>
      <c r="GVC142" s="25"/>
      <c r="GVD142" s="25"/>
      <c r="GVE142" s="25"/>
      <c r="GVF142" s="25"/>
      <c r="GVG142" s="25"/>
      <c r="GVH142" s="25"/>
      <c r="GVI142" s="25"/>
      <c r="GVJ142" s="25"/>
      <c r="GVK142" s="25"/>
      <c r="GVL142" s="25"/>
      <c r="GVM142" s="25"/>
      <c r="GVN142" s="25"/>
      <c r="GVO142" s="25"/>
      <c r="GVP142" s="25"/>
      <c r="GVQ142" s="25"/>
      <c r="GVR142" s="25"/>
      <c r="GVS142" s="25"/>
      <c r="GVT142" s="25"/>
      <c r="GVU142" s="25"/>
      <c r="GVV142" s="25"/>
      <c r="GVW142" s="25"/>
      <c r="GVX142" s="25"/>
      <c r="GVY142" s="25"/>
      <c r="GVZ142" s="25"/>
      <c r="GWA142" s="25"/>
      <c r="GWB142" s="25"/>
      <c r="GWC142" s="25"/>
      <c r="GWD142" s="25"/>
      <c r="GWE142" s="25"/>
      <c r="GWF142" s="25"/>
      <c r="GWG142" s="25"/>
      <c r="GWH142" s="25"/>
      <c r="GWI142" s="25"/>
      <c r="GWJ142" s="25"/>
      <c r="GWK142" s="25"/>
      <c r="GWL142" s="25"/>
      <c r="GWM142" s="25"/>
      <c r="GWN142" s="25"/>
      <c r="GWO142" s="25"/>
      <c r="GWP142" s="25"/>
      <c r="GWQ142" s="25"/>
      <c r="GWR142" s="25"/>
      <c r="GWS142" s="25"/>
      <c r="GWT142" s="25"/>
      <c r="GWU142" s="25"/>
      <c r="GWV142" s="25"/>
      <c r="GWW142" s="25"/>
      <c r="GWX142" s="25"/>
      <c r="GWY142" s="25"/>
      <c r="GWZ142" s="25"/>
      <c r="GXA142" s="25"/>
      <c r="GXB142" s="25"/>
      <c r="GXC142" s="25"/>
      <c r="GXD142" s="25"/>
      <c r="GXE142" s="25"/>
      <c r="GXF142" s="25"/>
      <c r="GXG142" s="25"/>
      <c r="GXH142" s="25"/>
      <c r="GXI142" s="25"/>
      <c r="GXJ142" s="25"/>
      <c r="GXK142" s="25"/>
      <c r="GXL142" s="25"/>
      <c r="GXM142" s="25"/>
      <c r="GXN142" s="25"/>
      <c r="GXO142" s="25"/>
      <c r="GXP142" s="25"/>
      <c r="GXQ142" s="25"/>
      <c r="GXR142" s="25"/>
      <c r="GXS142" s="25"/>
      <c r="GXT142" s="25"/>
      <c r="GXU142" s="25"/>
      <c r="GXV142" s="25"/>
      <c r="GXW142" s="25"/>
      <c r="GXX142" s="25"/>
      <c r="GXY142" s="25"/>
      <c r="GXZ142" s="25"/>
      <c r="GYA142" s="25"/>
      <c r="GYB142" s="25"/>
      <c r="GYC142" s="25"/>
      <c r="GYD142" s="25"/>
      <c r="GYE142" s="25"/>
      <c r="GYF142" s="25"/>
      <c r="GYG142" s="25"/>
      <c r="GYH142" s="25"/>
      <c r="GYI142" s="25"/>
      <c r="GYJ142" s="25"/>
      <c r="GYK142" s="25"/>
      <c r="GYL142" s="25"/>
      <c r="GYM142" s="25"/>
      <c r="GYN142" s="25"/>
      <c r="GYO142" s="25"/>
      <c r="GYP142" s="25"/>
      <c r="GYQ142" s="25"/>
      <c r="GYR142" s="25"/>
      <c r="GYS142" s="25"/>
      <c r="GYT142" s="25"/>
      <c r="GYU142" s="25"/>
      <c r="GYV142" s="25"/>
      <c r="GYW142" s="25"/>
      <c r="GYX142" s="25"/>
      <c r="GYY142" s="25"/>
      <c r="GYZ142" s="25"/>
      <c r="GZA142" s="25"/>
      <c r="GZB142" s="25"/>
      <c r="GZC142" s="25"/>
      <c r="GZD142" s="25"/>
      <c r="GZE142" s="25"/>
      <c r="GZF142" s="25"/>
      <c r="GZG142" s="25"/>
      <c r="GZH142" s="25"/>
      <c r="GZI142" s="25"/>
      <c r="GZJ142" s="25"/>
      <c r="GZK142" s="25"/>
      <c r="GZL142" s="25"/>
      <c r="GZM142" s="25"/>
      <c r="GZN142" s="25"/>
      <c r="GZO142" s="25"/>
      <c r="GZP142" s="25"/>
      <c r="GZQ142" s="25"/>
      <c r="GZR142" s="25"/>
      <c r="GZS142" s="25"/>
      <c r="GZT142" s="25"/>
      <c r="GZU142" s="25"/>
      <c r="GZV142" s="25"/>
      <c r="GZW142" s="25"/>
      <c r="GZX142" s="25"/>
      <c r="GZY142" s="25"/>
      <c r="GZZ142" s="25"/>
      <c r="HAA142" s="25"/>
      <c r="HAB142" s="25"/>
      <c r="HAC142" s="25"/>
      <c r="HAD142" s="25"/>
      <c r="HAE142" s="25"/>
      <c r="HAF142" s="25"/>
      <c r="HAG142" s="25"/>
      <c r="HAH142" s="25"/>
      <c r="HAI142" s="25"/>
      <c r="HAJ142" s="25"/>
      <c r="HAK142" s="25"/>
      <c r="HAL142" s="25"/>
      <c r="HAM142" s="25"/>
      <c r="HAN142" s="25"/>
      <c r="HAO142" s="25"/>
      <c r="HAP142" s="25"/>
      <c r="HAQ142" s="25"/>
      <c r="HAR142" s="25"/>
      <c r="HAS142" s="25"/>
      <c r="HAT142" s="25"/>
      <c r="HAU142" s="25"/>
      <c r="HAV142" s="25"/>
      <c r="HAW142" s="25"/>
      <c r="HAX142" s="25"/>
      <c r="HAY142" s="25"/>
      <c r="HAZ142" s="25"/>
      <c r="HBA142" s="25"/>
      <c r="HBB142" s="25"/>
      <c r="HBC142" s="25"/>
      <c r="HBD142" s="25"/>
      <c r="HBE142" s="25"/>
      <c r="HBF142" s="25"/>
      <c r="HBG142" s="25"/>
      <c r="HBH142" s="25"/>
      <c r="HBI142" s="25"/>
      <c r="HBJ142" s="25"/>
      <c r="HBK142" s="25"/>
      <c r="HBL142" s="25"/>
      <c r="HBM142" s="25"/>
      <c r="HBN142" s="25"/>
      <c r="HBO142" s="25"/>
      <c r="HBP142" s="25"/>
      <c r="HBQ142" s="25"/>
      <c r="HBR142" s="25"/>
      <c r="HBS142" s="25"/>
      <c r="HBT142" s="25"/>
      <c r="HBU142" s="25"/>
      <c r="HBV142" s="25"/>
      <c r="HBW142" s="25"/>
      <c r="HBX142" s="25"/>
      <c r="HBY142" s="25"/>
      <c r="HBZ142" s="25"/>
      <c r="HCA142" s="25"/>
      <c r="HCB142" s="25"/>
      <c r="HCC142" s="25"/>
      <c r="HCD142" s="25"/>
      <c r="HCE142" s="25"/>
      <c r="HCF142" s="25"/>
      <c r="HCG142" s="25"/>
      <c r="HCH142" s="25"/>
      <c r="HCI142" s="25"/>
      <c r="HCJ142" s="25"/>
      <c r="HCK142" s="25"/>
      <c r="HCL142" s="25"/>
      <c r="HCM142" s="25"/>
      <c r="HCN142" s="25"/>
      <c r="HCO142" s="25"/>
      <c r="HCP142" s="25"/>
      <c r="HCQ142" s="25"/>
      <c r="HCR142" s="25"/>
      <c r="HCS142" s="25"/>
      <c r="HCT142" s="25"/>
      <c r="HCU142" s="25"/>
      <c r="HCV142" s="25"/>
      <c r="HCW142" s="25"/>
      <c r="HCX142" s="25"/>
      <c r="HCY142" s="25"/>
      <c r="HCZ142" s="25"/>
      <c r="HDA142" s="25"/>
      <c r="HDB142" s="25"/>
      <c r="HDC142" s="25"/>
      <c r="HDD142" s="25"/>
      <c r="HDE142" s="25"/>
      <c r="HDF142" s="25"/>
      <c r="HDG142" s="25"/>
      <c r="HDH142" s="25"/>
      <c r="HDI142" s="25"/>
      <c r="HDJ142" s="25"/>
      <c r="HDK142" s="25"/>
      <c r="HDL142" s="25"/>
      <c r="HDM142" s="25"/>
      <c r="HDN142" s="25"/>
      <c r="HDO142" s="25"/>
      <c r="HDP142" s="25"/>
      <c r="HDQ142" s="25"/>
      <c r="HDR142" s="25"/>
      <c r="HDS142" s="25"/>
      <c r="HDT142" s="25"/>
      <c r="HDU142" s="25"/>
      <c r="HDV142" s="25"/>
      <c r="HDW142" s="25"/>
      <c r="HDX142" s="25"/>
      <c r="HDY142" s="25"/>
      <c r="HDZ142" s="25"/>
      <c r="HEA142" s="25"/>
      <c r="HEB142" s="25"/>
      <c r="HEC142" s="25"/>
      <c r="HED142" s="25"/>
      <c r="HEE142" s="25"/>
      <c r="HEF142" s="25"/>
      <c r="HEG142" s="25"/>
      <c r="HEH142" s="25"/>
      <c r="HEI142" s="25"/>
      <c r="HEJ142" s="25"/>
      <c r="HEK142" s="25"/>
      <c r="HEL142" s="25"/>
      <c r="HEM142" s="25"/>
      <c r="HEN142" s="25"/>
      <c r="HEO142" s="25"/>
      <c r="HEP142" s="25"/>
      <c r="HEQ142" s="25"/>
      <c r="HER142" s="25"/>
      <c r="HES142" s="25"/>
      <c r="HET142" s="25"/>
      <c r="HEU142" s="25"/>
      <c r="HEV142" s="25"/>
      <c r="HEW142" s="25"/>
      <c r="HEX142" s="25"/>
      <c r="HEY142" s="25"/>
      <c r="HEZ142" s="25"/>
      <c r="HFA142" s="25"/>
      <c r="HFB142" s="25"/>
      <c r="HFC142" s="25"/>
      <c r="HFD142" s="25"/>
      <c r="HFE142" s="25"/>
      <c r="HFF142" s="25"/>
      <c r="HFG142" s="25"/>
      <c r="HFH142" s="25"/>
      <c r="HFI142" s="25"/>
      <c r="HFJ142" s="25"/>
      <c r="HFK142" s="25"/>
      <c r="HFL142" s="25"/>
      <c r="HFM142" s="25"/>
      <c r="HFN142" s="25"/>
      <c r="HFO142" s="25"/>
      <c r="HFP142" s="25"/>
      <c r="HFQ142" s="25"/>
      <c r="HFR142" s="25"/>
      <c r="HFS142" s="25"/>
      <c r="HFT142" s="25"/>
      <c r="HFU142" s="25"/>
      <c r="HFV142" s="25"/>
      <c r="HFW142" s="25"/>
      <c r="HFX142" s="25"/>
      <c r="HFY142" s="25"/>
      <c r="HFZ142" s="25"/>
      <c r="HGA142" s="25"/>
      <c r="HGB142" s="25"/>
      <c r="HGC142" s="25"/>
      <c r="HGD142" s="25"/>
      <c r="HGE142" s="25"/>
      <c r="HGF142" s="25"/>
      <c r="HGG142" s="25"/>
      <c r="HGH142" s="25"/>
      <c r="HGI142" s="25"/>
      <c r="HGJ142" s="25"/>
      <c r="HGK142" s="25"/>
      <c r="HGL142" s="25"/>
      <c r="HGM142" s="25"/>
      <c r="HGN142" s="25"/>
      <c r="HGO142" s="25"/>
      <c r="HGP142" s="25"/>
      <c r="HGQ142" s="25"/>
      <c r="HGR142" s="25"/>
      <c r="HGS142" s="25"/>
      <c r="HGT142" s="25"/>
      <c r="HGU142" s="25"/>
      <c r="HGV142" s="25"/>
      <c r="HGW142" s="25"/>
      <c r="HGX142" s="25"/>
      <c r="HGY142" s="25"/>
      <c r="HGZ142" s="25"/>
      <c r="HHA142" s="25"/>
      <c r="HHB142" s="25"/>
      <c r="HHC142" s="25"/>
      <c r="HHD142" s="25"/>
      <c r="HHE142" s="25"/>
      <c r="HHF142" s="25"/>
      <c r="HHG142" s="25"/>
      <c r="HHH142" s="25"/>
      <c r="HHI142" s="25"/>
      <c r="HHJ142" s="25"/>
      <c r="HHK142" s="25"/>
      <c r="HHL142" s="25"/>
      <c r="HHM142" s="25"/>
      <c r="HHN142" s="25"/>
      <c r="HHO142" s="25"/>
      <c r="HHP142" s="25"/>
      <c r="HHQ142" s="25"/>
      <c r="HHR142" s="25"/>
      <c r="HHS142" s="25"/>
      <c r="HHT142" s="25"/>
      <c r="HHU142" s="25"/>
      <c r="HHV142" s="25"/>
      <c r="HHW142" s="25"/>
      <c r="HHX142" s="25"/>
      <c r="HHY142" s="25"/>
      <c r="HHZ142" s="25"/>
      <c r="HIA142" s="25"/>
      <c r="HIB142" s="25"/>
      <c r="HIC142" s="25"/>
      <c r="HID142" s="25"/>
      <c r="HIE142" s="25"/>
      <c r="HIF142" s="25"/>
      <c r="HIG142" s="25"/>
      <c r="HIH142" s="25"/>
      <c r="HII142" s="25"/>
      <c r="HIJ142" s="25"/>
      <c r="HIK142" s="25"/>
      <c r="HIL142" s="25"/>
      <c r="HIM142" s="25"/>
      <c r="HIN142" s="25"/>
      <c r="HIO142" s="25"/>
      <c r="HIP142" s="25"/>
      <c r="HIQ142" s="25"/>
      <c r="HIR142" s="25"/>
      <c r="HIS142" s="25"/>
      <c r="HIT142" s="25"/>
      <c r="HIU142" s="25"/>
      <c r="HIV142" s="25"/>
      <c r="HIW142" s="25"/>
      <c r="HIX142" s="25"/>
      <c r="HIY142" s="25"/>
      <c r="HIZ142" s="25"/>
      <c r="HJA142" s="25"/>
      <c r="HJB142" s="25"/>
      <c r="HJC142" s="25"/>
      <c r="HJD142" s="25"/>
      <c r="HJE142" s="25"/>
      <c r="HJF142" s="25"/>
      <c r="HJG142" s="25"/>
      <c r="HJH142" s="25"/>
      <c r="HJI142" s="25"/>
      <c r="HJJ142" s="25"/>
      <c r="HJK142" s="25"/>
      <c r="HJL142" s="25"/>
      <c r="HJM142" s="25"/>
      <c r="HJN142" s="25"/>
      <c r="HJO142" s="25"/>
      <c r="HJP142" s="25"/>
      <c r="HJQ142" s="25"/>
      <c r="HJR142" s="25"/>
      <c r="HJS142" s="25"/>
      <c r="HJT142" s="25"/>
      <c r="HJU142" s="25"/>
      <c r="HJV142" s="25"/>
      <c r="HJW142" s="25"/>
      <c r="HJX142" s="25"/>
      <c r="HJY142" s="25"/>
      <c r="HJZ142" s="25"/>
      <c r="HKA142" s="25"/>
      <c r="HKB142" s="25"/>
      <c r="HKC142" s="25"/>
      <c r="HKD142" s="25"/>
      <c r="HKE142" s="25"/>
      <c r="HKF142" s="25"/>
      <c r="HKG142" s="25"/>
      <c r="HKH142" s="25"/>
      <c r="HKI142" s="25"/>
      <c r="HKJ142" s="25"/>
      <c r="HKK142" s="25"/>
      <c r="HKL142" s="25"/>
      <c r="HKM142" s="25"/>
      <c r="HKN142" s="25"/>
      <c r="HKO142" s="25"/>
      <c r="HKP142" s="25"/>
      <c r="HKQ142" s="25"/>
      <c r="HKR142" s="25"/>
      <c r="HKS142" s="25"/>
      <c r="HKT142" s="25"/>
      <c r="HKU142" s="25"/>
      <c r="HKV142" s="25"/>
      <c r="HKW142" s="25"/>
      <c r="HKX142" s="25"/>
      <c r="HKY142" s="25"/>
      <c r="HKZ142" s="25"/>
      <c r="HLA142" s="25"/>
      <c r="HLB142" s="25"/>
      <c r="HLC142" s="25"/>
      <c r="HLD142" s="25"/>
      <c r="HLE142" s="25"/>
      <c r="HLF142" s="25"/>
      <c r="HLG142" s="25"/>
      <c r="HLH142" s="25"/>
      <c r="HLI142" s="25"/>
      <c r="HLJ142" s="25"/>
      <c r="HLK142" s="25"/>
      <c r="HLL142" s="25"/>
      <c r="HLM142" s="25"/>
      <c r="HLN142" s="25"/>
      <c r="HLO142" s="25"/>
      <c r="HLP142" s="25"/>
      <c r="HLQ142" s="25"/>
      <c r="HLR142" s="25"/>
      <c r="HLS142" s="25"/>
      <c r="HLT142" s="25"/>
      <c r="HLU142" s="25"/>
      <c r="HLV142" s="25"/>
      <c r="HLW142" s="25"/>
      <c r="HLX142" s="25"/>
      <c r="HLY142" s="25"/>
      <c r="HLZ142" s="25"/>
      <c r="HMA142" s="25"/>
      <c r="HMB142" s="25"/>
      <c r="HMC142" s="25"/>
      <c r="HMD142" s="25"/>
      <c r="HME142" s="25"/>
      <c r="HMF142" s="25"/>
      <c r="HMG142" s="25"/>
      <c r="HMH142" s="25"/>
      <c r="HMI142" s="25"/>
      <c r="HMJ142" s="25"/>
      <c r="HMK142" s="25"/>
      <c r="HML142" s="25"/>
      <c r="HMM142" s="25"/>
      <c r="HMN142" s="25"/>
      <c r="HMO142" s="25"/>
      <c r="HMP142" s="25"/>
      <c r="HMQ142" s="25"/>
      <c r="HMR142" s="25"/>
      <c r="HMS142" s="25"/>
      <c r="HMT142" s="25"/>
      <c r="HMU142" s="25"/>
      <c r="HMV142" s="25"/>
      <c r="HMW142" s="25"/>
      <c r="HMX142" s="25"/>
      <c r="HMY142" s="25"/>
      <c r="HMZ142" s="25"/>
      <c r="HNA142" s="25"/>
      <c r="HNB142" s="25"/>
      <c r="HNC142" s="25"/>
      <c r="HND142" s="25"/>
      <c r="HNE142" s="25"/>
      <c r="HNF142" s="25"/>
      <c r="HNG142" s="25"/>
      <c r="HNH142" s="25"/>
      <c r="HNI142" s="25"/>
      <c r="HNJ142" s="25"/>
      <c r="HNK142" s="25"/>
      <c r="HNL142" s="25"/>
      <c r="HNM142" s="25"/>
      <c r="HNN142" s="25"/>
      <c r="HNO142" s="25"/>
      <c r="HNP142" s="25"/>
      <c r="HNQ142" s="25"/>
      <c r="HNR142" s="25"/>
      <c r="HNS142" s="25"/>
      <c r="HNT142" s="25"/>
      <c r="HNU142" s="25"/>
      <c r="HNV142" s="25"/>
      <c r="HNW142" s="25"/>
      <c r="HNX142" s="25"/>
      <c r="HNY142" s="25"/>
      <c r="HNZ142" s="25"/>
      <c r="HOA142" s="25"/>
      <c r="HOB142" s="25"/>
      <c r="HOC142" s="25"/>
      <c r="HOD142" s="25"/>
      <c r="HOE142" s="25"/>
      <c r="HOF142" s="25"/>
      <c r="HOG142" s="25"/>
      <c r="HOH142" s="25"/>
      <c r="HOI142" s="25"/>
      <c r="HOJ142" s="25"/>
      <c r="HOK142" s="25"/>
      <c r="HOL142" s="25"/>
      <c r="HOM142" s="25"/>
      <c r="HON142" s="25"/>
      <c r="HOO142" s="25"/>
      <c r="HOP142" s="25"/>
      <c r="HOQ142" s="25"/>
      <c r="HOR142" s="25"/>
      <c r="HOS142" s="25"/>
      <c r="HOT142" s="25"/>
      <c r="HOU142" s="25"/>
      <c r="HOV142" s="25"/>
      <c r="HOW142" s="25"/>
      <c r="HOX142" s="25"/>
      <c r="HOY142" s="25"/>
      <c r="HOZ142" s="25"/>
      <c r="HPA142" s="25"/>
      <c r="HPB142" s="25"/>
      <c r="HPC142" s="25"/>
      <c r="HPD142" s="25"/>
      <c r="HPE142" s="25"/>
      <c r="HPF142" s="25"/>
      <c r="HPG142" s="25"/>
      <c r="HPH142" s="25"/>
      <c r="HPI142" s="25"/>
      <c r="HPJ142" s="25"/>
      <c r="HPK142" s="25"/>
      <c r="HPL142" s="25"/>
      <c r="HPM142" s="25"/>
      <c r="HPN142" s="25"/>
      <c r="HPO142" s="25"/>
      <c r="HPP142" s="25"/>
      <c r="HPQ142" s="25"/>
      <c r="HPR142" s="25"/>
      <c r="HPS142" s="25"/>
      <c r="HPT142" s="25"/>
      <c r="HPU142" s="25"/>
      <c r="HPV142" s="25"/>
      <c r="HPW142" s="25"/>
      <c r="HPX142" s="25"/>
      <c r="HPY142" s="25"/>
      <c r="HPZ142" s="25"/>
      <c r="HQA142" s="25"/>
      <c r="HQB142" s="25"/>
      <c r="HQC142" s="25"/>
      <c r="HQD142" s="25"/>
      <c r="HQE142" s="25"/>
      <c r="HQF142" s="25"/>
      <c r="HQG142" s="25"/>
      <c r="HQH142" s="25"/>
      <c r="HQI142" s="25"/>
      <c r="HQJ142" s="25"/>
      <c r="HQK142" s="25"/>
      <c r="HQL142" s="25"/>
      <c r="HQM142" s="25"/>
      <c r="HQN142" s="25"/>
      <c r="HQO142" s="25"/>
      <c r="HQP142" s="25"/>
      <c r="HQQ142" s="25"/>
      <c r="HQR142" s="25"/>
      <c r="HQS142" s="25"/>
      <c r="HQT142" s="25"/>
      <c r="HQU142" s="25"/>
      <c r="HQV142" s="25"/>
      <c r="HQW142" s="25"/>
      <c r="HQX142" s="25"/>
      <c r="HQY142" s="25"/>
      <c r="HQZ142" s="25"/>
      <c r="HRA142" s="25"/>
      <c r="HRB142" s="25"/>
      <c r="HRC142" s="25"/>
      <c r="HRD142" s="25"/>
      <c r="HRE142" s="25"/>
      <c r="HRF142" s="25"/>
      <c r="HRG142" s="25"/>
      <c r="HRH142" s="25"/>
      <c r="HRI142" s="25"/>
      <c r="HRJ142" s="25"/>
      <c r="HRK142" s="25"/>
      <c r="HRL142" s="25"/>
      <c r="HRM142" s="25"/>
      <c r="HRN142" s="25"/>
      <c r="HRO142" s="25"/>
      <c r="HRP142" s="25"/>
      <c r="HRQ142" s="25"/>
      <c r="HRR142" s="25"/>
      <c r="HRS142" s="25"/>
      <c r="HRT142" s="25"/>
      <c r="HRU142" s="25"/>
      <c r="HRV142" s="25"/>
      <c r="HRW142" s="25"/>
      <c r="HRX142" s="25"/>
      <c r="HRY142" s="25"/>
      <c r="HRZ142" s="25"/>
      <c r="HSA142" s="25"/>
      <c r="HSB142" s="25"/>
      <c r="HSC142" s="25"/>
      <c r="HSD142" s="25"/>
      <c r="HSE142" s="25"/>
      <c r="HSF142" s="25"/>
      <c r="HSG142" s="25"/>
      <c r="HSH142" s="25"/>
      <c r="HSI142" s="25"/>
      <c r="HSJ142" s="25"/>
      <c r="HSK142" s="25"/>
      <c r="HSL142" s="25"/>
      <c r="HSM142" s="25"/>
      <c r="HSN142" s="25"/>
      <c r="HSO142" s="25"/>
      <c r="HSP142" s="25"/>
      <c r="HSQ142" s="25"/>
      <c r="HSR142" s="25"/>
      <c r="HSS142" s="25"/>
      <c r="HST142" s="25"/>
      <c r="HSU142" s="25"/>
      <c r="HSV142" s="25"/>
      <c r="HSW142" s="25"/>
      <c r="HSX142" s="25"/>
      <c r="HSY142" s="25"/>
      <c r="HSZ142" s="25"/>
      <c r="HTA142" s="25"/>
      <c r="HTB142" s="25"/>
      <c r="HTC142" s="25"/>
      <c r="HTD142" s="25"/>
      <c r="HTE142" s="25"/>
      <c r="HTF142" s="25"/>
      <c r="HTG142" s="25"/>
      <c r="HTH142" s="25"/>
      <c r="HTI142" s="25"/>
      <c r="HTJ142" s="25"/>
      <c r="HTK142" s="25"/>
      <c r="HTL142" s="25"/>
      <c r="HTM142" s="25"/>
      <c r="HTN142" s="25"/>
      <c r="HTO142" s="25"/>
      <c r="HTP142" s="25"/>
      <c r="HTQ142" s="25"/>
      <c r="HTR142" s="25"/>
      <c r="HTS142" s="25"/>
      <c r="HTT142" s="25"/>
      <c r="HTU142" s="25"/>
      <c r="HTV142" s="25"/>
      <c r="HTW142" s="25"/>
      <c r="HTX142" s="25"/>
      <c r="HTY142" s="25"/>
      <c r="HTZ142" s="25"/>
      <c r="HUA142" s="25"/>
      <c r="HUB142" s="25"/>
      <c r="HUC142" s="25"/>
      <c r="HUD142" s="25"/>
      <c r="HUE142" s="25"/>
      <c r="HUF142" s="25"/>
      <c r="HUG142" s="25"/>
      <c r="HUH142" s="25"/>
      <c r="HUI142" s="25"/>
      <c r="HUJ142" s="25"/>
      <c r="HUK142" s="25"/>
      <c r="HUL142" s="25"/>
      <c r="HUM142" s="25"/>
      <c r="HUN142" s="25"/>
      <c r="HUO142" s="25"/>
      <c r="HUP142" s="25"/>
      <c r="HUQ142" s="25"/>
      <c r="HUR142" s="25"/>
      <c r="HUS142" s="25"/>
      <c r="HUT142" s="25"/>
      <c r="HUU142" s="25"/>
      <c r="HUV142" s="25"/>
      <c r="HUW142" s="25"/>
      <c r="HUX142" s="25"/>
      <c r="HUY142" s="25"/>
      <c r="HUZ142" s="25"/>
      <c r="HVA142" s="25"/>
      <c r="HVB142" s="25"/>
      <c r="HVC142" s="25"/>
      <c r="HVD142" s="25"/>
      <c r="HVE142" s="25"/>
      <c r="HVF142" s="25"/>
      <c r="HVG142" s="25"/>
      <c r="HVH142" s="25"/>
      <c r="HVI142" s="25"/>
      <c r="HVJ142" s="25"/>
      <c r="HVK142" s="25"/>
      <c r="HVL142" s="25"/>
      <c r="HVM142" s="25"/>
      <c r="HVN142" s="25"/>
      <c r="HVO142" s="25"/>
      <c r="HVP142" s="25"/>
      <c r="HVQ142" s="25"/>
      <c r="HVR142" s="25"/>
      <c r="HVS142" s="25"/>
      <c r="HVT142" s="25"/>
      <c r="HVU142" s="25"/>
      <c r="HVV142" s="25"/>
      <c r="HVW142" s="25"/>
      <c r="HVX142" s="25"/>
      <c r="HVY142" s="25"/>
      <c r="HVZ142" s="25"/>
      <c r="HWA142" s="25"/>
      <c r="HWB142" s="25"/>
      <c r="HWC142" s="25"/>
      <c r="HWD142" s="25"/>
      <c r="HWE142" s="25"/>
      <c r="HWF142" s="25"/>
      <c r="HWG142" s="25"/>
      <c r="HWH142" s="25"/>
      <c r="HWI142" s="25"/>
      <c r="HWJ142" s="25"/>
      <c r="HWK142" s="25"/>
      <c r="HWL142" s="25"/>
      <c r="HWM142" s="25"/>
      <c r="HWN142" s="25"/>
      <c r="HWO142" s="25"/>
      <c r="HWP142" s="25"/>
      <c r="HWQ142" s="25"/>
      <c r="HWR142" s="25"/>
      <c r="HWS142" s="25"/>
      <c r="HWT142" s="25"/>
      <c r="HWU142" s="25"/>
      <c r="HWV142" s="25"/>
      <c r="HWW142" s="25"/>
      <c r="HWX142" s="25"/>
      <c r="HWY142" s="25"/>
      <c r="HWZ142" s="25"/>
      <c r="HXA142" s="25"/>
      <c r="HXB142" s="25"/>
      <c r="HXC142" s="25"/>
      <c r="HXD142" s="25"/>
      <c r="HXE142" s="25"/>
      <c r="HXF142" s="25"/>
      <c r="HXG142" s="25"/>
      <c r="HXH142" s="25"/>
      <c r="HXI142" s="25"/>
      <c r="HXJ142" s="25"/>
      <c r="HXK142" s="25"/>
      <c r="HXL142" s="25"/>
      <c r="HXM142" s="25"/>
      <c r="HXN142" s="25"/>
      <c r="HXO142" s="25"/>
      <c r="HXP142" s="25"/>
      <c r="HXQ142" s="25"/>
      <c r="HXR142" s="25"/>
      <c r="HXS142" s="25"/>
      <c r="HXT142" s="25"/>
      <c r="HXU142" s="25"/>
      <c r="HXV142" s="25"/>
      <c r="HXW142" s="25"/>
      <c r="HXX142" s="25"/>
      <c r="HXY142" s="25"/>
      <c r="HXZ142" s="25"/>
      <c r="HYA142" s="25"/>
      <c r="HYB142" s="25"/>
      <c r="HYC142" s="25"/>
      <c r="HYD142" s="25"/>
      <c r="HYE142" s="25"/>
      <c r="HYF142" s="25"/>
      <c r="HYG142" s="25"/>
      <c r="HYH142" s="25"/>
      <c r="HYI142" s="25"/>
      <c r="HYJ142" s="25"/>
      <c r="HYK142" s="25"/>
      <c r="HYL142" s="25"/>
      <c r="HYM142" s="25"/>
      <c r="HYN142" s="25"/>
      <c r="HYO142" s="25"/>
      <c r="HYP142" s="25"/>
      <c r="HYQ142" s="25"/>
      <c r="HYR142" s="25"/>
      <c r="HYS142" s="25"/>
      <c r="HYT142" s="25"/>
      <c r="HYU142" s="25"/>
      <c r="HYV142" s="25"/>
      <c r="HYW142" s="25"/>
      <c r="HYX142" s="25"/>
      <c r="HYY142" s="25"/>
      <c r="HYZ142" s="25"/>
      <c r="HZA142" s="25"/>
      <c r="HZB142" s="25"/>
      <c r="HZC142" s="25"/>
      <c r="HZD142" s="25"/>
      <c r="HZE142" s="25"/>
      <c r="HZF142" s="25"/>
      <c r="HZG142" s="25"/>
      <c r="HZH142" s="25"/>
      <c r="HZI142" s="25"/>
      <c r="HZJ142" s="25"/>
      <c r="HZK142" s="25"/>
      <c r="HZL142" s="25"/>
      <c r="HZM142" s="25"/>
      <c r="HZN142" s="25"/>
      <c r="HZO142" s="25"/>
      <c r="HZP142" s="25"/>
      <c r="HZQ142" s="25"/>
      <c r="HZR142" s="25"/>
      <c r="HZS142" s="25"/>
      <c r="HZT142" s="25"/>
      <c r="HZU142" s="25"/>
      <c r="HZV142" s="25"/>
      <c r="HZW142" s="25"/>
      <c r="HZX142" s="25"/>
      <c r="HZY142" s="25"/>
      <c r="HZZ142" s="25"/>
      <c r="IAA142" s="25"/>
      <c r="IAB142" s="25"/>
      <c r="IAC142" s="25"/>
      <c r="IAD142" s="25"/>
      <c r="IAE142" s="25"/>
      <c r="IAF142" s="25"/>
      <c r="IAG142" s="25"/>
      <c r="IAH142" s="25"/>
      <c r="IAI142" s="25"/>
      <c r="IAJ142" s="25"/>
      <c r="IAK142" s="25"/>
      <c r="IAL142" s="25"/>
      <c r="IAM142" s="25"/>
      <c r="IAN142" s="25"/>
      <c r="IAO142" s="25"/>
      <c r="IAP142" s="25"/>
      <c r="IAQ142" s="25"/>
      <c r="IAR142" s="25"/>
      <c r="IAS142" s="25"/>
      <c r="IAT142" s="25"/>
      <c r="IAU142" s="25"/>
      <c r="IAV142" s="25"/>
      <c r="IAW142" s="25"/>
      <c r="IAX142" s="25"/>
      <c r="IAY142" s="25"/>
      <c r="IAZ142" s="25"/>
      <c r="IBA142" s="25"/>
      <c r="IBB142" s="25"/>
      <c r="IBC142" s="25"/>
      <c r="IBD142" s="25"/>
      <c r="IBE142" s="25"/>
      <c r="IBF142" s="25"/>
      <c r="IBG142" s="25"/>
      <c r="IBH142" s="25"/>
      <c r="IBI142" s="25"/>
      <c r="IBJ142" s="25"/>
      <c r="IBK142" s="25"/>
      <c r="IBL142" s="25"/>
      <c r="IBM142" s="25"/>
      <c r="IBN142" s="25"/>
      <c r="IBO142" s="25"/>
      <c r="IBP142" s="25"/>
      <c r="IBQ142" s="25"/>
      <c r="IBR142" s="25"/>
      <c r="IBS142" s="25"/>
      <c r="IBT142" s="25"/>
      <c r="IBU142" s="25"/>
      <c r="IBV142" s="25"/>
      <c r="IBW142" s="25"/>
      <c r="IBX142" s="25"/>
      <c r="IBY142" s="25"/>
      <c r="IBZ142" s="25"/>
      <c r="ICA142" s="25"/>
      <c r="ICB142" s="25"/>
      <c r="ICC142" s="25"/>
      <c r="ICD142" s="25"/>
      <c r="ICE142" s="25"/>
      <c r="ICF142" s="25"/>
      <c r="ICG142" s="25"/>
      <c r="ICH142" s="25"/>
      <c r="ICI142" s="25"/>
      <c r="ICJ142" s="25"/>
      <c r="ICK142" s="25"/>
      <c r="ICL142" s="25"/>
      <c r="ICM142" s="25"/>
      <c r="ICN142" s="25"/>
      <c r="ICO142" s="25"/>
      <c r="ICP142" s="25"/>
      <c r="ICQ142" s="25"/>
      <c r="ICR142" s="25"/>
      <c r="ICS142" s="25"/>
      <c r="ICT142" s="25"/>
      <c r="ICU142" s="25"/>
      <c r="ICV142" s="25"/>
      <c r="ICW142" s="25"/>
      <c r="ICX142" s="25"/>
      <c r="ICY142" s="25"/>
      <c r="ICZ142" s="25"/>
      <c r="IDA142" s="25"/>
      <c r="IDB142" s="25"/>
      <c r="IDC142" s="25"/>
      <c r="IDD142" s="25"/>
      <c r="IDE142" s="25"/>
      <c r="IDF142" s="25"/>
      <c r="IDG142" s="25"/>
      <c r="IDH142" s="25"/>
      <c r="IDI142" s="25"/>
      <c r="IDJ142" s="25"/>
      <c r="IDK142" s="25"/>
      <c r="IDL142" s="25"/>
      <c r="IDM142" s="25"/>
      <c r="IDN142" s="25"/>
      <c r="IDO142" s="25"/>
      <c r="IDP142" s="25"/>
      <c r="IDQ142" s="25"/>
      <c r="IDR142" s="25"/>
      <c r="IDS142" s="25"/>
      <c r="IDT142" s="25"/>
      <c r="IDU142" s="25"/>
      <c r="IDV142" s="25"/>
      <c r="IDW142" s="25"/>
      <c r="IDX142" s="25"/>
      <c r="IDY142" s="25"/>
      <c r="IDZ142" s="25"/>
      <c r="IEA142" s="25"/>
      <c r="IEB142" s="25"/>
      <c r="IEC142" s="25"/>
      <c r="IED142" s="25"/>
      <c r="IEE142" s="25"/>
      <c r="IEF142" s="25"/>
      <c r="IEG142" s="25"/>
      <c r="IEH142" s="25"/>
      <c r="IEI142" s="25"/>
      <c r="IEJ142" s="25"/>
      <c r="IEK142" s="25"/>
      <c r="IEL142" s="25"/>
      <c r="IEM142" s="25"/>
      <c r="IEN142" s="25"/>
      <c r="IEO142" s="25"/>
      <c r="IEP142" s="25"/>
      <c r="IEQ142" s="25"/>
      <c r="IER142" s="25"/>
      <c r="IES142" s="25"/>
      <c r="IET142" s="25"/>
      <c r="IEU142" s="25"/>
      <c r="IEV142" s="25"/>
      <c r="IEW142" s="25"/>
      <c r="IEX142" s="25"/>
      <c r="IEY142" s="25"/>
      <c r="IEZ142" s="25"/>
      <c r="IFA142" s="25"/>
      <c r="IFB142" s="25"/>
      <c r="IFC142" s="25"/>
      <c r="IFD142" s="25"/>
      <c r="IFE142" s="25"/>
      <c r="IFF142" s="25"/>
      <c r="IFG142" s="25"/>
      <c r="IFH142" s="25"/>
      <c r="IFI142" s="25"/>
      <c r="IFJ142" s="25"/>
      <c r="IFK142" s="25"/>
      <c r="IFL142" s="25"/>
      <c r="IFM142" s="25"/>
      <c r="IFN142" s="25"/>
      <c r="IFO142" s="25"/>
      <c r="IFP142" s="25"/>
      <c r="IFQ142" s="25"/>
      <c r="IFR142" s="25"/>
      <c r="IFS142" s="25"/>
      <c r="IFT142" s="25"/>
      <c r="IFU142" s="25"/>
      <c r="IFV142" s="25"/>
      <c r="IFW142" s="25"/>
      <c r="IFX142" s="25"/>
      <c r="IFY142" s="25"/>
      <c r="IFZ142" s="25"/>
      <c r="IGA142" s="25"/>
      <c r="IGB142" s="25"/>
      <c r="IGC142" s="25"/>
      <c r="IGD142" s="25"/>
      <c r="IGE142" s="25"/>
      <c r="IGF142" s="25"/>
      <c r="IGG142" s="25"/>
      <c r="IGH142" s="25"/>
      <c r="IGI142" s="25"/>
      <c r="IGJ142" s="25"/>
      <c r="IGK142" s="25"/>
      <c r="IGL142" s="25"/>
      <c r="IGM142" s="25"/>
      <c r="IGN142" s="25"/>
      <c r="IGO142" s="25"/>
      <c r="IGP142" s="25"/>
      <c r="IGQ142" s="25"/>
      <c r="IGR142" s="25"/>
      <c r="IGS142" s="25"/>
      <c r="IGT142" s="25"/>
      <c r="IGU142" s="25"/>
      <c r="IGV142" s="25"/>
      <c r="IGW142" s="25"/>
      <c r="IGX142" s="25"/>
      <c r="IGY142" s="25"/>
      <c r="IGZ142" s="25"/>
      <c r="IHA142" s="25"/>
      <c r="IHB142" s="25"/>
      <c r="IHC142" s="25"/>
      <c r="IHD142" s="25"/>
      <c r="IHE142" s="25"/>
      <c r="IHF142" s="25"/>
      <c r="IHG142" s="25"/>
      <c r="IHH142" s="25"/>
      <c r="IHI142" s="25"/>
      <c r="IHJ142" s="25"/>
      <c r="IHK142" s="25"/>
      <c r="IHL142" s="25"/>
      <c r="IHM142" s="25"/>
      <c r="IHN142" s="25"/>
      <c r="IHO142" s="25"/>
      <c r="IHP142" s="25"/>
      <c r="IHQ142" s="25"/>
      <c r="IHR142" s="25"/>
      <c r="IHS142" s="25"/>
      <c r="IHT142" s="25"/>
      <c r="IHU142" s="25"/>
      <c r="IHV142" s="25"/>
      <c r="IHW142" s="25"/>
      <c r="IHX142" s="25"/>
      <c r="IHY142" s="25"/>
      <c r="IHZ142" s="25"/>
      <c r="IIA142" s="25"/>
      <c r="IIB142" s="25"/>
      <c r="IIC142" s="25"/>
      <c r="IID142" s="25"/>
      <c r="IIE142" s="25"/>
      <c r="IIF142" s="25"/>
      <c r="IIG142" s="25"/>
      <c r="IIH142" s="25"/>
      <c r="III142" s="25"/>
      <c r="IIJ142" s="25"/>
      <c r="IIK142" s="25"/>
      <c r="IIL142" s="25"/>
      <c r="IIM142" s="25"/>
      <c r="IIN142" s="25"/>
      <c r="IIO142" s="25"/>
      <c r="IIP142" s="25"/>
      <c r="IIQ142" s="25"/>
      <c r="IIR142" s="25"/>
      <c r="IIS142" s="25"/>
      <c r="IIT142" s="25"/>
      <c r="IIU142" s="25"/>
      <c r="IIV142" s="25"/>
      <c r="IIW142" s="25"/>
      <c r="IIX142" s="25"/>
      <c r="IIY142" s="25"/>
      <c r="IIZ142" s="25"/>
      <c r="IJA142" s="25"/>
      <c r="IJB142" s="25"/>
      <c r="IJC142" s="25"/>
      <c r="IJD142" s="25"/>
      <c r="IJE142" s="25"/>
      <c r="IJF142" s="25"/>
      <c r="IJG142" s="25"/>
      <c r="IJH142" s="25"/>
      <c r="IJI142" s="25"/>
      <c r="IJJ142" s="25"/>
      <c r="IJK142" s="25"/>
      <c r="IJL142" s="25"/>
      <c r="IJM142" s="25"/>
      <c r="IJN142" s="25"/>
      <c r="IJO142" s="25"/>
      <c r="IJP142" s="25"/>
      <c r="IJQ142" s="25"/>
      <c r="IJR142" s="25"/>
      <c r="IJS142" s="25"/>
      <c r="IJT142" s="25"/>
      <c r="IJU142" s="25"/>
      <c r="IJV142" s="25"/>
      <c r="IJW142" s="25"/>
      <c r="IJX142" s="25"/>
      <c r="IJY142" s="25"/>
      <c r="IJZ142" s="25"/>
      <c r="IKA142" s="25"/>
      <c r="IKB142" s="25"/>
      <c r="IKC142" s="25"/>
      <c r="IKD142" s="25"/>
      <c r="IKE142" s="25"/>
      <c r="IKF142" s="25"/>
      <c r="IKG142" s="25"/>
      <c r="IKH142" s="25"/>
      <c r="IKI142" s="25"/>
      <c r="IKJ142" s="25"/>
      <c r="IKK142" s="25"/>
      <c r="IKL142" s="25"/>
      <c r="IKM142" s="25"/>
      <c r="IKN142" s="25"/>
      <c r="IKO142" s="25"/>
      <c r="IKP142" s="25"/>
      <c r="IKQ142" s="25"/>
      <c r="IKR142" s="25"/>
      <c r="IKS142" s="25"/>
      <c r="IKT142" s="25"/>
      <c r="IKU142" s="25"/>
      <c r="IKV142" s="25"/>
      <c r="IKW142" s="25"/>
      <c r="IKX142" s="25"/>
      <c r="IKY142" s="25"/>
      <c r="IKZ142" s="25"/>
      <c r="ILA142" s="25"/>
      <c r="ILB142" s="25"/>
      <c r="ILC142" s="25"/>
      <c r="ILD142" s="25"/>
      <c r="ILE142" s="25"/>
      <c r="ILF142" s="25"/>
      <c r="ILG142" s="25"/>
      <c r="ILH142" s="25"/>
      <c r="ILI142" s="25"/>
      <c r="ILJ142" s="25"/>
      <c r="ILK142" s="25"/>
      <c r="ILL142" s="25"/>
      <c r="ILM142" s="25"/>
      <c r="ILN142" s="25"/>
      <c r="ILO142" s="25"/>
      <c r="ILP142" s="25"/>
      <c r="ILQ142" s="25"/>
      <c r="ILR142" s="25"/>
      <c r="ILS142" s="25"/>
      <c r="ILT142" s="25"/>
      <c r="ILU142" s="25"/>
      <c r="ILV142" s="25"/>
      <c r="ILW142" s="25"/>
      <c r="ILX142" s="25"/>
      <c r="ILY142" s="25"/>
      <c r="ILZ142" s="25"/>
      <c r="IMA142" s="25"/>
      <c r="IMB142" s="25"/>
      <c r="IMC142" s="25"/>
      <c r="IMD142" s="25"/>
      <c r="IME142" s="25"/>
      <c r="IMF142" s="25"/>
      <c r="IMG142" s="25"/>
      <c r="IMH142" s="25"/>
      <c r="IMI142" s="25"/>
      <c r="IMJ142" s="25"/>
      <c r="IMK142" s="25"/>
      <c r="IML142" s="25"/>
      <c r="IMM142" s="25"/>
      <c r="IMN142" s="25"/>
      <c r="IMO142" s="25"/>
      <c r="IMP142" s="25"/>
      <c r="IMQ142" s="25"/>
      <c r="IMR142" s="25"/>
      <c r="IMS142" s="25"/>
      <c r="IMT142" s="25"/>
      <c r="IMU142" s="25"/>
      <c r="IMV142" s="25"/>
      <c r="IMW142" s="25"/>
      <c r="IMX142" s="25"/>
      <c r="IMY142" s="25"/>
      <c r="IMZ142" s="25"/>
      <c r="INA142" s="25"/>
      <c r="INB142" s="25"/>
      <c r="INC142" s="25"/>
      <c r="IND142" s="25"/>
      <c r="INE142" s="25"/>
      <c r="INF142" s="25"/>
      <c r="ING142" s="25"/>
      <c r="INH142" s="25"/>
      <c r="INI142" s="25"/>
      <c r="INJ142" s="25"/>
      <c r="INK142" s="25"/>
      <c r="INL142" s="25"/>
      <c r="INM142" s="25"/>
      <c r="INN142" s="25"/>
      <c r="INO142" s="25"/>
      <c r="INP142" s="25"/>
      <c r="INQ142" s="25"/>
      <c r="INR142" s="25"/>
      <c r="INS142" s="25"/>
      <c r="INT142" s="25"/>
      <c r="INU142" s="25"/>
      <c r="INV142" s="25"/>
      <c r="INW142" s="25"/>
      <c r="INX142" s="25"/>
      <c r="INY142" s="25"/>
      <c r="INZ142" s="25"/>
      <c r="IOA142" s="25"/>
      <c r="IOB142" s="25"/>
      <c r="IOC142" s="25"/>
      <c r="IOD142" s="25"/>
      <c r="IOE142" s="25"/>
      <c r="IOF142" s="25"/>
      <c r="IOG142" s="25"/>
      <c r="IOH142" s="25"/>
      <c r="IOI142" s="25"/>
      <c r="IOJ142" s="25"/>
      <c r="IOK142" s="25"/>
      <c r="IOL142" s="25"/>
      <c r="IOM142" s="25"/>
      <c r="ION142" s="25"/>
      <c r="IOO142" s="25"/>
      <c r="IOP142" s="25"/>
      <c r="IOQ142" s="25"/>
      <c r="IOR142" s="25"/>
      <c r="IOS142" s="25"/>
      <c r="IOT142" s="25"/>
      <c r="IOU142" s="25"/>
      <c r="IOV142" s="25"/>
      <c r="IOW142" s="25"/>
      <c r="IOX142" s="25"/>
      <c r="IOY142" s="25"/>
      <c r="IOZ142" s="25"/>
      <c r="IPA142" s="25"/>
      <c r="IPB142" s="25"/>
      <c r="IPC142" s="25"/>
      <c r="IPD142" s="25"/>
      <c r="IPE142" s="25"/>
      <c r="IPF142" s="25"/>
      <c r="IPG142" s="25"/>
      <c r="IPH142" s="25"/>
      <c r="IPI142" s="25"/>
      <c r="IPJ142" s="25"/>
      <c r="IPK142" s="25"/>
      <c r="IPL142" s="25"/>
      <c r="IPM142" s="25"/>
      <c r="IPN142" s="25"/>
      <c r="IPO142" s="25"/>
      <c r="IPP142" s="25"/>
      <c r="IPQ142" s="25"/>
      <c r="IPR142" s="25"/>
      <c r="IPS142" s="25"/>
      <c r="IPT142" s="25"/>
      <c r="IPU142" s="25"/>
      <c r="IPV142" s="25"/>
      <c r="IPW142" s="25"/>
      <c r="IPX142" s="25"/>
      <c r="IPY142" s="25"/>
      <c r="IPZ142" s="25"/>
      <c r="IQA142" s="25"/>
      <c r="IQB142" s="25"/>
      <c r="IQC142" s="25"/>
      <c r="IQD142" s="25"/>
      <c r="IQE142" s="25"/>
      <c r="IQF142" s="25"/>
      <c r="IQG142" s="25"/>
      <c r="IQH142" s="25"/>
      <c r="IQI142" s="25"/>
      <c r="IQJ142" s="25"/>
      <c r="IQK142" s="25"/>
      <c r="IQL142" s="25"/>
      <c r="IQM142" s="25"/>
      <c r="IQN142" s="25"/>
      <c r="IQO142" s="25"/>
      <c r="IQP142" s="25"/>
      <c r="IQQ142" s="25"/>
      <c r="IQR142" s="25"/>
      <c r="IQS142" s="25"/>
      <c r="IQT142" s="25"/>
      <c r="IQU142" s="25"/>
      <c r="IQV142" s="25"/>
      <c r="IQW142" s="25"/>
      <c r="IQX142" s="25"/>
      <c r="IQY142" s="25"/>
      <c r="IQZ142" s="25"/>
      <c r="IRA142" s="25"/>
      <c r="IRB142" s="25"/>
      <c r="IRC142" s="25"/>
      <c r="IRD142" s="25"/>
      <c r="IRE142" s="25"/>
      <c r="IRF142" s="25"/>
      <c r="IRG142" s="25"/>
      <c r="IRH142" s="25"/>
      <c r="IRI142" s="25"/>
      <c r="IRJ142" s="25"/>
      <c r="IRK142" s="25"/>
      <c r="IRL142" s="25"/>
      <c r="IRM142" s="25"/>
      <c r="IRN142" s="25"/>
      <c r="IRO142" s="25"/>
      <c r="IRP142" s="25"/>
      <c r="IRQ142" s="25"/>
      <c r="IRR142" s="25"/>
      <c r="IRS142" s="25"/>
      <c r="IRT142" s="25"/>
      <c r="IRU142" s="25"/>
      <c r="IRV142" s="25"/>
      <c r="IRW142" s="25"/>
      <c r="IRX142" s="25"/>
      <c r="IRY142" s="25"/>
      <c r="IRZ142" s="25"/>
      <c r="ISA142" s="25"/>
      <c r="ISB142" s="25"/>
      <c r="ISC142" s="25"/>
      <c r="ISD142" s="25"/>
      <c r="ISE142" s="25"/>
      <c r="ISF142" s="25"/>
      <c r="ISG142" s="25"/>
      <c r="ISH142" s="25"/>
      <c r="ISI142" s="25"/>
      <c r="ISJ142" s="25"/>
      <c r="ISK142" s="25"/>
      <c r="ISL142" s="25"/>
      <c r="ISM142" s="25"/>
      <c r="ISN142" s="25"/>
      <c r="ISO142" s="25"/>
      <c r="ISP142" s="25"/>
      <c r="ISQ142" s="25"/>
      <c r="ISR142" s="25"/>
      <c r="ISS142" s="25"/>
      <c r="IST142" s="25"/>
      <c r="ISU142" s="25"/>
      <c r="ISV142" s="25"/>
      <c r="ISW142" s="25"/>
      <c r="ISX142" s="25"/>
      <c r="ISY142" s="25"/>
      <c r="ISZ142" s="25"/>
      <c r="ITA142" s="25"/>
      <c r="ITB142" s="25"/>
      <c r="ITC142" s="25"/>
      <c r="ITD142" s="25"/>
      <c r="ITE142" s="25"/>
      <c r="ITF142" s="25"/>
      <c r="ITG142" s="25"/>
      <c r="ITH142" s="25"/>
      <c r="ITI142" s="25"/>
      <c r="ITJ142" s="25"/>
      <c r="ITK142" s="25"/>
      <c r="ITL142" s="25"/>
      <c r="ITM142" s="25"/>
      <c r="ITN142" s="25"/>
      <c r="ITO142" s="25"/>
      <c r="ITP142" s="25"/>
      <c r="ITQ142" s="25"/>
      <c r="ITR142" s="25"/>
      <c r="ITS142" s="25"/>
      <c r="ITT142" s="25"/>
      <c r="ITU142" s="25"/>
      <c r="ITV142" s="25"/>
      <c r="ITW142" s="25"/>
      <c r="ITX142" s="25"/>
      <c r="ITY142" s="25"/>
      <c r="ITZ142" s="25"/>
      <c r="IUA142" s="25"/>
      <c r="IUB142" s="25"/>
      <c r="IUC142" s="25"/>
      <c r="IUD142" s="25"/>
      <c r="IUE142" s="25"/>
      <c r="IUF142" s="25"/>
      <c r="IUG142" s="25"/>
      <c r="IUH142" s="25"/>
      <c r="IUI142" s="25"/>
      <c r="IUJ142" s="25"/>
      <c r="IUK142" s="25"/>
      <c r="IUL142" s="25"/>
      <c r="IUM142" s="25"/>
      <c r="IUN142" s="25"/>
      <c r="IUO142" s="25"/>
      <c r="IUP142" s="25"/>
      <c r="IUQ142" s="25"/>
      <c r="IUR142" s="25"/>
      <c r="IUS142" s="25"/>
      <c r="IUT142" s="25"/>
      <c r="IUU142" s="25"/>
      <c r="IUV142" s="25"/>
      <c r="IUW142" s="25"/>
      <c r="IUX142" s="25"/>
      <c r="IUY142" s="25"/>
      <c r="IUZ142" s="25"/>
      <c r="IVA142" s="25"/>
      <c r="IVB142" s="25"/>
      <c r="IVC142" s="25"/>
      <c r="IVD142" s="25"/>
      <c r="IVE142" s="25"/>
      <c r="IVF142" s="25"/>
      <c r="IVG142" s="25"/>
      <c r="IVH142" s="25"/>
      <c r="IVI142" s="25"/>
      <c r="IVJ142" s="25"/>
      <c r="IVK142" s="25"/>
      <c r="IVL142" s="25"/>
      <c r="IVM142" s="25"/>
      <c r="IVN142" s="25"/>
      <c r="IVO142" s="25"/>
      <c r="IVP142" s="25"/>
      <c r="IVQ142" s="25"/>
      <c r="IVR142" s="25"/>
      <c r="IVS142" s="25"/>
      <c r="IVT142" s="25"/>
      <c r="IVU142" s="25"/>
      <c r="IVV142" s="25"/>
      <c r="IVW142" s="25"/>
      <c r="IVX142" s="25"/>
      <c r="IVY142" s="25"/>
      <c r="IVZ142" s="25"/>
      <c r="IWA142" s="25"/>
      <c r="IWB142" s="25"/>
      <c r="IWC142" s="25"/>
      <c r="IWD142" s="25"/>
      <c r="IWE142" s="25"/>
      <c r="IWF142" s="25"/>
      <c r="IWG142" s="25"/>
      <c r="IWH142" s="25"/>
      <c r="IWI142" s="25"/>
      <c r="IWJ142" s="25"/>
      <c r="IWK142" s="25"/>
      <c r="IWL142" s="25"/>
      <c r="IWM142" s="25"/>
      <c r="IWN142" s="25"/>
      <c r="IWO142" s="25"/>
      <c r="IWP142" s="25"/>
      <c r="IWQ142" s="25"/>
      <c r="IWR142" s="25"/>
      <c r="IWS142" s="25"/>
      <c r="IWT142" s="25"/>
      <c r="IWU142" s="25"/>
      <c r="IWV142" s="25"/>
      <c r="IWW142" s="25"/>
      <c r="IWX142" s="25"/>
      <c r="IWY142" s="25"/>
      <c r="IWZ142" s="25"/>
      <c r="IXA142" s="25"/>
      <c r="IXB142" s="25"/>
      <c r="IXC142" s="25"/>
      <c r="IXD142" s="25"/>
      <c r="IXE142" s="25"/>
      <c r="IXF142" s="25"/>
      <c r="IXG142" s="25"/>
      <c r="IXH142" s="25"/>
      <c r="IXI142" s="25"/>
      <c r="IXJ142" s="25"/>
      <c r="IXK142" s="25"/>
      <c r="IXL142" s="25"/>
      <c r="IXM142" s="25"/>
      <c r="IXN142" s="25"/>
      <c r="IXO142" s="25"/>
      <c r="IXP142" s="25"/>
      <c r="IXQ142" s="25"/>
      <c r="IXR142" s="25"/>
      <c r="IXS142" s="25"/>
      <c r="IXT142" s="25"/>
      <c r="IXU142" s="25"/>
      <c r="IXV142" s="25"/>
      <c r="IXW142" s="25"/>
      <c r="IXX142" s="25"/>
      <c r="IXY142" s="25"/>
      <c r="IXZ142" s="25"/>
      <c r="IYA142" s="25"/>
      <c r="IYB142" s="25"/>
      <c r="IYC142" s="25"/>
      <c r="IYD142" s="25"/>
      <c r="IYE142" s="25"/>
      <c r="IYF142" s="25"/>
      <c r="IYG142" s="25"/>
      <c r="IYH142" s="25"/>
      <c r="IYI142" s="25"/>
      <c r="IYJ142" s="25"/>
      <c r="IYK142" s="25"/>
      <c r="IYL142" s="25"/>
      <c r="IYM142" s="25"/>
      <c r="IYN142" s="25"/>
      <c r="IYO142" s="25"/>
      <c r="IYP142" s="25"/>
      <c r="IYQ142" s="25"/>
      <c r="IYR142" s="25"/>
      <c r="IYS142" s="25"/>
      <c r="IYT142" s="25"/>
      <c r="IYU142" s="25"/>
      <c r="IYV142" s="25"/>
      <c r="IYW142" s="25"/>
      <c r="IYX142" s="25"/>
      <c r="IYY142" s="25"/>
      <c r="IYZ142" s="25"/>
      <c r="IZA142" s="25"/>
      <c r="IZB142" s="25"/>
      <c r="IZC142" s="25"/>
      <c r="IZD142" s="25"/>
      <c r="IZE142" s="25"/>
      <c r="IZF142" s="25"/>
      <c r="IZG142" s="25"/>
      <c r="IZH142" s="25"/>
      <c r="IZI142" s="25"/>
      <c r="IZJ142" s="25"/>
      <c r="IZK142" s="25"/>
      <c r="IZL142" s="25"/>
      <c r="IZM142" s="25"/>
      <c r="IZN142" s="25"/>
      <c r="IZO142" s="25"/>
      <c r="IZP142" s="25"/>
      <c r="IZQ142" s="25"/>
      <c r="IZR142" s="25"/>
      <c r="IZS142" s="25"/>
      <c r="IZT142" s="25"/>
      <c r="IZU142" s="25"/>
      <c r="IZV142" s="25"/>
      <c r="IZW142" s="25"/>
      <c r="IZX142" s="25"/>
      <c r="IZY142" s="25"/>
      <c r="IZZ142" s="25"/>
      <c r="JAA142" s="25"/>
      <c r="JAB142" s="25"/>
      <c r="JAC142" s="25"/>
      <c r="JAD142" s="25"/>
      <c r="JAE142" s="25"/>
      <c r="JAF142" s="25"/>
      <c r="JAG142" s="25"/>
      <c r="JAH142" s="25"/>
      <c r="JAI142" s="25"/>
      <c r="JAJ142" s="25"/>
      <c r="JAK142" s="25"/>
      <c r="JAL142" s="25"/>
      <c r="JAM142" s="25"/>
      <c r="JAN142" s="25"/>
      <c r="JAO142" s="25"/>
      <c r="JAP142" s="25"/>
      <c r="JAQ142" s="25"/>
      <c r="JAR142" s="25"/>
      <c r="JAS142" s="25"/>
      <c r="JAT142" s="25"/>
      <c r="JAU142" s="25"/>
      <c r="JAV142" s="25"/>
      <c r="JAW142" s="25"/>
      <c r="JAX142" s="25"/>
      <c r="JAY142" s="25"/>
      <c r="JAZ142" s="25"/>
      <c r="JBA142" s="25"/>
      <c r="JBB142" s="25"/>
      <c r="JBC142" s="25"/>
      <c r="JBD142" s="25"/>
      <c r="JBE142" s="25"/>
      <c r="JBF142" s="25"/>
      <c r="JBG142" s="25"/>
      <c r="JBH142" s="25"/>
      <c r="JBI142" s="25"/>
      <c r="JBJ142" s="25"/>
      <c r="JBK142" s="25"/>
      <c r="JBL142" s="25"/>
      <c r="JBM142" s="25"/>
      <c r="JBN142" s="25"/>
      <c r="JBO142" s="25"/>
      <c r="JBP142" s="25"/>
      <c r="JBQ142" s="25"/>
      <c r="JBR142" s="25"/>
      <c r="JBS142" s="25"/>
      <c r="JBT142" s="25"/>
      <c r="JBU142" s="25"/>
      <c r="JBV142" s="25"/>
      <c r="JBW142" s="25"/>
      <c r="JBX142" s="25"/>
      <c r="JBY142" s="25"/>
      <c r="JBZ142" s="25"/>
      <c r="JCA142" s="25"/>
      <c r="JCB142" s="25"/>
      <c r="JCC142" s="25"/>
      <c r="JCD142" s="25"/>
      <c r="JCE142" s="25"/>
      <c r="JCF142" s="25"/>
      <c r="JCG142" s="25"/>
      <c r="JCH142" s="25"/>
      <c r="JCI142" s="25"/>
      <c r="JCJ142" s="25"/>
      <c r="JCK142" s="25"/>
      <c r="JCL142" s="25"/>
      <c r="JCM142" s="25"/>
      <c r="JCN142" s="25"/>
      <c r="JCO142" s="25"/>
      <c r="JCP142" s="25"/>
      <c r="JCQ142" s="25"/>
      <c r="JCR142" s="25"/>
      <c r="JCS142" s="25"/>
      <c r="JCT142" s="25"/>
      <c r="JCU142" s="25"/>
      <c r="JCV142" s="25"/>
      <c r="JCW142" s="25"/>
      <c r="JCX142" s="25"/>
      <c r="JCY142" s="25"/>
      <c r="JCZ142" s="25"/>
      <c r="JDA142" s="25"/>
      <c r="JDB142" s="25"/>
      <c r="JDC142" s="25"/>
      <c r="JDD142" s="25"/>
      <c r="JDE142" s="25"/>
      <c r="JDF142" s="25"/>
      <c r="JDG142" s="25"/>
      <c r="JDH142" s="25"/>
      <c r="JDI142" s="25"/>
      <c r="JDJ142" s="25"/>
      <c r="JDK142" s="25"/>
      <c r="JDL142" s="25"/>
      <c r="JDM142" s="25"/>
      <c r="JDN142" s="25"/>
      <c r="JDO142" s="25"/>
      <c r="JDP142" s="25"/>
      <c r="JDQ142" s="25"/>
      <c r="JDR142" s="25"/>
      <c r="JDS142" s="25"/>
      <c r="JDT142" s="25"/>
      <c r="JDU142" s="25"/>
      <c r="JDV142" s="25"/>
      <c r="JDW142" s="25"/>
      <c r="JDX142" s="25"/>
      <c r="JDY142" s="25"/>
      <c r="JDZ142" s="25"/>
      <c r="JEA142" s="25"/>
      <c r="JEB142" s="25"/>
      <c r="JEC142" s="25"/>
      <c r="JED142" s="25"/>
      <c r="JEE142" s="25"/>
      <c r="JEF142" s="25"/>
      <c r="JEG142" s="25"/>
      <c r="JEH142" s="25"/>
      <c r="JEI142" s="25"/>
      <c r="JEJ142" s="25"/>
      <c r="JEK142" s="25"/>
      <c r="JEL142" s="25"/>
      <c r="JEM142" s="25"/>
      <c r="JEN142" s="25"/>
      <c r="JEO142" s="25"/>
      <c r="JEP142" s="25"/>
      <c r="JEQ142" s="25"/>
      <c r="JER142" s="25"/>
      <c r="JES142" s="25"/>
      <c r="JET142" s="25"/>
      <c r="JEU142" s="25"/>
      <c r="JEV142" s="25"/>
      <c r="JEW142" s="25"/>
      <c r="JEX142" s="25"/>
      <c r="JEY142" s="25"/>
      <c r="JEZ142" s="25"/>
      <c r="JFA142" s="25"/>
      <c r="JFB142" s="25"/>
      <c r="JFC142" s="25"/>
      <c r="JFD142" s="25"/>
      <c r="JFE142" s="25"/>
      <c r="JFF142" s="25"/>
      <c r="JFG142" s="25"/>
      <c r="JFH142" s="25"/>
      <c r="JFI142" s="25"/>
      <c r="JFJ142" s="25"/>
      <c r="JFK142" s="25"/>
      <c r="JFL142" s="25"/>
      <c r="JFM142" s="25"/>
      <c r="JFN142" s="25"/>
      <c r="JFO142" s="25"/>
      <c r="JFP142" s="25"/>
      <c r="JFQ142" s="25"/>
      <c r="JFR142" s="25"/>
      <c r="JFS142" s="25"/>
      <c r="JFT142" s="25"/>
      <c r="JFU142" s="25"/>
      <c r="JFV142" s="25"/>
      <c r="JFW142" s="25"/>
      <c r="JFX142" s="25"/>
      <c r="JFY142" s="25"/>
      <c r="JFZ142" s="25"/>
      <c r="JGA142" s="25"/>
      <c r="JGB142" s="25"/>
      <c r="JGC142" s="25"/>
      <c r="JGD142" s="25"/>
      <c r="JGE142" s="25"/>
      <c r="JGF142" s="25"/>
      <c r="JGG142" s="25"/>
      <c r="JGH142" s="25"/>
      <c r="JGI142" s="25"/>
      <c r="JGJ142" s="25"/>
      <c r="JGK142" s="25"/>
      <c r="JGL142" s="25"/>
      <c r="JGM142" s="25"/>
      <c r="JGN142" s="25"/>
      <c r="JGO142" s="25"/>
      <c r="JGP142" s="25"/>
      <c r="JGQ142" s="25"/>
      <c r="JGR142" s="25"/>
      <c r="JGS142" s="25"/>
      <c r="JGT142" s="25"/>
      <c r="JGU142" s="25"/>
      <c r="JGV142" s="25"/>
      <c r="JGW142" s="25"/>
      <c r="JGX142" s="25"/>
      <c r="JGY142" s="25"/>
      <c r="JGZ142" s="25"/>
      <c r="JHA142" s="25"/>
      <c r="JHB142" s="25"/>
      <c r="JHC142" s="25"/>
      <c r="JHD142" s="25"/>
      <c r="JHE142" s="25"/>
      <c r="JHF142" s="25"/>
      <c r="JHG142" s="25"/>
      <c r="JHH142" s="25"/>
      <c r="JHI142" s="25"/>
      <c r="JHJ142" s="25"/>
      <c r="JHK142" s="25"/>
      <c r="JHL142" s="25"/>
      <c r="JHM142" s="25"/>
      <c r="JHN142" s="25"/>
      <c r="JHO142" s="25"/>
      <c r="JHP142" s="25"/>
      <c r="JHQ142" s="25"/>
      <c r="JHR142" s="25"/>
      <c r="JHS142" s="25"/>
      <c r="JHT142" s="25"/>
      <c r="JHU142" s="25"/>
      <c r="JHV142" s="25"/>
      <c r="JHW142" s="25"/>
      <c r="JHX142" s="25"/>
      <c r="JHY142" s="25"/>
      <c r="JHZ142" s="25"/>
      <c r="JIA142" s="25"/>
      <c r="JIB142" s="25"/>
      <c r="JIC142" s="25"/>
      <c r="JID142" s="25"/>
      <c r="JIE142" s="25"/>
      <c r="JIF142" s="25"/>
      <c r="JIG142" s="25"/>
      <c r="JIH142" s="25"/>
      <c r="JII142" s="25"/>
      <c r="JIJ142" s="25"/>
      <c r="JIK142" s="25"/>
      <c r="JIL142" s="25"/>
      <c r="JIM142" s="25"/>
      <c r="JIN142" s="25"/>
      <c r="JIO142" s="25"/>
      <c r="JIP142" s="25"/>
      <c r="JIQ142" s="25"/>
      <c r="JIR142" s="25"/>
      <c r="JIS142" s="25"/>
      <c r="JIT142" s="25"/>
      <c r="JIU142" s="25"/>
      <c r="JIV142" s="25"/>
      <c r="JIW142" s="25"/>
      <c r="JIX142" s="25"/>
      <c r="JIY142" s="25"/>
      <c r="JIZ142" s="25"/>
      <c r="JJA142" s="25"/>
      <c r="JJB142" s="25"/>
      <c r="JJC142" s="25"/>
      <c r="JJD142" s="25"/>
      <c r="JJE142" s="25"/>
      <c r="JJF142" s="25"/>
      <c r="JJG142" s="25"/>
      <c r="JJH142" s="25"/>
      <c r="JJI142" s="25"/>
      <c r="JJJ142" s="25"/>
      <c r="JJK142" s="25"/>
      <c r="JJL142" s="25"/>
      <c r="JJM142" s="25"/>
      <c r="JJN142" s="25"/>
      <c r="JJO142" s="25"/>
      <c r="JJP142" s="25"/>
      <c r="JJQ142" s="25"/>
      <c r="JJR142" s="25"/>
      <c r="JJS142" s="25"/>
      <c r="JJT142" s="25"/>
      <c r="JJU142" s="25"/>
      <c r="JJV142" s="25"/>
      <c r="JJW142" s="25"/>
      <c r="JJX142" s="25"/>
      <c r="JJY142" s="25"/>
      <c r="JJZ142" s="25"/>
      <c r="JKA142" s="25"/>
      <c r="JKB142" s="25"/>
      <c r="JKC142" s="25"/>
      <c r="JKD142" s="25"/>
      <c r="JKE142" s="25"/>
      <c r="JKF142" s="25"/>
      <c r="JKG142" s="25"/>
      <c r="JKH142" s="25"/>
      <c r="JKI142" s="25"/>
      <c r="JKJ142" s="25"/>
      <c r="JKK142" s="25"/>
      <c r="JKL142" s="25"/>
      <c r="JKM142" s="25"/>
      <c r="JKN142" s="25"/>
      <c r="JKO142" s="25"/>
      <c r="JKP142" s="25"/>
      <c r="JKQ142" s="25"/>
      <c r="JKR142" s="25"/>
      <c r="JKS142" s="25"/>
      <c r="JKT142" s="25"/>
      <c r="JKU142" s="25"/>
      <c r="JKV142" s="25"/>
      <c r="JKW142" s="25"/>
      <c r="JKX142" s="25"/>
      <c r="JKY142" s="25"/>
      <c r="JKZ142" s="25"/>
      <c r="JLA142" s="25"/>
      <c r="JLB142" s="25"/>
      <c r="JLC142" s="25"/>
      <c r="JLD142" s="25"/>
      <c r="JLE142" s="25"/>
      <c r="JLF142" s="25"/>
      <c r="JLG142" s="25"/>
      <c r="JLH142" s="25"/>
      <c r="JLI142" s="25"/>
      <c r="JLJ142" s="25"/>
      <c r="JLK142" s="25"/>
      <c r="JLL142" s="25"/>
      <c r="JLM142" s="25"/>
      <c r="JLN142" s="25"/>
      <c r="JLO142" s="25"/>
      <c r="JLP142" s="25"/>
      <c r="JLQ142" s="25"/>
      <c r="JLR142" s="25"/>
      <c r="JLS142" s="25"/>
      <c r="JLT142" s="25"/>
      <c r="JLU142" s="25"/>
      <c r="JLV142" s="25"/>
      <c r="JLW142" s="25"/>
      <c r="JLX142" s="25"/>
      <c r="JLY142" s="25"/>
      <c r="JLZ142" s="25"/>
      <c r="JMA142" s="25"/>
      <c r="JMB142" s="25"/>
      <c r="JMC142" s="25"/>
      <c r="JMD142" s="25"/>
      <c r="JME142" s="25"/>
      <c r="JMF142" s="25"/>
      <c r="JMG142" s="25"/>
      <c r="JMH142" s="25"/>
      <c r="JMI142" s="25"/>
      <c r="JMJ142" s="25"/>
      <c r="JMK142" s="25"/>
      <c r="JML142" s="25"/>
      <c r="JMM142" s="25"/>
      <c r="JMN142" s="25"/>
      <c r="JMO142" s="25"/>
      <c r="JMP142" s="25"/>
      <c r="JMQ142" s="25"/>
      <c r="JMR142" s="25"/>
      <c r="JMS142" s="25"/>
      <c r="JMT142" s="25"/>
      <c r="JMU142" s="25"/>
      <c r="JMV142" s="25"/>
      <c r="JMW142" s="25"/>
      <c r="JMX142" s="25"/>
      <c r="JMY142" s="25"/>
      <c r="JMZ142" s="25"/>
      <c r="JNA142" s="25"/>
      <c r="JNB142" s="25"/>
      <c r="JNC142" s="25"/>
      <c r="JND142" s="25"/>
      <c r="JNE142" s="25"/>
      <c r="JNF142" s="25"/>
      <c r="JNG142" s="25"/>
      <c r="JNH142" s="25"/>
      <c r="JNI142" s="25"/>
      <c r="JNJ142" s="25"/>
      <c r="JNK142" s="25"/>
      <c r="JNL142" s="25"/>
      <c r="JNM142" s="25"/>
      <c r="JNN142" s="25"/>
      <c r="JNO142" s="25"/>
      <c r="JNP142" s="25"/>
      <c r="JNQ142" s="25"/>
      <c r="JNR142" s="25"/>
      <c r="JNS142" s="25"/>
      <c r="JNT142" s="25"/>
      <c r="JNU142" s="25"/>
      <c r="JNV142" s="25"/>
      <c r="JNW142" s="25"/>
      <c r="JNX142" s="25"/>
      <c r="JNY142" s="25"/>
      <c r="JNZ142" s="25"/>
      <c r="JOA142" s="25"/>
      <c r="JOB142" s="25"/>
      <c r="JOC142" s="25"/>
      <c r="JOD142" s="25"/>
      <c r="JOE142" s="25"/>
      <c r="JOF142" s="25"/>
      <c r="JOG142" s="25"/>
      <c r="JOH142" s="25"/>
      <c r="JOI142" s="25"/>
      <c r="JOJ142" s="25"/>
      <c r="JOK142" s="25"/>
      <c r="JOL142" s="25"/>
      <c r="JOM142" s="25"/>
      <c r="JON142" s="25"/>
      <c r="JOO142" s="25"/>
      <c r="JOP142" s="25"/>
      <c r="JOQ142" s="25"/>
      <c r="JOR142" s="25"/>
      <c r="JOS142" s="25"/>
      <c r="JOT142" s="25"/>
      <c r="JOU142" s="25"/>
      <c r="JOV142" s="25"/>
      <c r="JOW142" s="25"/>
      <c r="JOX142" s="25"/>
      <c r="JOY142" s="25"/>
      <c r="JOZ142" s="25"/>
      <c r="JPA142" s="25"/>
      <c r="JPB142" s="25"/>
      <c r="JPC142" s="25"/>
      <c r="JPD142" s="25"/>
      <c r="JPE142" s="25"/>
      <c r="JPF142" s="25"/>
      <c r="JPG142" s="25"/>
      <c r="JPH142" s="25"/>
      <c r="JPI142" s="25"/>
      <c r="JPJ142" s="25"/>
      <c r="JPK142" s="25"/>
      <c r="JPL142" s="25"/>
      <c r="JPM142" s="25"/>
      <c r="JPN142" s="25"/>
      <c r="JPO142" s="25"/>
      <c r="JPP142" s="25"/>
      <c r="JPQ142" s="25"/>
      <c r="JPR142" s="25"/>
      <c r="JPS142" s="25"/>
      <c r="JPT142" s="25"/>
      <c r="JPU142" s="25"/>
      <c r="JPV142" s="25"/>
      <c r="JPW142" s="25"/>
      <c r="JPX142" s="25"/>
      <c r="JPY142" s="25"/>
      <c r="JPZ142" s="25"/>
      <c r="JQA142" s="25"/>
      <c r="JQB142" s="25"/>
      <c r="JQC142" s="25"/>
      <c r="JQD142" s="25"/>
      <c r="JQE142" s="25"/>
      <c r="JQF142" s="25"/>
      <c r="JQG142" s="25"/>
      <c r="JQH142" s="25"/>
      <c r="JQI142" s="25"/>
      <c r="JQJ142" s="25"/>
      <c r="JQK142" s="25"/>
      <c r="JQL142" s="25"/>
      <c r="JQM142" s="25"/>
      <c r="JQN142" s="25"/>
      <c r="JQO142" s="25"/>
      <c r="JQP142" s="25"/>
      <c r="JQQ142" s="25"/>
      <c r="JQR142" s="25"/>
      <c r="JQS142" s="25"/>
      <c r="JQT142" s="25"/>
      <c r="JQU142" s="25"/>
      <c r="JQV142" s="25"/>
      <c r="JQW142" s="25"/>
      <c r="JQX142" s="25"/>
      <c r="JQY142" s="25"/>
      <c r="JQZ142" s="25"/>
      <c r="JRA142" s="25"/>
      <c r="JRB142" s="25"/>
      <c r="JRC142" s="25"/>
      <c r="JRD142" s="25"/>
      <c r="JRE142" s="25"/>
      <c r="JRF142" s="25"/>
      <c r="JRG142" s="25"/>
      <c r="JRH142" s="25"/>
      <c r="JRI142" s="25"/>
      <c r="JRJ142" s="25"/>
      <c r="JRK142" s="25"/>
      <c r="JRL142" s="25"/>
      <c r="JRM142" s="25"/>
      <c r="JRN142" s="25"/>
      <c r="JRO142" s="25"/>
      <c r="JRP142" s="25"/>
      <c r="JRQ142" s="25"/>
      <c r="JRR142" s="25"/>
      <c r="JRS142" s="25"/>
      <c r="JRT142" s="25"/>
      <c r="JRU142" s="25"/>
      <c r="JRV142" s="25"/>
      <c r="JRW142" s="25"/>
      <c r="JRX142" s="25"/>
      <c r="JRY142" s="25"/>
      <c r="JRZ142" s="25"/>
      <c r="JSA142" s="25"/>
      <c r="JSB142" s="25"/>
      <c r="JSC142" s="25"/>
      <c r="JSD142" s="25"/>
      <c r="JSE142" s="25"/>
      <c r="JSF142" s="25"/>
      <c r="JSG142" s="25"/>
      <c r="JSH142" s="25"/>
      <c r="JSI142" s="25"/>
      <c r="JSJ142" s="25"/>
      <c r="JSK142" s="25"/>
      <c r="JSL142" s="25"/>
      <c r="JSM142" s="25"/>
      <c r="JSN142" s="25"/>
      <c r="JSO142" s="25"/>
      <c r="JSP142" s="25"/>
      <c r="JSQ142" s="25"/>
      <c r="JSR142" s="25"/>
      <c r="JSS142" s="25"/>
      <c r="JST142" s="25"/>
      <c r="JSU142" s="25"/>
      <c r="JSV142" s="25"/>
      <c r="JSW142" s="25"/>
      <c r="JSX142" s="25"/>
      <c r="JSY142" s="25"/>
      <c r="JSZ142" s="25"/>
      <c r="JTA142" s="25"/>
      <c r="JTB142" s="25"/>
      <c r="JTC142" s="25"/>
      <c r="JTD142" s="25"/>
      <c r="JTE142" s="25"/>
      <c r="JTF142" s="25"/>
      <c r="JTG142" s="25"/>
      <c r="JTH142" s="25"/>
      <c r="JTI142" s="25"/>
      <c r="JTJ142" s="25"/>
      <c r="JTK142" s="25"/>
      <c r="JTL142" s="25"/>
      <c r="JTM142" s="25"/>
      <c r="JTN142" s="25"/>
      <c r="JTO142" s="25"/>
      <c r="JTP142" s="25"/>
      <c r="JTQ142" s="25"/>
      <c r="JTR142" s="25"/>
      <c r="JTS142" s="25"/>
      <c r="JTT142" s="25"/>
      <c r="JTU142" s="25"/>
      <c r="JTV142" s="25"/>
      <c r="JTW142" s="25"/>
      <c r="JTX142" s="25"/>
      <c r="JTY142" s="25"/>
      <c r="JTZ142" s="25"/>
      <c r="JUA142" s="25"/>
      <c r="JUB142" s="25"/>
      <c r="JUC142" s="25"/>
      <c r="JUD142" s="25"/>
      <c r="JUE142" s="25"/>
      <c r="JUF142" s="25"/>
      <c r="JUG142" s="25"/>
      <c r="JUH142" s="25"/>
      <c r="JUI142" s="25"/>
      <c r="JUJ142" s="25"/>
      <c r="JUK142" s="25"/>
      <c r="JUL142" s="25"/>
      <c r="JUM142" s="25"/>
      <c r="JUN142" s="25"/>
      <c r="JUO142" s="25"/>
      <c r="JUP142" s="25"/>
      <c r="JUQ142" s="25"/>
      <c r="JUR142" s="25"/>
      <c r="JUS142" s="25"/>
      <c r="JUT142" s="25"/>
      <c r="JUU142" s="25"/>
      <c r="JUV142" s="25"/>
      <c r="JUW142" s="25"/>
      <c r="JUX142" s="25"/>
      <c r="JUY142" s="25"/>
      <c r="JUZ142" s="25"/>
      <c r="JVA142" s="25"/>
      <c r="JVB142" s="25"/>
      <c r="JVC142" s="25"/>
      <c r="JVD142" s="25"/>
      <c r="JVE142" s="25"/>
      <c r="JVF142" s="25"/>
      <c r="JVG142" s="25"/>
      <c r="JVH142" s="25"/>
      <c r="JVI142" s="25"/>
      <c r="JVJ142" s="25"/>
      <c r="JVK142" s="25"/>
      <c r="JVL142" s="25"/>
      <c r="JVM142" s="25"/>
      <c r="JVN142" s="25"/>
      <c r="JVO142" s="25"/>
      <c r="JVP142" s="25"/>
      <c r="JVQ142" s="25"/>
      <c r="JVR142" s="25"/>
      <c r="JVS142" s="25"/>
      <c r="JVT142" s="25"/>
      <c r="JVU142" s="25"/>
      <c r="JVV142" s="25"/>
      <c r="JVW142" s="25"/>
      <c r="JVX142" s="25"/>
      <c r="JVY142" s="25"/>
      <c r="JVZ142" s="25"/>
      <c r="JWA142" s="25"/>
      <c r="JWB142" s="25"/>
      <c r="JWC142" s="25"/>
      <c r="JWD142" s="25"/>
      <c r="JWE142" s="25"/>
      <c r="JWF142" s="25"/>
      <c r="JWG142" s="25"/>
      <c r="JWH142" s="25"/>
      <c r="JWI142" s="25"/>
      <c r="JWJ142" s="25"/>
      <c r="JWK142" s="25"/>
      <c r="JWL142" s="25"/>
      <c r="JWM142" s="25"/>
      <c r="JWN142" s="25"/>
      <c r="JWO142" s="25"/>
      <c r="JWP142" s="25"/>
      <c r="JWQ142" s="25"/>
      <c r="JWR142" s="25"/>
      <c r="JWS142" s="25"/>
      <c r="JWT142" s="25"/>
      <c r="JWU142" s="25"/>
      <c r="JWV142" s="25"/>
      <c r="JWW142" s="25"/>
      <c r="JWX142" s="25"/>
      <c r="JWY142" s="25"/>
      <c r="JWZ142" s="25"/>
      <c r="JXA142" s="25"/>
      <c r="JXB142" s="25"/>
      <c r="JXC142" s="25"/>
      <c r="JXD142" s="25"/>
      <c r="JXE142" s="25"/>
      <c r="JXF142" s="25"/>
      <c r="JXG142" s="25"/>
      <c r="JXH142" s="25"/>
      <c r="JXI142" s="25"/>
      <c r="JXJ142" s="25"/>
      <c r="JXK142" s="25"/>
      <c r="JXL142" s="25"/>
      <c r="JXM142" s="25"/>
      <c r="JXN142" s="25"/>
      <c r="JXO142" s="25"/>
      <c r="JXP142" s="25"/>
      <c r="JXQ142" s="25"/>
      <c r="JXR142" s="25"/>
      <c r="JXS142" s="25"/>
      <c r="JXT142" s="25"/>
      <c r="JXU142" s="25"/>
      <c r="JXV142" s="25"/>
      <c r="JXW142" s="25"/>
      <c r="JXX142" s="25"/>
      <c r="JXY142" s="25"/>
      <c r="JXZ142" s="25"/>
      <c r="JYA142" s="25"/>
      <c r="JYB142" s="25"/>
      <c r="JYC142" s="25"/>
      <c r="JYD142" s="25"/>
      <c r="JYE142" s="25"/>
      <c r="JYF142" s="25"/>
      <c r="JYG142" s="25"/>
      <c r="JYH142" s="25"/>
      <c r="JYI142" s="25"/>
      <c r="JYJ142" s="25"/>
      <c r="JYK142" s="25"/>
      <c r="JYL142" s="25"/>
      <c r="JYM142" s="25"/>
      <c r="JYN142" s="25"/>
      <c r="JYO142" s="25"/>
      <c r="JYP142" s="25"/>
      <c r="JYQ142" s="25"/>
      <c r="JYR142" s="25"/>
      <c r="JYS142" s="25"/>
      <c r="JYT142" s="25"/>
      <c r="JYU142" s="25"/>
      <c r="JYV142" s="25"/>
      <c r="JYW142" s="25"/>
      <c r="JYX142" s="25"/>
      <c r="JYY142" s="25"/>
      <c r="JYZ142" s="25"/>
      <c r="JZA142" s="25"/>
      <c r="JZB142" s="25"/>
      <c r="JZC142" s="25"/>
      <c r="JZD142" s="25"/>
      <c r="JZE142" s="25"/>
      <c r="JZF142" s="25"/>
      <c r="JZG142" s="25"/>
      <c r="JZH142" s="25"/>
      <c r="JZI142" s="25"/>
      <c r="JZJ142" s="25"/>
      <c r="JZK142" s="25"/>
      <c r="JZL142" s="25"/>
      <c r="JZM142" s="25"/>
      <c r="JZN142" s="25"/>
      <c r="JZO142" s="25"/>
      <c r="JZP142" s="25"/>
      <c r="JZQ142" s="25"/>
      <c r="JZR142" s="25"/>
      <c r="JZS142" s="25"/>
      <c r="JZT142" s="25"/>
      <c r="JZU142" s="25"/>
      <c r="JZV142" s="25"/>
      <c r="JZW142" s="25"/>
      <c r="JZX142" s="25"/>
      <c r="JZY142" s="25"/>
      <c r="JZZ142" s="25"/>
      <c r="KAA142" s="25"/>
      <c r="KAB142" s="25"/>
      <c r="KAC142" s="25"/>
      <c r="KAD142" s="25"/>
      <c r="KAE142" s="25"/>
      <c r="KAF142" s="25"/>
      <c r="KAG142" s="25"/>
      <c r="KAH142" s="25"/>
      <c r="KAI142" s="25"/>
      <c r="KAJ142" s="25"/>
      <c r="KAK142" s="25"/>
      <c r="KAL142" s="25"/>
      <c r="KAM142" s="25"/>
      <c r="KAN142" s="25"/>
      <c r="KAO142" s="25"/>
      <c r="KAP142" s="25"/>
      <c r="KAQ142" s="25"/>
      <c r="KAR142" s="25"/>
      <c r="KAS142" s="25"/>
      <c r="KAT142" s="25"/>
      <c r="KAU142" s="25"/>
      <c r="KAV142" s="25"/>
      <c r="KAW142" s="25"/>
      <c r="KAX142" s="25"/>
      <c r="KAY142" s="25"/>
      <c r="KAZ142" s="25"/>
      <c r="KBA142" s="25"/>
      <c r="KBB142" s="25"/>
      <c r="KBC142" s="25"/>
      <c r="KBD142" s="25"/>
      <c r="KBE142" s="25"/>
      <c r="KBF142" s="25"/>
      <c r="KBG142" s="25"/>
      <c r="KBH142" s="25"/>
      <c r="KBI142" s="25"/>
      <c r="KBJ142" s="25"/>
      <c r="KBK142" s="25"/>
      <c r="KBL142" s="25"/>
      <c r="KBM142" s="25"/>
      <c r="KBN142" s="25"/>
      <c r="KBO142" s="25"/>
      <c r="KBP142" s="25"/>
      <c r="KBQ142" s="25"/>
      <c r="KBR142" s="25"/>
      <c r="KBS142" s="25"/>
      <c r="KBT142" s="25"/>
      <c r="KBU142" s="25"/>
      <c r="KBV142" s="25"/>
      <c r="KBW142" s="25"/>
      <c r="KBX142" s="25"/>
      <c r="KBY142" s="25"/>
      <c r="KBZ142" s="25"/>
      <c r="KCA142" s="25"/>
      <c r="KCB142" s="25"/>
      <c r="KCC142" s="25"/>
      <c r="KCD142" s="25"/>
      <c r="KCE142" s="25"/>
      <c r="KCF142" s="25"/>
      <c r="KCG142" s="25"/>
      <c r="KCH142" s="25"/>
      <c r="KCI142" s="25"/>
      <c r="KCJ142" s="25"/>
      <c r="KCK142" s="25"/>
      <c r="KCL142" s="25"/>
      <c r="KCM142" s="25"/>
      <c r="KCN142" s="25"/>
      <c r="KCO142" s="25"/>
      <c r="KCP142" s="25"/>
      <c r="KCQ142" s="25"/>
      <c r="KCR142" s="25"/>
      <c r="KCS142" s="25"/>
      <c r="KCT142" s="25"/>
      <c r="KCU142" s="25"/>
      <c r="KCV142" s="25"/>
      <c r="KCW142" s="25"/>
      <c r="KCX142" s="25"/>
      <c r="KCY142" s="25"/>
      <c r="KCZ142" s="25"/>
      <c r="KDA142" s="25"/>
      <c r="KDB142" s="25"/>
      <c r="KDC142" s="25"/>
      <c r="KDD142" s="25"/>
      <c r="KDE142" s="25"/>
      <c r="KDF142" s="25"/>
      <c r="KDG142" s="25"/>
      <c r="KDH142" s="25"/>
      <c r="KDI142" s="25"/>
      <c r="KDJ142" s="25"/>
      <c r="KDK142" s="25"/>
      <c r="KDL142" s="25"/>
      <c r="KDM142" s="25"/>
      <c r="KDN142" s="25"/>
      <c r="KDO142" s="25"/>
      <c r="KDP142" s="25"/>
      <c r="KDQ142" s="25"/>
      <c r="KDR142" s="25"/>
      <c r="KDS142" s="25"/>
      <c r="KDT142" s="25"/>
      <c r="KDU142" s="25"/>
      <c r="KDV142" s="25"/>
      <c r="KDW142" s="25"/>
      <c r="KDX142" s="25"/>
      <c r="KDY142" s="25"/>
      <c r="KDZ142" s="25"/>
      <c r="KEA142" s="25"/>
      <c r="KEB142" s="25"/>
      <c r="KEC142" s="25"/>
      <c r="KED142" s="25"/>
      <c r="KEE142" s="25"/>
      <c r="KEF142" s="25"/>
      <c r="KEG142" s="25"/>
      <c r="KEH142" s="25"/>
      <c r="KEI142" s="25"/>
      <c r="KEJ142" s="25"/>
      <c r="KEK142" s="25"/>
      <c r="KEL142" s="25"/>
      <c r="KEM142" s="25"/>
      <c r="KEN142" s="25"/>
      <c r="KEO142" s="25"/>
      <c r="KEP142" s="25"/>
      <c r="KEQ142" s="25"/>
      <c r="KER142" s="25"/>
      <c r="KES142" s="25"/>
      <c r="KET142" s="25"/>
      <c r="KEU142" s="25"/>
      <c r="KEV142" s="25"/>
      <c r="KEW142" s="25"/>
      <c r="KEX142" s="25"/>
      <c r="KEY142" s="25"/>
      <c r="KEZ142" s="25"/>
      <c r="KFA142" s="25"/>
      <c r="KFB142" s="25"/>
      <c r="KFC142" s="25"/>
      <c r="KFD142" s="25"/>
      <c r="KFE142" s="25"/>
      <c r="KFF142" s="25"/>
      <c r="KFG142" s="25"/>
      <c r="KFH142" s="25"/>
      <c r="KFI142" s="25"/>
      <c r="KFJ142" s="25"/>
      <c r="KFK142" s="25"/>
      <c r="KFL142" s="25"/>
      <c r="KFM142" s="25"/>
      <c r="KFN142" s="25"/>
      <c r="KFO142" s="25"/>
      <c r="KFP142" s="25"/>
      <c r="KFQ142" s="25"/>
      <c r="KFR142" s="25"/>
      <c r="KFS142" s="25"/>
      <c r="KFT142" s="25"/>
      <c r="KFU142" s="25"/>
      <c r="KFV142" s="25"/>
      <c r="KFW142" s="25"/>
      <c r="KFX142" s="25"/>
      <c r="KFY142" s="25"/>
      <c r="KFZ142" s="25"/>
      <c r="KGA142" s="25"/>
      <c r="KGB142" s="25"/>
      <c r="KGC142" s="25"/>
      <c r="KGD142" s="25"/>
      <c r="KGE142" s="25"/>
      <c r="KGF142" s="25"/>
      <c r="KGG142" s="25"/>
      <c r="KGH142" s="25"/>
      <c r="KGI142" s="25"/>
      <c r="KGJ142" s="25"/>
      <c r="KGK142" s="25"/>
      <c r="KGL142" s="25"/>
      <c r="KGM142" s="25"/>
      <c r="KGN142" s="25"/>
      <c r="KGO142" s="25"/>
      <c r="KGP142" s="25"/>
      <c r="KGQ142" s="25"/>
      <c r="KGR142" s="25"/>
      <c r="KGS142" s="25"/>
      <c r="KGT142" s="25"/>
      <c r="KGU142" s="25"/>
      <c r="KGV142" s="25"/>
      <c r="KGW142" s="25"/>
      <c r="KGX142" s="25"/>
      <c r="KGY142" s="25"/>
      <c r="KGZ142" s="25"/>
      <c r="KHA142" s="25"/>
      <c r="KHB142" s="25"/>
      <c r="KHC142" s="25"/>
      <c r="KHD142" s="25"/>
      <c r="KHE142" s="25"/>
      <c r="KHF142" s="25"/>
      <c r="KHG142" s="25"/>
      <c r="KHH142" s="25"/>
      <c r="KHI142" s="25"/>
      <c r="KHJ142" s="25"/>
      <c r="KHK142" s="25"/>
      <c r="KHL142" s="25"/>
      <c r="KHM142" s="25"/>
      <c r="KHN142" s="25"/>
      <c r="KHO142" s="25"/>
      <c r="KHP142" s="25"/>
      <c r="KHQ142" s="25"/>
      <c r="KHR142" s="25"/>
      <c r="KHS142" s="25"/>
      <c r="KHT142" s="25"/>
      <c r="KHU142" s="25"/>
      <c r="KHV142" s="25"/>
      <c r="KHW142" s="25"/>
      <c r="KHX142" s="25"/>
      <c r="KHY142" s="25"/>
      <c r="KHZ142" s="25"/>
      <c r="KIA142" s="25"/>
      <c r="KIB142" s="25"/>
      <c r="KIC142" s="25"/>
      <c r="KID142" s="25"/>
      <c r="KIE142" s="25"/>
      <c r="KIF142" s="25"/>
      <c r="KIG142" s="25"/>
      <c r="KIH142" s="25"/>
      <c r="KII142" s="25"/>
      <c r="KIJ142" s="25"/>
      <c r="KIK142" s="25"/>
      <c r="KIL142" s="25"/>
      <c r="KIM142" s="25"/>
      <c r="KIN142" s="25"/>
      <c r="KIO142" s="25"/>
      <c r="KIP142" s="25"/>
      <c r="KIQ142" s="25"/>
      <c r="KIR142" s="25"/>
      <c r="KIS142" s="25"/>
      <c r="KIT142" s="25"/>
      <c r="KIU142" s="25"/>
      <c r="KIV142" s="25"/>
      <c r="KIW142" s="25"/>
      <c r="KIX142" s="25"/>
      <c r="KIY142" s="25"/>
      <c r="KIZ142" s="25"/>
      <c r="KJA142" s="25"/>
      <c r="KJB142" s="25"/>
      <c r="KJC142" s="25"/>
      <c r="KJD142" s="25"/>
      <c r="KJE142" s="25"/>
      <c r="KJF142" s="25"/>
      <c r="KJG142" s="25"/>
      <c r="KJH142" s="25"/>
      <c r="KJI142" s="25"/>
      <c r="KJJ142" s="25"/>
      <c r="KJK142" s="25"/>
      <c r="KJL142" s="25"/>
      <c r="KJM142" s="25"/>
      <c r="KJN142" s="25"/>
      <c r="KJO142" s="25"/>
      <c r="KJP142" s="25"/>
      <c r="KJQ142" s="25"/>
      <c r="KJR142" s="25"/>
      <c r="KJS142" s="25"/>
      <c r="KJT142" s="25"/>
      <c r="KJU142" s="25"/>
      <c r="KJV142" s="25"/>
      <c r="KJW142" s="25"/>
      <c r="KJX142" s="25"/>
      <c r="KJY142" s="25"/>
      <c r="KJZ142" s="25"/>
      <c r="KKA142" s="25"/>
      <c r="KKB142" s="25"/>
      <c r="KKC142" s="25"/>
      <c r="KKD142" s="25"/>
      <c r="KKE142" s="25"/>
      <c r="KKF142" s="25"/>
      <c r="KKG142" s="25"/>
      <c r="KKH142" s="25"/>
      <c r="KKI142" s="25"/>
      <c r="KKJ142" s="25"/>
      <c r="KKK142" s="25"/>
      <c r="KKL142" s="25"/>
      <c r="KKM142" s="25"/>
      <c r="KKN142" s="25"/>
      <c r="KKO142" s="25"/>
      <c r="KKP142" s="25"/>
      <c r="KKQ142" s="25"/>
      <c r="KKR142" s="25"/>
      <c r="KKS142" s="25"/>
      <c r="KKT142" s="25"/>
      <c r="KKU142" s="25"/>
      <c r="KKV142" s="25"/>
      <c r="KKW142" s="25"/>
      <c r="KKX142" s="25"/>
      <c r="KKY142" s="25"/>
      <c r="KKZ142" s="25"/>
      <c r="KLA142" s="25"/>
      <c r="KLB142" s="25"/>
      <c r="KLC142" s="25"/>
      <c r="KLD142" s="25"/>
      <c r="KLE142" s="25"/>
      <c r="KLF142" s="25"/>
      <c r="KLG142" s="25"/>
      <c r="KLH142" s="25"/>
      <c r="KLI142" s="25"/>
      <c r="KLJ142" s="25"/>
      <c r="KLK142" s="25"/>
      <c r="KLL142" s="25"/>
      <c r="KLM142" s="25"/>
      <c r="KLN142" s="25"/>
      <c r="KLO142" s="25"/>
      <c r="KLP142" s="25"/>
      <c r="KLQ142" s="25"/>
      <c r="KLR142" s="25"/>
      <c r="KLS142" s="25"/>
      <c r="KLT142" s="25"/>
      <c r="KLU142" s="25"/>
      <c r="KLV142" s="25"/>
      <c r="KLW142" s="25"/>
      <c r="KLX142" s="25"/>
      <c r="KLY142" s="25"/>
      <c r="KLZ142" s="25"/>
      <c r="KMA142" s="25"/>
      <c r="KMB142" s="25"/>
      <c r="KMC142" s="25"/>
      <c r="KMD142" s="25"/>
      <c r="KME142" s="25"/>
      <c r="KMF142" s="25"/>
      <c r="KMG142" s="25"/>
      <c r="KMH142" s="25"/>
      <c r="KMI142" s="25"/>
      <c r="KMJ142" s="25"/>
      <c r="KMK142" s="25"/>
      <c r="KML142" s="25"/>
      <c r="KMM142" s="25"/>
      <c r="KMN142" s="25"/>
      <c r="KMO142" s="25"/>
      <c r="KMP142" s="25"/>
      <c r="KMQ142" s="25"/>
      <c r="KMR142" s="25"/>
      <c r="KMS142" s="25"/>
      <c r="KMT142" s="25"/>
      <c r="KMU142" s="25"/>
      <c r="KMV142" s="25"/>
      <c r="KMW142" s="25"/>
      <c r="KMX142" s="25"/>
      <c r="KMY142" s="25"/>
      <c r="KMZ142" s="25"/>
      <c r="KNA142" s="25"/>
      <c r="KNB142" s="25"/>
      <c r="KNC142" s="25"/>
      <c r="KND142" s="25"/>
      <c r="KNE142" s="25"/>
      <c r="KNF142" s="25"/>
      <c r="KNG142" s="25"/>
      <c r="KNH142" s="25"/>
      <c r="KNI142" s="25"/>
      <c r="KNJ142" s="25"/>
      <c r="KNK142" s="25"/>
      <c r="KNL142" s="25"/>
      <c r="KNM142" s="25"/>
      <c r="KNN142" s="25"/>
      <c r="KNO142" s="25"/>
      <c r="KNP142" s="25"/>
      <c r="KNQ142" s="25"/>
      <c r="KNR142" s="25"/>
      <c r="KNS142" s="25"/>
      <c r="KNT142" s="25"/>
      <c r="KNU142" s="25"/>
      <c r="KNV142" s="25"/>
      <c r="KNW142" s="25"/>
      <c r="KNX142" s="25"/>
      <c r="KNY142" s="25"/>
      <c r="KNZ142" s="25"/>
      <c r="KOA142" s="25"/>
      <c r="KOB142" s="25"/>
      <c r="KOC142" s="25"/>
      <c r="KOD142" s="25"/>
      <c r="KOE142" s="25"/>
      <c r="KOF142" s="25"/>
      <c r="KOG142" s="25"/>
      <c r="KOH142" s="25"/>
      <c r="KOI142" s="25"/>
      <c r="KOJ142" s="25"/>
      <c r="KOK142" s="25"/>
      <c r="KOL142" s="25"/>
      <c r="KOM142" s="25"/>
      <c r="KON142" s="25"/>
      <c r="KOO142" s="25"/>
      <c r="KOP142" s="25"/>
      <c r="KOQ142" s="25"/>
      <c r="KOR142" s="25"/>
      <c r="KOS142" s="25"/>
      <c r="KOT142" s="25"/>
      <c r="KOU142" s="25"/>
      <c r="KOV142" s="25"/>
      <c r="KOW142" s="25"/>
      <c r="KOX142" s="25"/>
      <c r="KOY142" s="25"/>
      <c r="KOZ142" s="25"/>
      <c r="KPA142" s="25"/>
      <c r="KPB142" s="25"/>
      <c r="KPC142" s="25"/>
      <c r="KPD142" s="25"/>
      <c r="KPE142" s="25"/>
      <c r="KPF142" s="25"/>
      <c r="KPG142" s="25"/>
      <c r="KPH142" s="25"/>
      <c r="KPI142" s="25"/>
      <c r="KPJ142" s="25"/>
      <c r="KPK142" s="25"/>
      <c r="KPL142" s="25"/>
      <c r="KPM142" s="25"/>
      <c r="KPN142" s="25"/>
      <c r="KPO142" s="25"/>
      <c r="KPP142" s="25"/>
      <c r="KPQ142" s="25"/>
      <c r="KPR142" s="25"/>
      <c r="KPS142" s="25"/>
      <c r="KPT142" s="25"/>
      <c r="KPU142" s="25"/>
      <c r="KPV142" s="25"/>
      <c r="KPW142" s="25"/>
      <c r="KPX142" s="25"/>
      <c r="KPY142" s="25"/>
      <c r="KPZ142" s="25"/>
      <c r="KQA142" s="25"/>
      <c r="KQB142" s="25"/>
      <c r="KQC142" s="25"/>
      <c r="KQD142" s="25"/>
      <c r="KQE142" s="25"/>
      <c r="KQF142" s="25"/>
      <c r="KQG142" s="25"/>
      <c r="KQH142" s="25"/>
      <c r="KQI142" s="25"/>
      <c r="KQJ142" s="25"/>
      <c r="KQK142" s="25"/>
      <c r="KQL142" s="25"/>
      <c r="KQM142" s="25"/>
      <c r="KQN142" s="25"/>
      <c r="KQO142" s="25"/>
      <c r="KQP142" s="25"/>
      <c r="KQQ142" s="25"/>
      <c r="KQR142" s="25"/>
      <c r="KQS142" s="25"/>
      <c r="KQT142" s="25"/>
      <c r="KQU142" s="25"/>
      <c r="KQV142" s="25"/>
      <c r="KQW142" s="25"/>
      <c r="KQX142" s="25"/>
      <c r="KQY142" s="25"/>
      <c r="KQZ142" s="25"/>
      <c r="KRA142" s="25"/>
      <c r="KRB142" s="25"/>
      <c r="KRC142" s="25"/>
      <c r="KRD142" s="25"/>
      <c r="KRE142" s="25"/>
      <c r="KRF142" s="25"/>
      <c r="KRG142" s="25"/>
      <c r="KRH142" s="25"/>
      <c r="KRI142" s="25"/>
      <c r="KRJ142" s="25"/>
      <c r="KRK142" s="25"/>
      <c r="KRL142" s="25"/>
      <c r="KRM142" s="25"/>
      <c r="KRN142" s="25"/>
      <c r="KRO142" s="25"/>
      <c r="KRP142" s="25"/>
      <c r="KRQ142" s="25"/>
      <c r="KRR142" s="25"/>
      <c r="KRS142" s="25"/>
      <c r="KRT142" s="25"/>
      <c r="KRU142" s="25"/>
      <c r="KRV142" s="25"/>
      <c r="KRW142" s="25"/>
      <c r="KRX142" s="25"/>
      <c r="KRY142" s="25"/>
      <c r="KRZ142" s="25"/>
      <c r="KSA142" s="25"/>
      <c r="KSB142" s="25"/>
      <c r="KSC142" s="25"/>
      <c r="KSD142" s="25"/>
      <c r="KSE142" s="25"/>
      <c r="KSF142" s="25"/>
      <c r="KSG142" s="25"/>
      <c r="KSH142" s="25"/>
      <c r="KSI142" s="25"/>
      <c r="KSJ142" s="25"/>
      <c r="KSK142" s="25"/>
      <c r="KSL142" s="25"/>
      <c r="KSM142" s="25"/>
      <c r="KSN142" s="25"/>
      <c r="KSO142" s="25"/>
      <c r="KSP142" s="25"/>
      <c r="KSQ142" s="25"/>
      <c r="KSR142" s="25"/>
      <c r="KSS142" s="25"/>
      <c r="KST142" s="25"/>
      <c r="KSU142" s="25"/>
      <c r="KSV142" s="25"/>
      <c r="KSW142" s="25"/>
      <c r="KSX142" s="25"/>
      <c r="KSY142" s="25"/>
      <c r="KSZ142" s="25"/>
      <c r="KTA142" s="25"/>
      <c r="KTB142" s="25"/>
      <c r="KTC142" s="25"/>
      <c r="KTD142" s="25"/>
      <c r="KTE142" s="25"/>
      <c r="KTF142" s="25"/>
      <c r="KTG142" s="25"/>
      <c r="KTH142" s="25"/>
      <c r="KTI142" s="25"/>
      <c r="KTJ142" s="25"/>
      <c r="KTK142" s="25"/>
      <c r="KTL142" s="25"/>
      <c r="KTM142" s="25"/>
      <c r="KTN142" s="25"/>
      <c r="KTO142" s="25"/>
      <c r="KTP142" s="25"/>
      <c r="KTQ142" s="25"/>
      <c r="KTR142" s="25"/>
      <c r="KTS142" s="25"/>
      <c r="KTT142" s="25"/>
      <c r="KTU142" s="25"/>
      <c r="KTV142" s="25"/>
      <c r="KTW142" s="25"/>
      <c r="KTX142" s="25"/>
      <c r="KTY142" s="25"/>
      <c r="KTZ142" s="25"/>
      <c r="KUA142" s="25"/>
      <c r="KUB142" s="25"/>
      <c r="KUC142" s="25"/>
      <c r="KUD142" s="25"/>
      <c r="KUE142" s="25"/>
      <c r="KUF142" s="25"/>
      <c r="KUG142" s="25"/>
      <c r="KUH142" s="25"/>
      <c r="KUI142" s="25"/>
      <c r="KUJ142" s="25"/>
      <c r="KUK142" s="25"/>
      <c r="KUL142" s="25"/>
      <c r="KUM142" s="25"/>
      <c r="KUN142" s="25"/>
      <c r="KUO142" s="25"/>
      <c r="KUP142" s="25"/>
      <c r="KUQ142" s="25"/>
      <c r="KUR142" s="25"/>
      <c r="KUS142" s="25"/>
      <c r="KUT142" s="25"/>
      <c r="KUU142" s="25"/>
      <c r="KUV142" s="25"/>
      <c r="KUW142" s="25"/>
      <c r="KUX142" s="25"/>
      <c r="KUY142" s="25"/>
      <c r="KUZ142" s="25"/>
      <c r="KVA142" s="25"/>
      <c r="KVB142" s="25"/>
      <c r="KVC142" s="25"/>
      <c r="KVD142" s="25"/>
      <c r="KVE142" s="25"/>
      <c r="KVF142" s="25"/>
      <c r="KVG142" s="25"/>
      <c r="KVH142" s="25"/>
      <c r="KVI142" s="25"/>
      <c r="KVJ142" s="25"/>
      <c r="KVK142" s="25"/>
      <c r="KVL142" s="25"/>
      <c r="KVM142" s="25"/>
      <c r="KVN142" s="25"/>
      <c r="KVO142" s="25"/>
      <c r="KVP142" s="25"/>
      <c r="KVQ142" s="25"/>
      <c r="KVR142" s="25"/>
      <c r="KVS142" s="25"/>
      <c r="KVT142" s="25"/>
      <c r="KVU142" s="25"/>
      <c r="KVV142" s="25"/>
      <c r="KVW142" s="25"/>
      <c r="KVX142" s="25"/>
      <c r="KVY142" s="25"/>
      <c r="KVZ142" s="25"/>
      <c r="KWA142" s="25"/>
      <c r="KWB142" s="25"/>
      <c r="KWC142" s="25"/>
      <c r="KWD142" s="25"/>
      <c r="KWE142" s="25"/>
      <c r="KWF142" s="25"/>
      <c r="KWG142" s="25"/>
      <c r="KWH142" s="25"/>
      <c r="KWI142" s="25"/>
      <c r="KWJ142" s="25"/>
      <c r="KWK142" s="25"/>
      <c r="KWL142" s="25"/>
      <c r="KWM142" s="25"/>
      <c r="KWN142" s="25"/>
      <c r="KWO142" s="25"/>
      <c r="KWP142" s="25"/>
      <c r="KWQ142" s="25"/>
      <c r="KWR142" s="25"/>
      <c r="KWS142" s="25"/>
      <c r="KWT142" s="25"/>
      <c r="KWU142" s="25"/>
      <c r="KWV142" s="25"/>
      <c r="KWW142" s="25"/>
      <c r="KWX142" s="25"/>
      <c r="KWY142" s="25"/>
      <c r="KWZ142" s="25"/>
      <c r="KXA142" s="25"/>
      <c r="KXB142" s="25"/>
      <c r="KXC142" s="25"/>
      <c r="KXD142" s="25"/>
      <c r="KXE142" s="25"/>
      <c r="KXF142" s="25"/>
      <c r="KXG142" s="25"/>
      <c r="KXH142" s="25"/>
      <c r="KXI142" s="25"/>
      <c r="KXJ142" s="25"/>
      <c r="KXK142" s="25"/>
      <c r="KXL142" s="25"/>
      <c r="KXM142" s="25"/>
      <c r="KXN142" s="25"/>
      <c r="KXO142" s="25"/>
      <c r="KXP142" s="25"/>
      <c r="KXQ142" s="25"/>
      <c r="KXR142" s="25"/>
      <c r="KXS142" s="25"/>
      <c r="KXT142" s="25"/>
      <c r="KXU142" s="25"/>
      <c r="KXV142" s="25"/>
      <c r="KXW142" s="25"/>
      <c r="KXX142" s="25"/>
      <c r="KXY142" s="25"/>
      <c r="KXZ142" s="25"/>
      <c r="KYA142" s="25"/>
      <c r="KYB142" s="25"/>
      <c r="KYC142" s="25"/>
      <c r="KYD142" s="25"/>
      <c r="KYE142" s="25"/>
      <c r="KYF142" s="25"/>
      <c r="KYG142" s="25"/>
      <c r="KYH142" s="25"/>
      <c r="KYI142" s="25"/>
      <c r="KYJ142" s="25"/>
      <c r="KYK142" s="25"/>
      <c r="KYL142" s="25"/>
      <c r="KYM142" s="25"/>
      <c r="KYN142" s="25"/>
      <c r="KYO142" s="25"/>
      <c r="KYP142" s="25"/>
      <c r="KYQ142" s="25"/>
      <c r="KYR142" s="25"/>
      <c r="KYS142" s="25"/>
      <c r="KYT142" s="25"/>
      <c r="KYU142" s="25"/>
      <c r="KYV142" s="25"/>
      <c r="KYW142" s="25"/>
      <c r="KYX142" s="25"/>
      <c r="KYY142" s="25"/>
      <c r="KYZ142" s="25"/>
      <c r="KZA142" s="25"/>
      <c r="KZB142" s="25"/>
      <c r="KZC142" s="25"/>
      <c r="KZD142" s="25"/>
      <c r="KZE142" s="25"/>
      <c r="KZF142" s="25"/>
      <c r="KZG142" s="25"/>
      <c r="KZH142" s="25"/>
      <c r="KZI142" s="25"/>
      <c r="KZJ142" s="25"/>
      <c r="KZK142" s="25"/>
      <c r="KZL142" s="25"/>
      <c r="KZM142" s="25"/>
      <c r="KZN142" s="25"/>
      <c r="KZO142" s="25"/>
      <c r="KZP142" s="25"/>
      <c r="KZQ142" s="25"/>
      <c r="KZR142" s="25"/>
      <c r="KZS142" s="25"/>
      <c r="KZT142" s="25"/>
      <c r="KZU142" s="25"/>
      <c r="KZV142" s="25"/>
      <c r="KZW142" s="25"/>
      <c r="KZX142" s="25"/>
      <c r="KZY142" s="25"/>
      <c r="KZZ142" s="25"/>
      <c r="LAA142" s="25"/>
      <c r="LAB142" s="25"/>
      <c r="LAC142" s="25"/>
      <c r="LAD142" s="25"/>
      <c r="LAE142" s="25"/>
      <c r="LAF142" s="25"/>
      <c r="LAG142" s="25"/>
      <c r="LAH142" s="25"/>
      <c r="LAI142" s="25"/>
      <c r="LAJ142" s="25"/>
      <c r="LAK142" s="25"/>
      <c r="LAL142" s="25"/>
      <c r="LAM142" s="25"/>
      <c r="LAN142" s="25"/>
      <c r="LAO142" s="25"/>
      <c r="LAP142" s="25"/>
      <c r="LAQ142" s="25"/>
      <c r="LAR142" s="25"/>
      <c r="LAS142" s="25"/>
      <c r="LAT142" s="25"/>
      <c r="LAU142" s="25"/>
      <c r="LAV142" s="25"/>
      <c r="LAW142" s="25"/>
      <c r="LAX142" s="25"/>
      <c r="LAY142" s="25"/>
      <c r="LAZ142" s="25"/>
      <c r="LBA142" s="25"/>
      <c r="LBB142" s="25"/>
      <c r="LBC142" s="25"/>
      <c r="LBD142" s="25"/>
      <c r="LBE142" s="25"/>
      <c r="LBF142" s="25"/>
      <c r="LBG142" s="25"/>
      <c r="LBH142" s="25"/>
      <c r="LBI142" s="25"/>
      <c r="LBJ142" s="25"/>
      <c r="LBK142" s="25"/>
      <c r="LBL142" s="25"/>
      <c r="LBM142" s="25"/>
      <c r="LBN142" s="25"/>
      <c r="LBO142" s="25"/>
      <c r="LBP142" s="25"/>
      <c r="LBQ142" s="25"/>
      <c r="LBR142" s="25"/>
      <c r="LBS142" s="25"/>
      <c r="LBT142" s="25"/>
      <c r="LBU142" s="25"/>
      <c r="LBV142" s="25"/>
      <c r="LBW142" s="25"/>
      <c r="LBX142" s="25"/>
      <c r="LBY142" s="25"/>
      <c r="LBZ142" s="25"/>
      <c r="LCA142" s="25"/>
      <c r="LCB142" s="25"/>
      <c r="LCC142" s="25"/>
      <c r="LCD142" s="25"/>
      <c r="LCE142" s="25"/>
      <c r="LCF142" s="25"/>
      <c r="LCG142" s="25"/>
      <c r="LCH142" s="25"/>
      <c r="LCI142" s="25"/>
      <c r="LCJ142" s="25"/>
      <c r="LCK142" s="25"/>
      <c r="LCL142" s="25"/>
      <c r="LCM142" s="25"/>
      <c r="LCN142" s="25"/>
      <c r="LCO142" s="25"/>
      <c r="LCP142" s="25"/>
      <c r="LCQ142" s="25"/>
      <c r="LCR142" s="25"/>
      <c r="LCS142" s="25"/>
      <c r="LCT142" s="25"/>
      <c r="LCU142" s="25"/>
      <c r="LCV142" s="25"/>
      <c r="LCW142" s="25"/>
      <c r="LCX142" s="25"/>
      <c r="LCY142" s="25"/>
      <c r="LCZ142" s="25"/>
      <c r="LDA142" s="25"/>
      <c r="LDB142" s="25"/>
      <c r="LDC142" s="25"/>
      <c r="LDD142" s="25"/>
      <c r="LDE142" s="25"/>
      <c r="LDF142" s="25"/>
      <c r="LDG142" s="25"/>
      <c r="LDH142" s="25"/>
      <c r="LDI142" s="25"/>
      <c r="LDJ142" s="25"/>
      <c r="LDK142" s="25"/>
      <c r="LDL142" s="25"/>
      <c r="LDM142" s="25"/>
      <c r="LDN142" s="25"/>
      <c r="LDO142" s="25"/>
      <c r="LDP142" s="25"/>
      <c r="LDQ142" s="25"/>
      <c r="LDR142" s="25"/>
      <c r="LDS142" s="25"/>
      <c r="LDT142" s="25"/>
      <c r="LDU142" s="25"/>
      <c r="LDV142" s="25"/>
      <c r="LDW142" s="25"/>
      <c r="LDX142" s="25"/>
      <c r="LDY142" s="25"/>
      <c r="LDZ142" s="25"/>
      <c r="LEA142" s="25"/>
      <c r="LEB142" s="25"/>
      <c r="LEC142" s="25"/>
      <c r="LED142" s="25"/>
      <c r="LEE142" s="25"/>
      <c r="LEF142" s="25"/>
      <c r="LEG142" s="25"/>
      <c r="LEH142" s="25"/>
      <c r="LEI142" s="25"/>
      <c r="LEJ142" s="25"/>
      <c r="LEK142" s="25"/>
      <c r="LEL142" s="25"/>
      <c r="LEM142" s="25"/>
      <c r="LEN142" s="25"/>
      <c r="LEO142" s="25"/>
      <c r="LEP142" s="25"/>
      <c r="LEQ142" s="25"/>
      <c r="LER142" s="25"/>
      <c r="LES142" s="25"/>
      <c r="LET142" s="25"/>
      <c r="LEU142" s="25"/>
      <c r="LEV142" s="25"/>
      <c r="LEW142" s="25"/>
      <c r="LEX142" s="25"/>
      <c r="LEY142" s="25"/>
      <c r="LEZ142" s="25"/>
      <c r="LFA142" s="25"/>
      <c r="LFB142" s="25"/>
      <c r="LFC142" s="25"/>
      <c r="LFD142" s="25"/>
      <c r="LFE142" s="25"/>
      <c r="LFF142" s="25"/>
      <c r="LFG142" s="25"/>
      <c r="LFH142" s="25"/>
      <c r="LFI142" s="25"/>
      <c r="LFJ142" s="25"/>
      <c r="LFK142" s="25"/>
      <c r="LFL142" s="25"/>
      <c r="LFM142" s="25"/>
      <c r="LFN142" s="25"/>
      <c r="LFO142" s="25"/>
      <c r="LFP142" s="25"/>
      <c r="LFQ142" s="25"/>
      <c r="LFR142" s="25"/>
      <c r="LFS142" s="25"/>
      <c r="LFT142" s="25"/>
      <c r="LFU142" s="25"/>
      <c r="LFV142" s="25"/>
      <c r="LFW142" s="25"/>
      <c r="LFX142" s="25"/>
      <c r="LFY142" s="25"/>
      <c r="LFZ142" s="25"/>
      <c r="LGA142" s="25"/>
      <c r="LGB142" s="25"/>
      <c r="LGC142" s="25"/>
      <c r="LGD142" s="25"/>
      <c r="LGE142" s="25"/>
      <c r="LGF142" s="25"/>
      <c r="LGG142" s="25"/>
      <c r="LGH142" s="25"/>
      <c r="LGI142" s="25"/>
      <c r="LGJ142" s="25"/>
      <c r="LGK142" s="25"/>
      <c r="LGL142" s="25"/>
      <c r="LGM142" s="25"/>
      <c r="LGN142" s="25"/>
      <c r="LGO142" s="25"/>
      <c r="LGP142" s="25"/>
      <c r="LGQ142" s="25"/>
      <c r="LGR142" s="25"/>
      <c r="LGS142" s="25"/>
      <c r="LGT142" s="25"/>
      <c r="LGU142" s="25"/>
      <c r="LGV142" s="25"/>
      <c r="LGW142" s="25"/>
      <c r="LGX142" s="25"/>
      <c r="LGY142" s="25"/>
      <c r="LGZ142" s="25"/>
      <c r="LHA142" s="25"/>
      <c r="LHB142" s="25"/>
      <c r="LHC142" s="25"/>
      <c r="LHD142" s="25"/>
      <c r="LHE142" s="25"/>
      <c r="LHF142" s="25"/>
      <c r="LHG142" s="25"/>
      <c r="LHH142" s="25"/>
      <c r="LHI142" s="25"/>
      <c r="LHJ142" s="25"/>
      <c r="LHK142" s="25"/>
      <c r="LHL142" s="25"/>
      <c r="LHM142" s="25"/>
      <c r="LHN142" s="25"/>
      <c r="LHO142" s="25"/>
      <c r="LHP142" s="25"/>
      <c r="LHQ142" s="25"/>
      <c r="LHR142" s="25"/>
      <c r="LHS142" s="25"/>
      <c r="LHT142" s="25"/>
      <c r="LHU142" s="25"/>
      <c r="LHV142" s="25"/>
      <c r="LHW142" s="25"/>
      <c r="LHX142" s="25"/>
      <c r="LHY142" s="25"/>
      <c r="LHZ142" s="25"/>
      <c r="LIA142" s="25"/>
      <c r="LIB142" s="25"/>
      <c r="LIC142" s="25"/>
      <c r="LID142" s="25"/>
      <c r="LIE142" s="25"/>
      <c r="LIF142" s="25"/>
      <c r="LIG142" s="25"/>
      <c r="LIH142" s="25"/>
      <c r="LII142" s="25"/>
      <c r="LIJ142" s="25"/>
      <c r="LIK142" s="25"/>
      <c r="LIL142" s="25"/>
      <c r="LIM142" s="25"/>
      <c r="LIN142" s="25"/>
      <c r="LIO142" s="25"/>
      <c r="LIP142" s="25"/>
      <c r="LIQ142" s="25"/>
      <c r="LIR142" s="25"/>
      <c r="LIS142" s="25"/>
      <c r="LIT142" s="25"/>
      <c r="LIU142" s="25"/>
      <c r="LIV142" s="25"/>
      <c r="LIW142" s="25"/>
      <c r="LIX142" s="25"/>
      <c r="LIY142" s="25"/>
      <c r="LIZ142" s="25"/>
      <c r="LJA142" s="25"/>
      <c r="LJB142" s="25"/>
      <c r="LJC142" s="25"/>
      <c r="LJD142" s="25"/>
      <c r="LJE142" s="25"/>
      <c r="LJF142" s="25"/>
      <c r="LJG142" s="25"/>
      <c r="LJH142" s="25"/>
      <c r="LJI142" s="25"/>
      <c r="LJJ142" s="25"/>
      <c r="LJK142" s="25"/>
      <c r="LJL142" s="25"/>
      <c r="LJM142" s="25"/>
      <c r="LJN142" s="25"/>
      <c r="LJO142" s="25"/>
      <c r="LJP142" s="25"/>
      <c r="LJQ142" s="25"/>
      <c r="LJR142" s="25"/>
      <c r="LJS142" s="25"/>
      <c r="LJT142" s="25"/>
      <c r="LJU142" s="25"/>
      <c r="LJV142" s="25"/>
      <c r="LJW142" s="25"/>
      <c r="LJX142" s="25"/>
      <c r="LJY142" s="25"/>
      <c r="LJZ142" s="25"/>
      <c r="LKA142" s="25"/>
      <c r="LKB142" s="25"/>
      <c r="LKC142" s="25"/>
      <c r="LKD142" s="25"/>
      <c r="LKE142" s="25"/>
      <c r="LKF142" s="25"/>
      <c r="LKG142" s="25"/>
      <c r="LKH142" s="25"/>
      <c r="LKI142" s="25"/>
      <c r="LKJ142" s="25"/>
      <c r="LKK142" s="25"/>
      <c r="LKL142" s="25"/>
      <c r="LKM142" s="25"/>
      <c r="LKN142" s="25"/>
      <c r="LKO142" s="25"/>
      <c r="LKP142" s="25"/>
      <c r="LKQ142" s="25"/>
      <c r="LKR142" s="25"/>
      <c r="LKS142" s="25"/>
      <c r="LKT142" s="25"/>
      <c r="LKU142" s="25"/>
      <c r="LKV142" s="25"/>
      <c r="LKW142" s="25"/>
      <c r="LKX142" s="25"/>
      <c r="LKY142" s="25"/>
      <c r="LKZ142" s="25"/>
      <c r="LLA142" s="25"/>
      <c r="LLB142" s="25"/>
      <c r="LLC142" s="25"/>
      <c r="LLD142" s="25"/>
      <c r="LLE142" s="25"/>
      <c r="LLF142" s="25"/>
      <c r="LLG142" s="25"/>
      <c r="LLH142" s="25"/>
      <c r="LLI142" s="25"/>
      <c r="LLJ142" s="25"/>
      <c r="LLK142" s="25"/>
      <c r="LLL142" s="25"/>
      <c r="LLM142" s="25"/>
      <c r="LLN142" s="25"/>
      <c r="LLO142" s="25"/>
      <c r="LLP142" s="25"/>
      <c r="LLQ142" s="25"/>
      <c r="LLR142" s="25"/>
      <c r="LLS142" s="25"/>
      <c r="LLT142" s="25"/>
      <c r="LLU142" s="25"/>
      <c r="LLV142" s="25"/>
      <c r="LLW142" s="25"/>
      <c r="LLX142" s="25"/>
      <c r="LLY142" s="25"/>
      <c r="LLZ142" s="25"/>
      <c r="LMA142" s="25"/>
      <c r="LMB142" s="25"/>
      <c r="LMC142" s="25"/>
      <c r="LMD142" s="25"/>
      <c r="LME142" s="25"/>
      <c r="LMF142" s="25"/>
      <c r="LMG142" s="25"/>
      <c r="LMH142" s="25"/>
      <c r="LMI142" s="25"/>
      <c r="LMJ142" s="25"/>
      <c r="LMK142" s="25"/>
      <c r="LML142" s="25"/>
      <c r="LMM142" s="25"/>
      <c r="LMN142" s="25"/>
      <c r="LMO142" s="25"/>
      <c r="LMP142" s="25"/>
      <c r="LMQ142" s="25"/>
      <c r="LMR142" s="25"/>
      <c r="LMS142" s="25"/>
      <c r="LMT142" s="25"/>
      <c r="LMU142" s="25"/>
      <c r="LMV142" s="25"/>
      <c r="LMW142" s="25"/>
      <c r="LMX142" s="25"/>
      <c r="LMY142" s="25"/>
      <c r="LMZ142" s="25"/>
      <c r="LNA142" s="25"/>
      <c r="LNB142" s="25"/>
      <c r="LNC142" s="25"/>
      <c r="LND142" s="25"/>
      <c r="LNE142" s="25"/>
      <c r="LNF142" s="25"/>
      <c r="LNG142" s="25"/>
      <c r="LNH142" s="25"/>
      <c r="LNI142" s="25"/>
      <c r="LNJ142" s="25"/>
      <c r="LNK142" s="25"/>
      <c r="LNL142" s="25"/>
      <c r="LNM142" s="25"/>
      <c r="LNN142" s="25"/>
      <c r="LNO142" s="25"/>
      <c r="LNP142" s="25"/>
      <c r="LNQ142" s="25"/>
      <c r="LNR142" s="25"/>
      <c r="LNS142" s="25"/>
      <c r="LNT142" s="25"/>
      <c r="LNU142" s="25"/>
      <c r="LNV142" s="25"/>
      <c r="LNW142" s="25"/>
      <c r="LNX142" s="25"/>
      <c r="LNY142" s="25"/>
      <c r="LNZ142" s="25"/>
      <c r="LOA142" s="25"/>
      <c r="LOB142" s="25"/>
      <c r="LOC142" s="25"/>
      <c r="LOD142" s="25"/>
      <c r="LOE142" s="25"/>
      <c r="LOF142" s="25"/>
      <c r="LOG142" s="25"/>
      <c r="LOH142" s="25"/>
      <c r="LOI142" s="25"/>
      <c r="LOJ142" s="25"/>
      <c r="LOK142" s="25"/>
      <c r="LOL142" s="25"/>
      <c r="LOM142" s="25"/>
      <c r="LON142" s="25"/>
      <c r="LOO142" s="25"/>
      <c r="LOP142" s="25"/>
      <c r="LOQ142" s="25"/>
      <c r="LOR142" s="25"/>
      <c r="LOS142" s="25"/>
      <c r="LOT142" s="25"/>
      <c r="LOU142" s="25"/>
      <c r="LOV142" s="25"/>
      <c r="LOW142" s="25"/>
      <c r="LOX142" s="25"/>
      <c r="LOY142" s="25"/>
      <c r="LOZ142" s="25"/>
      <c r="LPA142" s="25"/>
      <c r="LPB142" s="25"/>
      <c r="LPC142" s="25"/>
      <c r="LPD142" s="25"/>
      <c r="LPE142" s="25"/>
      <c r="LPF142" s="25"/>
      <c r="LPG142" s="25"/>
      <c r="LPH142" s="25"/>
      <c r="LPI142" s="25"/>
      <c r="LPJ142" s="25"/>
      <c r="LPK142" s="25"/>
      <c r="LPL142" s="25"/>
      <c r="LPM142" s="25"/>
      <c r="LPN142" s="25"/>
      <c r="LPO142" s="25"/>
      <c r="LPP142" s="25"/>
      <c r="LPQ142" s="25"/>
      <c r="LPR142" s="25"/>
      <c r="LPS142" s="25"/>
      <c r="LPT142" s="25"/>
      <c r="LPU142" s="25"/>
      <c r="LPV142" s="25"/>
      <c r="LPW142" s="25"/>
      <c r="LPX142" s="25"/>
      <c r="LPY142" s="25"/>
      <c r="LPZ142" s="25"/>
      <c r="LQA142" s="25"/>
      <c r="LQB142" s="25"/>
      <c r="LQC142" s="25"/>
      <c r="LQD142" s="25"/>
      <c r="LQE142" s="25"/>
      <c r="LQF142" s="25"/>
      <c r="LQG142" s="25"/>
      <c r="LQH142" s="25"/>
      <c r="LQI142" s="25"/>
      <c r="LQJ142" s="25"/>
      <c r="LQK142" s="25"/>
      <c r="LQL142" s="25"/>
      <c r="LQM142" s="25"/>
      <c r="LQN142" s="25"/>
      <c r="LQO142" s="25"/>
      <c r="LQP142" s="25"/>
      <c r="LQQ142" s="25"/>
      <c r="LQR142" s="25"/>
      <c r="LQS142" s="25"/>
      <c r="LQT142" s="25"/>
      <c r="LQU142" s="25"/>
      <c r="LQV142" s="25"/>
      <c r="LQW142" s="25"/>
      <c r="LQX142" s="25"/>
      <c r="LQY142" s="25"/>
      <c r="LQZ142" s="25"/>
      <c r="LRA142" s="25"/>
      <c r="LRB142" s="25"/>
      <c r="LRC142" s="25"/>
      <c r="LRD142" s="25"/>
      <c r="LRE142" s="25"/>
      <c r="LRF142" s="25"/>
      <c r="LRG142" s="25"/>
      <c r="LRH142" s="25"/>
      <c r="LRI142" s="25"/>
      <c r="LRJ142" s="25"/>
      <c r="LRK142" s="25"/>
      <c r="LRL142" s="25"/>
      <c r="LRM142" s="25"/>
      <c r="LRN142" s="25"/>
      <c r="LRO142" s="25"/>
      <c r="LRP142" s="25"/>
      <c r="LRQ142" s="25"/>
      <c r="LRR142" s="25"/>
      <c r="LRS142" s="25"/>
      <c r="LRT142" s="25"/>
      <c r="LRU142" s="25"/>
      <c r="LRV142" s="25"/>
      <c r="LRW142" s="25"/>
      <c r="LRX142" s="25"/>
      <c r="LRY142" s="25"/>
      <c r="LRZ142" s="25"/>
      <c r="LSA142" s="25"/>
      <c r="LSB142" s="25"/>
      <c r="LSC142" s="25"/>
      <c r="LSD142" s="25"/>
      <c r="LSE142" s="25"/>
      <c r="LSF142" s="25"/>
      <c r="LSG142" s="25"/>
      <c r="LSH142" s="25"/>
      <c r="LSI142" s="25"/>
      <c r="LSJ142" s="25"/>
      <c r="LSK142" s="25"/>
      <c r="LSL142" s="25"/>
      <c r="LSM142" s="25"/>
      <c r="LSN142" s="25"/>
      <c r="LSO142" s="25"/>
      <c r="LSP142" s="25"/>
      <c r="LSQ142" s="25"/>
      <c r="LSR142" s="25"/>
      <c r="LSS142" s="25"/>
      <c r="LST142" s="25"/>
      <c r="LSU142" s="25"/>
      <c r="LSV142" s="25"/>
      <c r="LSW142" s="25"/>
      <c r="LSX142" s="25"/>
      <c r="LSY142" s="25"/>
      <c r="LSZ142" s="25"/>
      <c r="LTA142" s="25"/>
      <c r="LTB142" s="25"/>
      <c r="LTC142" s="25"/>
      <c r="LTD142" s="25"/>
      <c r="LTE142" s="25"/>
      <c r="LTF142" s="25"/>
      <c r="LTG142" s="25"/>
      <c r="LTH142" s="25"/>
      <c r="LTI142" s="25"/>
      <c r="LTJ142" s="25"/>
      <c r="LTK142" s="25"/>
      <c r="LTL142" s="25"/>
      <c r="LTM142" s="25"/>
      <c r="LTN142" s="25"/>
      <c r="LTO142" s="25"/>
      <c r="LTP142" s="25"/>
      <c r="LTQ142" s="25"/>
      <c r="LTR142" s="25"/>
      <c r="LTS142" s="25"/>
      <c r="LTT142" s="25"/>
      <c r="LTU142" s="25"/>
      <c r="LTV142" s="25"/>
      <c r="LTW142" s="25"/>
      <c r="LTX142" s="25"/>
      <c r="LTY142" s="25"/>
      <c r="LTZ142" s="25"/>
      <c r="LUA142" s="25"/>
      <c r="LUB142" s="25"/>
      <c r="LUC142" s="25"/>
      <c r="LUD142" s="25"/>
      <c r="LUE142" s="25"/>
      <c r="LUF142" s="25"/>
      <c r="LUG142" s="25"/>
      <c r="LUH142" s="25"/>
      <c r="LUI142" s="25"/>
      <c r="LUJ142" s="25"/>
      <c r="LUK142" s="25"/>
      <c r="LUL142" s="25"/>
      <c r="LUM142" s="25"/>
      <c r="LUN142" s="25"/>
      <c r="LUO142" s="25"/>
      <c r="LUP142" s="25"/>
      <c r="LUQ142" s="25"/>
      <c r="LUR142" s="25"/>
      <c r="LUS142" s="25"/>
      <c r="LUT142" s="25"/>
      <c r="LUU142" s="25"/>
      <c r="LUV142" s="25"/>
      <c r="LUW142" s="25"/>
      <c r="LUX142" s="25"/>
      <c r="LUY142" s="25"/>
      <c r="LUZ142" s="25"/>
      <c r="LVA142" s="25"/>
      <c r="LVB142" s="25"/>
      <c r="LVC142" s="25"/>
      <c r="LVD142" s="25"/>
      <c r="LVE142" s="25"/>
      <c r="LVF142" s="25"/>
      <c r="LVG142" s="25"/>
      <c r="LVH142" s="25"/>
      <c r="LVI142" s="25"/>
      <c r="LVJ142" s="25"/>
      <c r="LVK142" s="25"/>
      <c r="LVL142" s="25"/>
      <c r="LVM142" s="25"/>
      <c r="LVN142" s="25"/>
      <c r="LVO142" s="25"/>
      <c r="LVP142" s="25"/>
      <c r="LVQ142" s="25"/>
      <c r="LVR142" s="25"/>
      <c r="LVS142" s="25"/>
      <c r="LVT142" s="25"/>
      <c r="LVU142" s="25"/>
      <c r="LVV142" s="25"/>
      <c r="LVW142" s="25"/>
      <c r="LVX142" s="25"/>
      <c r="LVY142" s="25"/>
      <c r="LVZ142" s="25"/>
      <c r="LWA142" s="25"/>
      <c r="LWB142" s="25"/>
      <c r="LWC142" s="25"/>
      <c r="LWD142" s="25"/>
      <c r="LWE142" s="25"/>
      <c r="LWF142" s="25"/>
      <c r="LWG142" s="25"/>
      <c r="LWH142" s="25"/>
      <c r="LWI142" s="25"/>
      <c r="LWJ142" s="25"/>
      <c r="LWK142" s="25"/>
      <c r="LWL142" s="25"/>
      <c r="LWM142" s="25"/>
      <c r="LWN142" s="25"/>
      <c r="LWO142" s="25"/>
      <c r="LWP142" s="25"/>
      <c r="LWQ142" s="25"/>
      <c r="LWR142" s="25"/>
      <c r="LWS142" s="25"/>
      <c r="LWT142" s="25"/>
      <c r="LWU142" s="25"/>
      <c r="LWV142" s="25"/>
      <c r="LWW142" s="25"/>
      <c r="LWX142" s="25"/>
      <c r="LWY142" s="25"/>
      <c r="LWZ142" s="25"/>
      <c r="LXA142" s="25"/>
      <c r="LXB142" s="25"/>
      <c r="LXC142" s="25"/>
      <c r="LXD142" s="25"/>
      <c r="LXE142" s="25"/>
      <c r="LXF142" s="25"/>
      <c r="LXG142" s="25"/>
      <c r="LXH142" s="25"/>
      <c r="LXI142" s="25"/>
      <c r="LXJ142" s="25"/>
      <c r="LXK142" s="25"/>
      <c r="LXL142" s="25"/>
      <c r="LXM142" s="25"/>
      <c r="LXN142" s="25"/>
      <c r="LXO142" s="25"/>
      <c r="LXP142" s="25"/>
      <c r="LXQ142" s="25"/>
      <c r="LXR142" s="25"/>
      <c r="LXS142" s="25"/>
      <c r="LXT142" s="25"/>
      <c r="LXU142" s="25"/>
      <c r="LXV142" s="25"/>
      <c r="LXW142" s="25"/>
      <c r="LXX142" s="25"/>
      <c r="LXY142" s="25"/>
      <c r="LXZ142" s="25"/>
      <c r="LYA142" s="25"/>
      <c r="LYB142" s="25"/>
      <c r="LYC142" s="25"/>
      <c r="LYD142" s="25"/>
      <c r="LYE142" s="25"/>
      <c r="LYF142" s="25"/>
      <c r="LYG142" s="25"/>
      <c r="LYH142" s="25"/>
      <c r="LYI142" s="25"/>
      <c r="LYJ142" s="25"/>
      <c r="LYK142" s="25"/>
      <c r="LYL142" s="25"/>
      <c r="LYM142" s="25"/>
      <c r="LYN142" s="25"/>
      <c r="LYO142" s="25"/>
      <c r="LYP142" s="25"/>
      <c r="LYQ142" s="25"/>
      <c r="LYR142" s="25"/>
      <c r="LYS142" s="25"/>
      <c r="LYT142" s="25"/>
      <c r="LYU142" s="25"/>
      <c r="LYV142" s="25"/>
      <c r="LYW142" s="25"/>
      <c r="LYX142" s="25"/>
      <c r="LYY142" s="25"/>
      <c r="LYZ142" s="25"/>
      <c r="LZA142" s="25"/>
      <c r="LZB142" s="25"/>
      <c r="LZC142" s="25"/>
      <c r="LZD142" s="25"/>
      <c r="LZE142" s="25"/>
      <c r="LZF142" s="25"/>
      <c r="LZG142" s="25"/>
      <c r="LZH142" s="25"/>
      <c r="LZI142" s="25"/>
      <c r="LZJ142" s="25"/>
      <c r="LZK142" s="25"/>
      <c r="LZL142" s="25"/>
      <c r="LZM142" s="25"/>
      <c r="LZN142" s="25"/>
      <c r="LZO142" s="25"/>
      <c r="LZP142" s="25"/>
      <c r="LZQ142" s="25"/>
      <c r="LZR142" s="25"/>
      <c r="LZS142" s="25"/>
      <c r="LZT142" s="25"/>
      <c r="LZU142" s="25"/>
      <c r="LZV142" s="25"/>
      <c r="LZW142" s="25"/>
      <c r="LZX142" s="25"/>
      <c r="LZY142" s="25"/>
      <c r="LZZ142" s="25"/>
      <c r="MAA142" s="25"/>
      <c r="MAB142" s="25"/>
      <c r="MAC142" s="25"/>
      <c r="MAD142" s="25"/>
      <c r="MAE142" s="25"/>
      <c r="MAF142" s="25"/>
      <c r="MAG142" s="25"/>
      <c r="MAH142" s="25"/>
      <c r="MAI142" s="25"/>
      <c r="MAJ142" s="25"/>
      <c r="MAK142" s="25"/>
      <c r="MAL142" s="25"/>
      <c r="MAM142" s="25"/>
      <c r="MAN142" s="25"/>
      <c r="MAO142" s="25"/>
      <c r="MAP142" s="25"/>
      <c r="MAQ142" s="25"/>
      <c r="MAR142" s="25"/>
      <c r="MAS142" s="25"/>
      <c r="MAT142" s="25"/>
      <c r="MAU142" s="25"/>
      <c r="MAV142" s="25"/>
      <c r="MAW142" s="25"/>
      <c r="MAX142" s="25"/>
      <c r="MAY142" s="25"/>
      <c r="MAZ142" s="25"/>
      <c r="MBA142" s="25"/>
      <c r="MBB142" s="25"/>
      <c r="MBC142" s="25"/>
      <c r="MBD142" s="25"/>
      <c r="MBE142" s="25"/>
      <c r="MBF142" s="25"/>
      <c r="MBG142" s="25"/>
      <c r="MBH142" s="25"/>
      <c r="MBI142" s="25"/>
      <c r="MBJ142" s="25"/>
      <c r="MBK142" s="25"/>
      <c r="MBL142" s="25"/>
      <c r="MBM142" s="25"/>
      <c r="MBN142" s="25"/>
      <c r="MBO142" s="25"/>
      <c r="MBP142" s="25"/>
      <c r="MBQ142" s="25"/>
      <c r="MBR142" s="25"/>
      <c r="MBS142" s="25"/>
      <c r="MBT142" s="25"/>
      <c r="MBU142" s="25"/>
      <c r="MBV142" s="25"/>
      <c r="MBW142" s="25"/>
      <c r="MBX142" s="25"/>
      <c r="MBY142" s="25"/>
      <c r="MBZ142" s="25"/>
      <c r="MCA142" s="25"/>
      <c r="MCB142" s="25"/>
      <c r="MCC142" s="25"/>
      <c r="MCD142" s="25"/>
      <c r="MCE142" s="25"/>
      <c r="MCF142" s="25"/>
      <c r="MCG142" s="25"/>
      <c r="MCH142" s="25"/>
      <c r="MCI142" s="25"/>
      <c r="MCJ142" s="25"/>
      <c r="MCK142" s="25"/>
      <c r="MCL142" s="25"/>
      <c r="MCM142" s="25"/>
      <c r="MCN142" s="25"/>
      <c r="MCO142" s="25"/>
      <c r="MCP142" s="25"/>
      <c r="MCQ142" s="25"/>
      <c r="MCR142" s="25"/>
      <c r="MCS142" s="25"/>
      <c r="MCT142" s="25"/>
      <c r="MCU142" s="25"/>
      <c r="MCV142" s="25"/>
      <c r="MCW142" s="25"/>
      <c r="MCX142" s="25"/>
      <c r="MCY142" s="25"/>
      <c r="MCZ142" s="25"/>
      <c r="MDA142" s="25"/>
      <c r="MDB142" s="25"/>
      <c r="MDC142" s="25"/>
      <c r="MDD142" s="25"/>
      <c r="MDE142" s="25"/>
      <c r="MDF142" s="25"/>
      <c r="MDG142" s="25"/>
      <c r="MDH142" s="25"/>
      <c r="MDI142" s="25"/>
      <c r="MDJ142" s="25"/>
      <c r="MDK142" s="25"/>
      <c r="MDL142" s="25"/>
      <c r="MDM142" s="25"/>
      <c r="MDN142" s="25"/>
      <c r="MDO142" s="25"/>
      <c r="MDP142" s="25"/>
      <c r="MDQ142" s="25"/>
      <c r="MDR142" s="25"/>
      <c r="MDS142" s="25"/>
      <c r="MDT142" s="25"/>
      <c r="MDU142" s="25"/>
      <c r="MDV142" s="25"/>
      <c r="MDW142" s="25"/>
      <c r="MDX142" s="25"/>
      <c r="MDY142" s="25"/>
      <c r="MDZ142" s="25"/>
      <c r="MEA142" s="25"/>
      <c r="MEB142" s="25"/>
      <c r="MEC142" s="25"/>
      <c r="MED142" s="25"/>
      <c r="MEE142" s="25"/>
      <c r="MEF142" s="25"/>
      <c r="MEG142" s="25"/>
      <c r="MEH142" s="25"/>
      <c r="MEI142" s="25"/>
      <c r="MEJ142" s="25"/>
      <c r="MEK142" s="25"/>
      <c r="MEL142" s="25"/>
      <c r="MEM142" s="25"/>
      <c r="MEN142" s="25"/>
      <c r="MEO142" s="25"/>
      <c r="MEP142" s="25"/>
      <c r="MEQ142" s="25"/>
      <c r="MER142" s="25"/>
      <c r="MES142" s="25"/>
      <c r="MET142" s="25"/>
      <c r="MEU142" s="25"/>
      <c r="MEV142" s="25"/>
      <c r="MEW142" s="25"/>
      <c r="MEX142" s="25"/>
      <c r="MEY142" s="25"/>
      <c r="MEZ142" s="25"/>
      <c r="MFA142" s="25"/>
      <c r="MFB142" s="25"/>
      <c r="MFC142" s="25"/>
      <c r="MFD142" s="25"/>
      <c r="MFE142" s="25"/>
      <c r="MFF142" s="25"/>
      <c r="MFG142" s="25"/>
      <c r="MFH142" s="25"/>
      <c r="MFI142" s="25"/>
      <c r="MFJ142" s="25"/>
      <c r="MFK142" s="25"/>
      <c r="MFL142" s="25"/>
      <c r="MFM142" s="25"/>
      <c r="MFN142" s="25"/>
      <c r="MFO142" s="25"/>
      <c r="MFP142" s="25"/>
      <c r="MFQ142" s="25"/>
      <c r="MFR142" s="25"/>
      <c r="MFS142" s="25"/>
      <c r="MFT142" s="25"/>
      <c r="MFU142" s="25"/>
      <c r="MFV142" s="25"/>
      <c r="MFW142" s="25"/>
      <c r="MFX142" s="25"/>
      <c r="MFY142" s="25"/>
      <c r="MFZ142" s="25"/>
      <c r="MGA142" s="25"/>
      <c r="MGB142" s="25"/>
      <c r="MGC142" s="25"/>
      <c r="MGD142" s="25"/>
      <c r="MGE142" s="25"/>
      <c r="MGF142" s="25"/>
      <c r="MGG142" s="25"/>
      <c r="MGH142" s="25"/>
      <c r="MGI142" s="25"/>
      <c r="MGJ142" s="25"/>
      <c r="MGK142" s="25"/>
      <c r="MGL142" s="25"/>
      <c r="MGM142" s="25"/>
      <c r="MGN142" s="25"/>
      <c r="MGO142" s="25"/>
      <c r="MGP142" s="25"/>
      <c r="MGQ142" s="25"/>
      <c r="MGR142" s="25"/>
      <c r="MGS142" s="25"/>
      <c r="MGT142" s="25"/>
      <c r="MGU142" s="25"/>
      <c r="MGV142" s="25"/>
      <c r="MGW142" s="25"/>
      <c r="MGX142" s="25"/>
      <c r="MGY142" s="25"/>
      <c r="MGZ142" s="25"/>
      <c r="MHA142" s="25"/>
      <c r="MHB142" s="25"/>
      <c r="MHC142" s="25"/>
      <c r="MHD142" s="25"/>
      <c r="MHE142" s="25"/>
      <c r="MHF142" s="25"/>
      <c r="MHG142" s="25"/>
      <c r="MHH142" s="25"/>
      <c r="MHI142" s="25"/>
      <c r="MHJ142" s="25"/>
      <c r="MHK142" s="25"/>
      <c r="MHL142" s="25"/>
      <c r="MHM142" s="25"/>
      <c r="MHN142" s="25"/>
      <c r="MHO142" s="25"/>
      <c r="MHP142" s="25"/>
      <c r="MHQ142" s="25"/>
      <c r="MHR142" s="25"/>
      <c r="MHS142" s="25"/>
      <c r="MHT142" s="25"/>
      <c r="MHU142" s="25"/>
      <c r="MHV142" s="25"/>
      <c r="MHW142" s="25"/>
      <c r="MHX142" s="25"/>
      <c r="MHY142" s="25"/>
      <c r="MHZ142" s="25"/>
      <c r="MIA142" s="25"/>
      <c r="MIB142" s="25"/>
      <c r="MIC142" s="25"/>
      <c r="MID142" s="25"/>
      <c r="MIE142" s="25"/>
      <c r="MIF142" s="25"/>
      <c r="MIG142" s="25"/>
      <c r="MIH142" s="25"/>
      <c r="MII142" s="25"/>
      <c r="MIJ142" s="25"/>
      <c r="MIK142" s="25"/>
      <c r="MIL142" s="25"/>
      <c r="MIM142" s="25"/>
      <c r="MIN142" s="25"/>
      <c r="MIO142" s="25"/>
      <c r="MIP142" s="25"/>
      <c r="MIQ142" s="25"/>
      <c r="MIR142" s="25"/>
      <c r="MIS142" s="25"/>
      <c r="MIT142" s="25"/>
      <c r="MIU142" s="25"/>
      <c r="MIV142" s="25"/>
      <c r="MIW142" s="25"/>
      <c r="MIX142" s="25"/>
      <c r="MIY142" s="25"/>
      <c r="MIZ142" s="25"/>
      <c r="MJA142" s="25"/>
      <c r="MJB142" s="25"/>
      <c r="MJC142" s="25"/>
      <c r="MJD142" s="25"/>
      <c r="MJE142" s="25"/>
      <c r="MJF142" s="25"/>
      <c r="MJG142" s="25"/>
      <c r="MJH142" s="25"/>
      <c r="MJI142" s="25"/>
      <c r="MJJ142" s="25"/>
      <c r="MJK142" s="25"/>
      <c r="MJL142" s="25"/>
      <c r="MJM142" s="25"/>
      <c r="MJN142" s="25"/>
      <c r="MJO142" s="25"/>
      <c r="MJP142" s="25"/>
      <c r="MJQ142" s="25"/>
      <c r="MJR142" s="25"/>
      <c r="MJS142" s="25"/>
      <c r="MJT142" s="25"/>
      <c r="MJU142" s="25"/>
      <c r="MJV142" s="25"/>
      <c r="MJW142" s="25"/>
      <c r="MJX142" s="25"/>
      <c r="MJY142" s="25"/>
      <c r="MJZ142" s="25"/>
      <c r="MKA142" s="25"/>
      <c r="MKB142" s="25"/>
      <c r="MKC142" s="25"/>
      <c r="MKD142" s="25"/>
      <c r="MKE142" s="25"/>
      <c r="MKF142" s="25"/>
      <c r="MKG142" s="25"/>
      <c r="MKH142" s="25"/>
      <c r="MKI142" s="25"/>
      <c r="MKJ142" s="25"/>
      <c r="MKK142" s="25"/>
      <c r="MKL142" s="25"/>
      <c r="MKM142" s="25"/>
      <c r="MKN142" s="25"/>
      <c r="MKO142" s="25"/>
      <c r="MKP142" s="25"/>
      <c r="MKQ142" s="25"/>
      <c r="MKR142" s="25"/>
      <c r="MKS142" s="25"/>
      <c r="MKT142" s="25"/>
      <c r="MKU142" s="25"/>
      <c r="MKV142" s="25"/>
      <c r="MKW142" s="25"/>
      <c r="MKX142" s="25"/>
      <c r="MKY142" s="25"/>
      <c r="MKZ142" s="25"/>
      <c r="MLA142" s="25"/>
      <c r="MLB142" s="25"/>
      <c r="MLC142" s="25"/>
      <c r="MLD142" s="25"/>
      <c r="MLE142" s="25"/>
      <c r="MLF142" s="25"/>
      <c r="MLG142" s="25"/>
      <c r="MLH142" s="25"/>
      <c r="MLI142" s="25"/>
      <c r="MLJ142" s="25"/>
      <c r="MLK142" s="25"/>
      <c r="MLL142" s="25"/>
      <c r="MLM142" s="25"/>
      <c r="MLN142" s="25"/>
      <c r="MLO142" s="25"/>
      <c r="MLP142" s="25"/>
      <c r="MLQ142" s="25"/>
      <c r="MLR142" s="25"/>
      <c r="MLS142" s="25"/>
      <c r="MLT142" s="25"/>
      <c r="MLU142" s="25"/>
      <c r="MLV142" s="25"/>
      <c r="MLW142" s="25"/>
      <c r="MLX142" s="25"/>
      <c r="MLY142" s="25"/>
      <c r="MLZ142" s="25"/>
      <c r="MMA142" s="25"/>
      <c r="MMB142" s="25"/>
      <c r="MMC142" s="25"/>
      <c r="MMD142" s="25"/>
      <c r="MME142" s="25"/>
      <c r="MMF142" s="25"/>
      <c r="MMG142" s="25"/>
      <c r="MMH142" s="25"/>
      <c r="MMI142" s="25"/>
      <c r="MMJ142" s="25"/>
      <c r="MMK142" s="25"/>
      <c r="MML142" s="25"/>
      <c r="MMM142" s="25"/>
      <c r="MMN142" s="25"/>
      <c r="MMO142" s="25"/>
      <c r="MMP142" s="25"/>
      <c r="MMQ142" s="25"/>
      <c r="MMR142" s="25"/>
      <c r="MMS142" s="25"/>
      <c r="MMT142" s="25"/>
      <c r="MMU142" s="25"/>
      <c r="MMV142" s="25"/>
      <c r="MMW142" s="25"/>
      <c r="MMX142" s="25"/>
      <c r="MMY142" s="25"/>
      <c r="MMZ142" s="25"/>
      <c r="MNA142" s="25"/>
      <c r="MNB142" s="25"/>
      <c r="MNC142" s="25"/>
      <c r="MND142" s="25"/>
      <c r="MNE142" s="25"/>
      <c r="MNF142" s="25"/>
      <c r="MNG142" s="25"/>
      <c r="MNH142" s="25"/>
      <c r="MNI142" s="25"/>
      <c r="MNJ142" s="25"/>
      <c r="MNK142" s="25"/>
      <c r="MNL142" s="25"/>
      <c r="MNM142" s="25"/>
      <c r="MNN142" s="25"/>
      <c r="MNO142" s="25"/>
      <c r="MNP142" s="25"/>
      <c r="MNQ142" s="25"/>
      <c r="MNR142" s="25"/>
      <c r="MNS142" s="25"/>
      <c r="MNT142" s="25"/>
      <c r="MNU142" s="25"/>
      <c r="MNV142" s="25"/>
      <c r="MNW142" s="25"/>
      <c r="MNX142" s="25"/>
      <c r="MNY142" s="25"/>
      <c r="MNZ142" s="25"/>
      <c r="MOA142" s="25"/>
      <c r="MOB142" s="25"/>
      <c r="MOC142" s="25"/>
      <c r="MOD142" s="25"/>
      <c r="MOE142" s="25"/>
      <c r="MOF142" s="25"/>
      <c r="MOG142" s="25"/>
      <c r="MOH142" s="25"/>
      <c r="MOI142" s="25"/>
      <c r="MOJ142" s="25"/>
      <c r="MOK142" s="25"/>
      <c r="MOL142" s="25"/>
      <c r="MOM142" s="25"/>
      <c r="MON142" s="25"/>
      <c r="MOO142" s="25"/>
      <c r="MOP142" s="25"/>
      <c r="MOQ142" s="25"/>
      <c r="MOR142" s="25"/>
      <c r="MOS142" s="25"/>
      <c r="MOT142" s="25"/>
      <c r="MOU142" s="25"/>
      <c r="MOV142" s="25"/>
      <c r="MOW142" s="25"/>
      <c r="MOX142" s="25"/>
      <c r="MOY142" s="25"/>
      <c r="MOZ142" s="25"/>
      <c r="MPA142" s="25"/>
      <c r="MPB142" s="25"/>
      <c r="MPC142" s="25"/>
      <c r="MPD142" s="25"/>
      <c r="MPE142" s="25"/>
      <c r="MPF142" s="25"/>
      <c r="MPG142" s="25"/>
      <c r="MPH142" s="25"/>
      <c r="MPI142" s="25"/>
      <c r="MPJ142" s="25"/>
      <c r="MPK142" s="25"/>
      <c r="MPL142" s="25"/>
      <c r="MPM142" s="25"/>
      <c r="MPN142" s="25"/>
      <c r="MPO142" s="25"/>
      <c r="MPP142" s="25"/>
      <c r="MPQ142" s="25"/>
      <c r="MPR142" s="25"/>
      <c r="MPS142" s="25"/>
      <c r="MPT142" s="25"/>
      <c r="MPU142" s="25"/>
      <c r="MPV142" s="25"/>
      <c r="MPW142" s="25"/>
      <c r="MPX142" s="25"/>
      <c r="MPY142" s="25"/>
      <c r="MPZ142" s="25"/>
      <c r="MQA142" s="25"/>
      <c r="MQB142" s="25"/>
      <c r="MQC142" s="25"/>
      <c r="MQD142" s="25"/>
      <c r="MQE142" s="25"/>
      <c r="MQF142" s="25"/>
      <c r="MQG142" s="25"/>
      <c r="MQH142" s="25"/>
      <c r="MQI142" s="25"/>
      <c r="MQJ142" s="25"/>
      <c r="MQK142" s="25"/>
      <c r="MQL142" s="25"/>
      <c r="MQM142" s="25"/>
      <c r="MQN142" s="25"/>
      <c r="MQO142" s="25"/>
      <c r="MQP142" s="25"/>
      <c r="MQQ142" s="25"/>
      <c r="MQR142" s="25"/>
      <c r="MQS142" s="25"/>
      <c r="MQT142" s="25"/>
      <c r="MQU142" s="25"/>
      <c r="MQV142" s="25"/>
      <c r="MQW142" s="25"/>
      <c r="MQX142" s="25"/>
      <c r="MQY142" s="25"/>
      <c r="MQZ142" s="25"/>
      <c r="MRA142" s="25"/>
      <c r="MRB142" s="25"/>
      <c r="MRC142" s="25"/>
      <c r="MRD142" s="25"/>
      <c r="MRE142" s="25"/>
      <c r="MRF142" s="25"/>
      <c r="MRG142" s="25"/>
      <c r="MRH142" s="25"/>
      <c r="MRI142" s="25"/>
      <c r="MRJ142" s="25"/>
      <c r="MRK142" s="25"/>
      <c r="MRL142" s="25"/>
      <c r="MRM142" s="25"/>
      <c r="MRN142" s="25"/>
      <c r="MRO142" s="25"/>
      <c r="MRP142" s="25"/>
      <c r="MRQ142" s="25"/>
      <c r="MRR142" s="25"/>
      <c r="MRS142" s="25"/>
      <c r="MRT142" s="25"/>
      <c r="MRU142" s="25"/>
      <c r="MRV142" s="25"/>
      <c r="MRW142" s="25"/>
      <c r="MRX142" s="25"/>
      <c r="MRY142" s="25"/>
      <c r="MRZ142" s="25"/>
      <c r="MSA142" s="25"/>
      <c r="MSB142" s="25"/>
      <c r="MSC142" s="25"/>
      <c r="MSD142" s="25"/>
      <c r="MSE142" s="25"/>
      <c r="MSF142" s="25"/>
      <c r="MSG142" s="25"/>
      <c r="MSH142" s="25"/>
      <c r="MSI142" s="25"/>
      <c r="MSJ142" s="25"/>
      <c r="MSK142" s="25"/>
      <c r="MSL142" s="25"/>
      <c r="MSM142" s="25"/>
      <c r="MSN142" s="25"/>
      <c r="MSO142" s="25"/>
      <c r="MSP142" s="25"/>
      <c r="MSQ142" s="25"/>
      <c r="MSR142" s="25"/>
      <c r="MSS142" s="25"/>
      <c r="MST142" s="25"/>
      <c r="MSU142" s="25"/>
      <c r="MSV142" s="25"/>
      <c r="MSW142" s="25"/>
      <c r="MSX142" s="25"/>
      <c r="MSY142" s="25"/>
      <c r="MSZ142" s="25"/>
      <c r="MTA142" s="25"/>
      <c r="MTB142" s="25"/>
      <c r="MTC142" s="25"/>
      <c r="MTD142" s="25"/>
      <c r="MTE142" s="25"/>
      <c r="MTF142" s="25"/>
      <c r="MTG142" s="25"/>
      <c r="MTH142" s="25"/>
      <c r="MTI142" s="25"/>
      <c r="MTJ142" s="25"/>
      <c r="MTK142" s="25"/>
      <c r="MTL142" s="25"/>
      <c r="MTM142" s="25"/>
      <c r="MTN142" s="25"/>
      <c r="MTO142" s="25"/>
      <c r="MTP142" s="25"/>
      <c r="MTQ142" s="25"/>
      <c r="MTR142" s="25"/>
      <c r="MTS142" s="25"/>
      <c r="MTT142" s="25"/>
      <c r="MTU142" s="25"/>
      <c r="MTV142" s="25"/>
      <c r="MTW142" s="25"/>
      <c r="MTX142" s="25"/>
      <c r="MTY142" s="25"/>
      <c r="MTZ142" s="25"/>
      <c r="MUA142" s="25"/>
      <c r="MUB142" s="25"/>
      <c r="MUC142" s="25"/>
      <c r="MUD142" s="25"/>
      <c r="MUE142" s="25"/>
      <c r="MUF142" s="25"/>
      <c r="MUG142" s="25"/>
      <c r="MUH142" s="25"/>
      <c r="MUI142" s="25"/>
      <c r="MUJ142" s="25"/>
      <c r="MUK142" s="25"/>
      <c r="MUL142" s="25"/>
      <c r="MUM142" s="25"/>
      <c r="MUN142" s="25"/>
      <c r="MUO142" s="25"/>
      <c r="MUP142" s="25"/>
      <c r="MUQ142" s="25"/>
      <c r="MUR142" s="25"/>
      <c r="MUS142" s="25"/>
      <c r="MUT142" s="25"/>
      <c r="MUU142" s="25"/>
      <c r="MUV142" s="25"/>
      <c r="MUW142" s="25"/>
      <c r="MUX142" s="25"/>
      <c r="MUY142" s="25"/>
      <c r="MUZ142" s="25"/>
      <c r="MVA142" s="25"/>
      <c r="MVB142" s="25"/>
      <c r="MVC142" s="25"/>
      <c r="MVD142" s="25"/>
      <c r="MVE142" s="25"/>
      <c r="MVF142" s="25"/>
      <c r="MVG142" s="25"/>
      <c r="MVH142" s="25"/>
      <c r="MVI142" s="25"/>
      <c r="MVJ142" s="25"/>
      <c r="MVK142" s="25"/>
      <c r="MVL142" s="25"/>
      <c r="MVM142" s="25"/>
      <c r="MVN142" s="25"/>
      <c r="MVO142" s="25"/>
      <c r="MVP142" s="25"/>
      <c r="MVQ142" s="25"/>
      <c r="MVR142" s="25"/>
      <c r="MVS142" s="25"/>
      <c r="MVT142" s="25"/>
      <c r="MVU142" s="25"/>
      <c r="MVV142" s="25"/>
      <c r="MVW142" s="25"/>
      <c r="MVX142" s="25"/>
      <c r="MVY142" s="25"/>
      <c r="MVZ142" s="25"/>
      <c r="MWA142" s="25"/>
      <c r="MWB142" s="25"/>
      <c r="MWC142" s="25"/>
      <c r="MWD142" s="25"/>
      <c r="MWE142" s="25"/>
      <c r="MWF142" s="25"/>
      <c r="MWG142" s="25"/>
      <c r="MWH142" s="25"/>
      <c r="MWI142" s="25"/>
      <c r="MWJ142" s="25"/>
      <c r="MWK142" s="25"/>
      <c r="MWL142" s="25"/>
      <c r="MWM142" s="25"/>
      <c r="MWN142" s="25"/>
      <c r="MWO142" s="25"/>
      <c r="MWP142" s="25"/>
      <c r="MWQ142" s="25"/>
      <c r="MWR142" s="25"/>
      <c r="MWS142" s="25"/>
      <c r="MWT142" s="25"/>
      <c r="MWU142" s="25"/>
      <c r="MWV142" s="25"/>
      <c r="MWW142" s="25"/>
      <c r="MWX142" s="25"/>
      <c r="MWY142" s="25"/>
      <c r="MWZ142" s="25"/>
      <c r="MXA142" s="25"/>
      <c r="MXB142" s="25"/>
      <c r="MXC142" s="25"/>
      <c r="MXD142" s="25"/>
      <c r="MXE142" s="25"/>
      <c r="MXF142" s="25"/>
      <c r="MXG142" s="25"/>
      <c r="MXH142" s="25"/>
      <c r="MXI142" s="25"/>
      <c r="MXJ142" s="25"/>
      <c r="MXK142" s="25"/>
      <c r="MXL142" s="25"/>
      <c r="MXM142" s="25"/>
      <c r="MXN142" s="25"/>
      <c r="MXO142" s="25"/>
      <c r="MXP142" s="25"/>
      <c r="MXQ142" s="25"/>
      <c r="MXR142" s="25"/>
      <c r="MXS142" s="25"/>
      <c r="MXT142" s="25"/>
      <c r="MXU142" s="25"/>
      <c r="MXV142" s="25"/>
      <c r="MXW142" s="25"/>
      <c r="MXX142" s="25"/>
      <c r="MXY142" s="25"/>
      <c r="MXZ142" s="25"/>
      <c r="MYA142" s="25"/>
      <c r="MYB142" s="25"/>
      <c r="MYC142" s="25"/>
      <c r="MYD142" s="25"/>
      <c r="MYE142" s="25"/>
      <c r="MYF142" s="25"/>
      <c r="MYG142" s="25"/>
      <c r="MYH142" s="25"/>
      <c r="MYI142" s="25"/>
      <c r="MYJ142" s="25"/>
      <c r="MYK142" s="25"/>
      <c r="MYL142" s="25"/>
      <c r="MYM142" s="25"/>
      <c r="MYN142" s="25"/>
      <c r="MYO142" s="25"/>
      <c r="MYP142" s="25"/>
      <c r="MYQ142" s="25"/>
      <c r="MYR142" s="25"/>
      <c r="MYS142" s="25"/>
      <c r="MYT142" s="25"/>
      <c r="MYU142" s="25"/>
      <c r="MYV142" s="25"/>
      <c r="MYW142" s="25"/>
      <c r="MYX142" s="25"/>
      <c r="MYY142" s="25"/>
      <c r="MYZ142" s="25"/>
      <c r="MZA142" s="25"/>
      <c r="MZB142" s="25"/>
      <c r="MZC142" s="25"/>
      <c r="MZD142" s="25"/>
      <c r="MZE142" s="25"/>
      <c r="MZF142" s="25"/>
      <c r="MZG142" s="25"/>
      <c r="MZH142" s="25"/>
      <c r="MZI142" s="25"/>
      <c r="MZJ142" s="25"/>
      <c r="MZK142" s="25"/>
      <c r="MZL142" s="25"/>
      <c r="MZM142" s="25"/>
      <c r="MZN142" s="25"/>
      <c r="MZO142" s="25"/>
      <c r="MZP142" s="25"/>
      <c r="MZQ142" s="25"/>
      <c r="MZR142" s="25"/>
      <c r="MZS142" s="25"/>
      <c r="MZT142" s="25"/>
      <c r="MZU142" s="25"/>
      <c r="MZV142" s="25"/>
      <c r="MZW142" s="25"/>
      <c r="MZX142" s="25"/>
      <c r="MZY142" s="25"/>
      <c r="MZZ142" s="25"/>
      <c r="NAA142" s="25"/>
      <c r="NAB142" s="25"/>
      <c r="NAC142" s="25"/>
      <c r="NAD142" s="25"/>
      <c r="NAE142" s="25"/>
      <c r="NAF142" s="25"/>
      <c r="NAG142" s="25"/>
      <c r="NAH142" s="25"/>
      <c r="NAI142" s="25"/>
      <c r="NAJ142" s="25"/>
      <c r="NAK142" s="25"/>
      <c r="NAL142" s="25"/>
      <c r="NAM142" s="25"/>
      <c r="NAN142" s="25"/>
      <c r="NAO142" s="25"/>
      <c r="NAP142" s="25"/>
      <c r="NAQ142" s="25"/>
      <c r="NAR142" s="25"/>
      <c r="NAS142" s="25"/>
      <c r="NAT142" s="25"/>
      <c r="NAU142" s="25"/>
      <c r="NAV142" s="25"/>
      <c r="NAW142" s="25"/>
      <c r="NAX142" s="25"/>
      <c r="NAY142" s="25"/>
      <c r="NAZ142" s="25"/>
      <c r="NBA142" s="25"/>
      <c r="NBB142" s="25"/>
      <c r="NBC142" s="25"/>
      <c r="NBD142" s="25"/>
      <c r="NBE142" s="25"/>
      <c r="NBF142" s="25"/>
      <c r="NBG142" s="25"/>
      <c r="NBH142" s="25"/>
      <c r="NBI142" s="25"/>
      <c r="NBJ142" s="25"/>
      <c r="NBK142" s="25"/>
      <c r="NBL142" s="25"/>
      <c r="NBM142" s="25"/>
      <c r="NBN142" s="25"/>
      <c r="NBO142" s="25"/>
      <c r="NBP142" s="25"/>
      <c r="NBQ142" s="25"/>
      <c r="NBR142" s="25"/>
      <c r="NBS142" s="25"/>
      <c r="NBT142" s="25"/>
      <c r="NBU142" s="25"/>
      <c r="NBV142" s="25"/>
      <c r="NBW142" s="25"/>
      <c r="NBX142" s="25"/>
      <c r="NBY142" s="25"/>
      <c r="NBZ142" s="25"/>
      <c r="NCA142" s="25"/>
      <c r="NCB142" s="25"/>
      <c r="NCC142" s="25"/>
      <c r="NCD142" s="25"/>
      <c r="NCE142" s="25"/>
      <c r="NCF142" s="25"/>
      <c r="NCG142" s="25"/>
      <c r="NCH142" s="25"/>
      <c r="NCI142" s="25"/>
      <c r="NCJ142" s="25"/>
      <c r="NCK142" s="25"/>
      <c r="NCL142" s="25"/>
      <c r="NCM142" s="25"/>
      <c r="NCN142" s="25"/>
      <c r="NCO142" s="25"/>
      <c r="NCP142" s="25"/>
      <c r="NCQ142" s="25"/>
      <c r="NCR142" s="25"/>
      <c r="NCS142" s="25"/>
      <c r="NCT142" s="25"/>
      <c r="NCU142" s="25"/>
      <c r="NCV142" s="25"/>
      <c r="NCW142" s="25"/>
      <c r="NCX142" s="25"/>
      <c r="NCY142" s="25"/>
      <c r="NCZ142" s="25"/>
      <c r="NDA142" s="25"/>
      <c r="NDB142" s="25"/>
      <c r="NDC142" s="25"/>
      <c r="NDD142" s="25"/>
      <c r="NDE142" s="25"/>
      <c r="NDF142" s="25"/>
      <c r="NDG142" s="25"/>
      <c r="NDH142" s="25"/>
      <c r="NDI142" s="25"/>
      <c r="NDJ142" s="25"/>
      <c r="NDK142" s="25"/>
      <c r="NDL142" s="25"/>
      <c r="NDM142" s="25"/>
      <c r="NDN142" s="25"/>
      <c r="NDO142" s="25"/>
      <c r="NDP142" s="25"/>
      <c r="NDQ142" s="25"/>
      <c r="NDR142" s="25"/>
      <c r="NDS142" s="25"/>
      <c r="NDT142" s="25"/>
      <c r="NDU142" s="25"/>
      <c r="NDV142" s="25"/>
      <c r="NDW142" s="25"/>
      <c r="NDX142" s="25"/>
      <c r="NDY142" s="25"/>
      <c r="NDZ142" s="25"/>
      <c r="NEA142" s="25"/>
      <c r="NEB142" s="25"/>
      <c r="NEC142" s="25"/>
      <c r="NED142" s="25"/>
      <c r="NEE142" s="25"/>
      <c r="NEF142" s="25"/>
      <c r="NEG142" s="25"/>
      <c r="NEH142" s="25"/>
      <c r="NEI142" s="25"/>
      <c r="NEJ142" s="25"/>
      <c r="NEK142" s="25"/>
      <c r="NEL142" s="25"/>
      <c r="NEM142" s="25"/>
      <c r="NEN142" s="25"/>
      <c r="NEO142" s="25"/>
      <c r="NEP142" s="25"/>
      <c r="NEQ142" s="25"/>
      <c r="NER142" s="25"/>
      <c r="NES142" s="25"/>
      <c r="NET142" s="25"/>
      <c r="NEU142" s="25"/>
      <c r="NEV142" s="25"/>
      <c r="NEW142" s="25"/>
      <c r="NEX142" s="25"/>
      <c r="NEY142" s="25"/>
      <c r="NEZ142" s="25"/>
      <c r="NFA142" s="25"/>
      <c r="NFB142" s="25"/>
      <c r="NFC142" s="25"/>
      <c r="NFD142" s="25"/>
      <c r="NFE142" s="25"/>
      <c r="NFF142" s="25"/>
      <c r="NFG142" s="25"/>
      <c r="NFH142" s="25"/>
      <c r="NFI142" s="25"/>
      <c r="NFJ142" s="25"/>
      <c r="NFK142" s="25"/>
      <c r="NFL142" s="25"/>
      <c r="NFM142" s="25"/>
      <c r="NFN142" s="25"/>
      <c r="NFO142" s="25"/>
      <c r="NFP142" s="25"/>
      <c r="NFQ142" s="25"/>
      <c r="NFR142" s="25"/>
      <c r="NFS142" s="25"/>
      <c r="NFT142" s="25"/>
      <c r="NFU142" s="25"/>
      <c r="NFV142" s="25"/>
      <c r="NFW142" s="25"/>
      <c r="NFX142" s="25"/>
      <c r="NFY142" s="25"/>
      <c r="NFZ142" s="25"/>
      <c r="NGA142" s="25"/>
      <c r="NGB142" s="25"/>
      <c r="NGC142" s="25"/>
      <c r="NGD142" s="25"/>
      <c r="NGE142" s="25"/>
      <c r="NGF142" s="25"/>
      <c r="NGG142" s="25"/>
      <c r="NGH142" s="25"/>
      <c r="NGI142" s="25"/>
      <c r="NGJ142" s="25"/>
      <c r="NGK142" s="25"/>
      <c r="NGL142" s="25"/>
      <c r="NGM142" s="25"/>
      <c r="NGN142" s="25"/>
      <c r="NGO142" s="25"/>
      <c r="NGP142" s="25"/>
      <c r="NGQ142" s="25"/>
      <c r="NGR142" s="25"/>
      <c r="NGS142" s="25"/>
      <c r="NGT142" s="25"/>
      <c r="NGU142" s="25"/>
      <c r="NGV142" s="25"/>
      <c r="NGW142" s="25"/>
      <c r="NGX142" s="25"/>
      <c r="NGY142" s="25"/>
      <c r="NGZ142" s="25"/>
      <c r="NHA142" s="25"/>
      <c r="NHB142" s="25"/>
      <c r="NHC142" s="25"/>
      <c r="NHD142" s="25"/>
      <c r="NHE142" s="25"/>
      <c r="NHF142" s="25"/>
      <c r="NHG142" s="25"/>
      <c r="NHH142" s="25"/>
      <c r="NHI142" s="25"/>
      <c r="NHJ142" s="25"/>
      <c r="NHK142" s="25"/>
      <c r="NHL142" s="25"/>
      <c r="NHM142" s="25"/>
      <c r="NHN142" s="25"/>
      <c r="NHO142" s="25"/>
      <c r="NHP142" s="25"/>
      <c r="NHQ142" s="25"/>
      <c r="NHR142" s="25"/>
      <c r="NHS142" s="25"/>
      <c r="NHT142" s="25"/>
      <c r="NHU142" s="25"/>
      <c r="NHV142" s="25"/>
      <c r="NHW142" s="25"/>
      <c r="NHX142" s="25"/>
      <c r="NHY142" s="25"/>
      <c r="NHZ142" s="25"/>
      <c r="NIA142" s="25"/>
      <c r="NIB142" s="25"/>
      <c r="NIC142" s="25"/>
      <c r="NID142" s="25"/>
      <c r="NIE142" s="25"/>
      <c r="NIF142" s="25"/>
      <c r="NIG142" s="25"/>
      <c r="NIH142" s="25"/>
      <c r="NII142" s="25"/>
      <c r="NIJ142" s="25"/>
      <c r="NIK142" s="25"/>
      <c r="NIL142" s="25"/>
      <c r="NIM142" s="25"/>
      <c r="NIN142" s="25"/>
      <c r="NIO142" s="25"/>
      <c r="NIP142" s="25"/>
      <c r="NIQ142" s="25"/>
      <c r="NIR142" s="25"/>
      <c r="NIS142" s="25"/>
      <c r="NIT142" s="25"/>
      <c r="NIU142" s="25"/>
      <c r="NIV142" s="25"/>
      <c r="NIW142" s="25"/>
      <c r="NIX142" s="25"/>
      <c r="NIY142" s="25"/>
      <c r="NIZ142" s="25"/>
      <c r="NJA142" s="25"/>
      <c r="NJB142" s="25"/>
      <c r="NJC142" s="25"/>
      <c r="NJD142" s="25"/>
      <c r="NJE142" s="25"/>
      <c r="NJF142" s="25"/>
      <c r="NJG142" s="25"/>
      <c r="NJH142" s="25"/>
      <c r="NJI142" s="25"/>
      <c r="NJJ142" s="25"/>
      <c r="NJK142" s="25"/>
      <c r="NJL142" s="25"/>
      <c r="NJM142" s="25"/>
      <c r="NJN142" s="25"/>
      <c r="NJO142" s="25"/>
      <c r="NJP142" s="25"/>
      <c r="NJQ142" s="25"/>
      <c r="NJR142" s="25"/>
      <c r="NJS142" s="25"/>
      <c r="NJT142" s="25"/>
      <c r="NJU142" s="25"/>
      <c r="NJV142" s="25"/>
      <c r="NJW142" s="25"/>
      <c r="NJX142" s="25"/>
      <c r="NJY142" s="25"/>
      <c r="NJZ142" s="25"/>
      <c r="NKA142" s="25"/>
      <c r="NKB142" s="25"/>
      <c r="NKC142" s="25"/>
      <c r="NKD142" s="25"/>
      <c r="NKE142" s="25"/>
      <c r="NKF142" s="25"/>
      <c r="NKG142" s="25"/>
      <c r="NKH142" s="25"/>
      <c r="NKI142" s="25"/>
      <c r="NKJ142" s="25"/>
      <c r="NKK142" s="25"/>
      <c r="NKL142" s="25"/>
      <c r="NKM142" s="25"/>
      <c r="NKN142" s="25"/>
      <c r="NKO142" s="25"/>
      <c r="NKP142" s="25"/>
      <c r="NKQ142" s="25"/>
      <c r="NKR142" s="25"/>
      <c r="NKS142" s="25"/>
      <c r="NKT142" s="25"/>
      <c r="NKU142" s="25"/>
      <c r="NKV142" s="25"/>
      <c r="NKW142" s="25"/>
      <c r="NKX142" s="25"/>
      <c r="NKY142" s="25"/>
      <c r="NKZ142" s="25"/>
      <c r="NLA142" s="25"/>
      <c r="NLB142" s="25"/>
      <c r="NLC142" s="25"/>
      <c r="NLD142" s="25"/>
      <c r="NLE142" s="25"/>
      <c r="NLF142" s="25"/>
      <c r="NLG142" s="25"/>
      <c r="NLH142" s="25"/>
      <c r="NLI142" s="25"/>
      <c r="NLJ142" s="25"/>
      <c r="NLK142" s="25"/>
      <c r="NLL142" s="25"/>
      <c r="NLM142" s="25"/>
      <c r="NLN142" s="25"/>
      <c r="NLO142" s="25"/>
      <c r="NLP142" s="25"/>
      <c r="NLQ142" s="25"/>
      <c r="NLR142" s="25"/>
      <c r="NLS142" s="25"/>
      <c r="NLT142" s="25"/>
      <c r="NLU142" s="25"/>
      <c r="NLV142" s="25"/>
      <c r="NLW142" s="25"/>
      <c r="NLX142" s="25"/>
      <c r="NLY142" s="25"/>
      <c r="NLZ142" s="25"/>
      <c r="NMA142" s="25"/>
      <c r="NMB142" s="25"/>
      <c r="NMC142" s="25"/>
      <c r="NMD142" s="25"/>
      <c r="NME142" s="25"/>
      <c r="NMF142" s="25"/>
      <c r="NMG142" s="25"/>
      <c r="NMH142" s="25"/>
      <c r="NMI142" s="25"/>
      <c r="NMJ142" s="25"/>
      <c r="NMK142" s="25"/>
      <c r="NML142" s="25"/>
      <c r="NMM142" s="25"/>
      <c r="NMN142" s="25"/>
      <c r="NMO142" s="25"/>
      <c r="NMP142" s="25"/>
      <c r="NMQ142" s="25"/>
      <c r="NMR142" s="25"/>
      <c r="NMS142" s="25"/>
      <c r="NMT142" s="25"/>
      <c r="NMU142" s="25"/>
      <c r="NMV142" s="25"/>
      <c r="NMW142" s="25"/>
      <c r="NMX142" s="25"/>
      <c r="NMY142" s="25"/>
      <c r="NMZ142" s="25"/>
      <c r="NNA142" s="25"/>
      <c r="NNB142" s="25"/>
      <c r="NNC142" s="25"/>
      <c r="NND142" s="25"/>
      <c r="NNE142" s="25"/>
      <c r="NNF142" s="25"/>
      <c r="NNG142" s="25"/>
      <c r="NNH142" s="25"/>
      <c r="NNI142" s="25"/>
      <c r="NNJ142" s="25"/>
      <c r="NNK142" s="25"/>
      <c r="NNL142" s="25"/>
      <c r="NNM142" s="25"/>
      <c r="NNN142" s="25"/>
      <c r="NNO142" s="25"/>
      <c r="NNP142" s="25"/>
      <c r="NNQ142" s="25"/>
      <c r="NNR142" s="25"/>
      <c r="NNS142" s="25"/>
      <c r="NNT142" s="25"/>
      <c r="NNU142" s="25"/>
      <c r="NNV142" s="25"/>
      <c r="NNW142" s="25"/>
      <c r="NNX142" s="25"/>
      <c r="NNY142" s="25"/>
      <c r="NNZ142" s="25"/>
      <c r="NOA142" s="25"/>
      <c r="NOB142" s="25"/>
      <c r="NOC142" s="25"/>
      <c r="NOD142" s="25"/>
      <c r="NOE142" s="25"/>
      <c r="NOF142" s="25"/>
      <c r="NOG142" s="25"/>
      <c r="NOH142" s="25"/>
      <c r="NOI142" s="25"/>
      <c r="NOJ142" s="25"/>
      <c r="NOK142" s="25"/>
      <c r="NOL142" s="25"/>
      <c r="NOM142" s="25"/>
      <c r="NON142" s="25"/>
      <c r="NOO142" s="25"/>
      <c r="NOP142" s="25"/>
      <c r="NOQ142" s="25"/>
      <c r="NOR142" s="25"/>
      <c r="NOS142" s="25"/>
      <c r="NOT142" s="25"/>
      <c r="NOU142" s="25"/>
      <c r="NOV142" s="25"/>
      <c r="NOW142" s="25"/>
      <c r="NOX142" s="25"/>
      <c r="NOY142" s="25"/>
      <c r="NOZ142" s="25"/>
      <c r="NPA142" s="25"/>
      <c r="NPB142" s="25"/>
      <c r="NPC142" s="25"/>
      <c r="NPD142" s="25"/>
      <c r="NPE142" s="25"/>
      <c r="NPF142" s="25"/>
      <c r="NPG142" s="25"/>
      <c r="NPH142" s="25"/>
      <c r="NPI142" s="25"/>
      <c r="NPJ142" s="25"/>
      <c r="NPK142" s="25"/>
      <c r="NPL142" s="25"/>
      <c r="NPM142" s="25"/>
      <c r="NPN142" s="25"/>
      <c r="NPO142" s="25"/>
      <c r="NPP142" s="25"/>
      <c r="NPQ142" s="25"/>
      <c r="NPR142" s="25"/>
      <c r="NPS142" s="25"/>
      <c r="NPT142" s="25"/>
      <c r="NPU142" s="25"/>
      <c r="NPV142" s="25"/>
      <c r="NPW142" s="25"/>
      <c r="NPX142" s="25"/>
      <c r="NPY142" s="25"/>
      <c r="NPZ142" s="25"/>
      <c r="NQA142" s="25"/>
      <c r="NQB142" s="25"/>
      <c r="NQC142" s="25"/>
      <c r="NQD142" s="25"/>
      <c r="NQE142" s="25"/>
      <c r="NQF142" s="25"/>
      <c r="NQG142" s="25"/>
      <c r="NQH142" s="25"/>
      <c r="NQI142" s="25"/>
      <c r="NQJ142" s="25"/>
      <c r="NQK142" s="25"/>
      <c r="NQL142" s="25"/>
      <c r="NQM142" s="25"/>
      <c r="NQN142" s="25"/>
      <c r="NQO142" s="25"/>
      <c r="NQP142" s="25"/>
      <c r="NQQ142" s="25"/>
      <c r="NQR142" s="25"/>
      <c r="NQS142" s="25"/>
      <c r="NQT142" s="25"/>
      <c r="NQU142" s="25"/>
      <c r="NQV142" s="25"/>
      <c r="NQW142" s="25"/>
      <c r="NQX142" s="25"/>
      <c r="NQY142" s="25"/>
      <c r="NQZ142" s="25"/>
      <c r="NRA142" s="25"/>
      <c r="NRB142" s="25"/>
      <c r="NRC142" s="25"/>
      <c r="NRD142" s="25"/>
      <c r="NRE142" s="25"/>
      <c r="NRF142" s="25"/>
      <c r="NRG142" s="25"/>
      <c r="NRH142" s="25"/>
      <c r="NRI142" s="25"/>
      <c r="NRJ142" s="25"/>
      <c r="NRK142" s="25"/>
      <c r="NRL142" s="25"/>
      <c r="NRM142" s="25"/>
      <c r="NRN142" s="25"/>
      <c r="NRO142" s="25"/>
      <c r="NRP142" s="25"/>
      <c r="NRQ142" s="25"/>
      <c r="NRR142" s="25"/>
      <c r="NRS142" s="25"/>
      <c r="NRT142" s="25"/>
      <c r="NRU142" s="25"/>
      <c r="NRV142" s="25"/>
      <c r="NRW142" s="25"/>
      <c r="NRX142" s="25"/>
      <c r="NRY142" s="25"/>
      <c r="NRZ142" s="25"/>
      <c r="NSA142" s="25"/>
      <c r="NSB142" s="25"/>
      <c r="NSC142" s="25"/>
      <c r="NSD142" s="25"/>
      <c r="NSE142" s="25"/>
      <c r="NSF142" s="25"/>
      <c r="NSG142" s="25"/>
      <c r="NSH142" s="25"/>
      <c r="NSI142" s="25"/>
      <c r="NSJ142" s="25"/>
      <c r="NSK142" s="25"/>
      <c r="NSL142" s="25"/>
      <c r="NSM142" s="25"/>
      <c r="NSN142" s="25"/>
      <c r="NSO142" s="25"/>
      <c r="NSP142" s="25"/>
      <c r="NSQ142" s="25"/>
      <c r="NSR142" s="25"/>
      <c r="NSS142" s="25"/>
      <c r="NST142" s="25"/>
      <c r="NSU142" s="25"/>
      <c r="NSV142" s="25"/>
      <c r="NSW142" s="25"/>
      <c r="NSX142" s="25"/>
      <c r="NSY142" s="25"/>
      <c r="NSZ142" s="25"/>
      <c r="NTA142" s="25"/>
      <c r="NTB142" s="25"/>
      <c r="NTC142" s="25"/>
      <c r="NTD142" s="25"/>
      <c r="NTE142" s="25"/>
      <c r="NTF142" s="25"/>
      <c r="NTG142" s="25"/>
      <c r="NTH142" s="25"/>
      <c r="NTI142" s="25"/>
      <c r="NTJ142" s="25"/>
      <c r="NTK142" s="25"/>
      <c r="NTL142" s="25"/>
      <c r="NTM142" s="25"/>
      <c r="NTN142" s="25"/>
      <c r="NTO142" s="25"/>
      <c r="NTP142" s="25"/>
      <c r="NTQ142" s="25"/>
      <c r="NTR142" s="25"/>
      <c r="NTS142" s="25"/>
      <c r="NTT142" s="25"/>
      <c r="NTU142" s="25"/>
      <c r="NTV142" s="25"/>
      <c r="NTW142" s="25"/>
      <c r="NTX142" s="25"/>
      <c r="NTY142" s="25"/>
      <c r="NTZ142" s="25"/>
      <c r="NUA142" s="25"/>
      <c r="NUB142" s="25"/>
      <c r="NUC142" s="25"/>
      <c r="NUD142" s="25"/>
      <c r="NUE142" s="25"/>
      <c r="NUF142" s="25"/>
      <c r="NUG142" s="25"/>
      <c r="NUH142" s="25"/>
      <c r="NUI142" s="25"/>
      <c r="NUJ142" s="25"/>
      <c r="NUK142" s="25"/>
      <c r="NUL142" s="25"/>
      <c r="NUM142" s="25"/>
      <c r="NUN142" s="25"/>
      <c r="NUO142" s="25"/>
      <c r="NUP142" s="25"/>
      <c r="NUQ142" s="25"/>
      <c r="NUR142" s="25"/>
      <c r="NUS142" s="25"/>
      <c r="NUT142" s="25"/>
      <c r="NUU142" s="25"/>
      <c r="NUV142" s="25"/>
      <c r="NUW142" s="25"/>
      <c r="NUX142" s="25"/>
      <c r="NUY142" s="25"/>
      <c r="NUZ142" s="25"/>
      <c r="NVA142" s="25"/>
      <c r="NVB142" s="25"/>
      <c r="NVC142" s="25"/>
      <c r="NVD142" s="25"/>
      <c r="NVE142" s="25"/>
      <c r="NVF142" s="25"/>
      <c r="NVG142" s="25"/>
      <c r="NVH142" s="25"/>
      <c r="NVI142" s="25"/>
      <c r="NVJ142" s="25"/>
      <c r="NVK142" s="25"/>
      <c r="NVL142" s="25"/>
      <c r="NVM142" s="25"/>
      <c r="NVN142" s="25"/>
      <c r="NVO142" s="25"/>
      <c r="NVP142" s="25"/>
      <c r="NVQ142" s="25"/>
      <c r="NVR142" s="25"/>
      <c r="NVS142" s="25"/>
      <c r="NVT142" s="25"/>
      <c r="NVU142" s="25"/>
      <c r="NVV142" s="25"/>
      <c r="NVW142" s="25"/>
      <c r="NVX142" s="25"/>
      <c r="NVY142" s="25"/>
      <c r="NVZ142" s="25"/>
      <c r="NWA142" s="25"/>
      <c r="NWB142" s="25"/>
      <c r="NWC142" s="25"/>
      <c r="NWD142" s="25"/>
      <c r="NWE142" s="25"/>
      <c r="NWF142" s="25"/>
      <c r="NWG142" s="25"/>
      <c r="NWH142" s="25"/>
      <c r="NWI142" s="25"/>
      <c r="NWJ142" s="25"/>
      <c r="NWK142" s="25"/>
      <c r="NWL142" s="25"/>
      <c r="NWM142" s="25"/>
      <c r="NWN142" s="25"/>
      <c r="NWO142" s="25"/>
      <c r="NWP142" s="25"/>
      <c r="NWQ142" s="25"/>
      <c r="NWR142" s="25"/>
      <c r="NWS142" s="25"/>
      <c r="NWT142" s="25"/>
      <c r="NWU142" s="25"/>
      <c r="NWV142" s="25"/>
      <c r="NWW142" s="25"/>
      <c r="NWX142" s="25"/>
      <c r="NWY142" s="25"/>
      <c r="NWZ142" s="25"/>
      <c r="NXA142" s="25"/>
      <c r="NXB142" s="25"/>
      <c r="NXC142" s="25"/>
      <c r="NXD142" s="25"/>
      <c r="NXE142" s="25"/>
      <c r="NXF142" s="25"/>
      <c r="NXG142" s="25"/>
      <c r="NXH142" s="25"/>
      <c r="NXI142" s="25"/>
      <c r="NXJ142" s="25"/>
      <c r="NXK142" s="25"/>
      <c r="NXL142" s="25"/>
      <c r="NXM142" s="25"/>
      <c r="NXN142" s="25"/>
      <c r="NXO142" s="25"/>
      <c r="NXP142" s="25"/>
      <c r="NXQ142" s="25"/>
      <c r="NXR142" s="25"/>
      <c r="NXS142" s="25"/>
      <c r="NXT142" s="25"/>
      <c r="NXU142" s="25"/>
      <c r="NXV142" s="25"/>
      <c r="NXW142" s="25"/>
      <c r="NXX142" s="25"/>
      <c r="NXY142" s="25"/>
      <c r="NXZ142" s="25"/>
      <c r="NYA142" s="25"/>
      <c r="NYB142" s="25"/>
      <c r="NYC142" s="25"/>
      <c r="NYD142" s="25"/>
      <c r="NYE142" s="25"/>
      <c r="NYF142" s="25"/>
      <c r="NYG142" s="25"/>
      <c r="NYH142" s="25"/>
      <c r="NYI142" s="25"/>
      <c r="NYJ142" s="25"/>
      <c r="NYK142" s="25"/>
      <c r="NYL142" s="25"/>
      <c r="NYM142" s="25"/>
      <c r="NYN142" s="25"/>
      <c r="NYO142" s="25"/>
      <c r="NYP142" s="25"/>
      <c r="NYQ142" s="25"/>
      <c r="NYR142" s="25"/>
      <c r="NYS142" s="25"/>
      <c r="NYT142" s="25"/>
      <c r="NYU142" s="25"/>
      <c r="NYV142" s="25"/>
      <c r="NYW142" s="25"/>
      <c r="NYX142" s="25"/>
      <c r="NYY142" s="25"/>
      <c r="NYZ142" s="25"/>
      <c r="NZA142" s="25"/>
      <c r="NZB142" s="25"/>
      <c r="NZC142" s="25"/>
      <c r="NZD142" s="25"/>
      <c r="NZE142" s="25"/>
      <c r="NZF142" s="25"/>
      <c r="NZG142" s="25"/>
      <c r="NZH142" s="25"/>
      <c r="NZI142" s="25"/>
      <c r="NZJ142" s="25"/>
      <c r="NZK142" s="25"/>
      <c r="NZL142" s="25"/>
      <c r="NZM142" s="25"/>
      <c r="NZN142" s="25"/>
      <c r="NZO142" s="25"/>
      <c r="NZP142" s="25"/>
      <c r="NZQ142" s="25"/>
      <c r="NZR142" s="25"/>
      <c r="NZS142" s="25"/>
      <c r="NZT142" s="25"/>
      <c r="NZU142" s="25"/>
      <c r="NZV142" s="25"/>
      <c r="NZW142" s="25"/>
      <c r="NZX142" s="25"/>
      <c r="NZY142" s="25"/>
      <c r="NZZ142" s="25"/>
      <c r="OAA142" s="25"/>
      <c r="OAB142" s="25"/>
      <c r="OAC142" s="25"/>
      <c r="OAD142" s="25"/>
      <c r="OAE142" s="25"/>
      <c r="OAF142" s="25"/>
      <c r="OAG142" s="25"/>
      <c r="OAH142" s="25"/>
      <c r="OAI142" s="25"/>
      <c r="OAJ142" s="25"/>
      <c r="OAK142" s="25"/>
      <c r="OAL142" s="25"/>
      <c r="OAM142" s="25"/>
      <c r="OAN142" s="25"/>
      <c r="OAO142" s="25"/>
      <c r="OAP142" s="25"/>
      <c r="OAQ142" s="25"/>
      <c r="OAR142" s="25"/>
      <c r="OAS142" s="25"/>
      <c r="OAT142" s="25"/>
      <c r="OAU142" s="25"/>
      <c r="OAV142" s="25"/>
      <c r="OAW142" s="25"/>
      <c r="OAX142" s="25"/>
      <c r="OAY142" s="25"/>
      <c r="OAZ142" s="25"/>
      <c r="OBA142" s="25"/>
      <c r="OBB142" s="25"/>
      <c r="OBC142" s="25"/>
      <c r="OBD142" s="25"/>
      <c r="OBE142" s="25"/>
      <c r="OBF142" s="25"/>
      <c r="OBG142" s="25"/>
      <c r="OBH142" s="25"/>
      <c r="OBI142" s="25"/>
      <c r="OBJ142" s="25"/>
      <c r="OBK142" s="25"/>
      <c r="OBL142" s="25"/>
      <c r="OBM142" s="25"/>
      <c r="OBN142" s="25"/>
      <c r="OBO142" s="25"/>
      <c r="OBP142" s="25"/>
      <c r="OBQ142" s="25"/>
      <c r="OBR142" s="25"/>
      <c r="OBS142" s="25"/>
      <c r="OBT142" s="25"/>
      <c r="OBU142" s="25"/>
      <c r="OBV142" s="25"/>
      <c r="OBW142" s="25"/>
      <c r="OBX142" s="25"/>
      <c r="OBY142" s="25"/>
      <c r="OBZ142" s="25"/>
      <c r="OCA142" s="25"/>
      <c r="OCB142" s="25"/>
      <c r="OCC142" s="25"/>
      <c r="OCD142" s="25"/>
      <c r="OCE142" s="25"/>
      <c r="OCF142" s="25"/>
      <c r="OCG142" s="25"/>
      <c r="OCH142" s="25"/>
      <c r="OCI142" s="25"/>
      <c r="OCJ142" s="25"/>
      <c r="OCK142" s="25"/>
      <c r="OCL142" s="25"/>
      <c r="OCM142" s="25"/>
      <c r="OCN142" s="25"/>
      <c r="OCO142" s="25"/>
      <c r="OCP142" s="25"/>
      <c r="OCQ142" s="25"/>
      <c r="OCR142" s="25"/>
      <c r="OCS142" s="25"/>
      <c r="OCT142" s="25"/>
      <c r="OCU142" s="25"/>
      <c r="OCV142" s="25"/>
      <c r="OCW142" s="25"/>
      <c r="OCX142" s="25"/>
      <c r="OCY142" s="25"/>
      <c r="OCZ142" s="25"/>
      <c r="ODA142" s="25"/>
      <c r="ODB142" s="25"/>
      <c r="ODC142" s="25"/>
      <c r="ODD142" s="25"/>
      <c r="ODE142" s="25"/>
      <c r="ODF142" s="25"/>
      <c r="ODG142" s="25"/>
      <c r="ODH142" s="25"/>
      <c r="ODI142" s="25"/>
      <c r="ODJ142" s="25"/>
      <c r="ODK142" s="25"/>
      <c r="ODL142" s="25"/>
      <c r="ODM142" s="25"/>
      <c r="ODN142" s="25"/>
      <c r="ODO142" s="25"/>
      <c r="ODP142" s="25"/>
      <c r="ODQ142" s="25"/>
      <c r="ODR142" s="25"/>
      <c r="ODS142" s="25"/>
      <c r="ODT142" s="25"/>
      <c r="ODU142" s="25"/>
      <c r="ODV142" s="25"/>
      <c r="ODW142" s="25"/>
      <c r="ODX142" s="25"/>
      <c r="ODY142" s="25"/>
      <c r="ODZ142" s="25"/>
      <c r="OEA142" s="25"/>
      <c r="OEB142" s="25"/>
      <c r="OEC142" s="25"/>
      <c r="OED142" s="25"/>
      <c r="OEE142" s="25"/>
      <c r="OEF142" s="25"/>
      <c r="OEG142" s="25"/>
      <c r="OEH142" s="25"/>
      <c r="OEI142" s="25"/>
      <c r="OEJ142" s="25"/>
      <c r="OEK142" s="25"/>
      <c r="OEL142" s="25"/>
      <c r="OEM142" s="25"/>
      <c r="OEN142" s="25"/>
      <c r="OEO142" s="25"/>
      <c r="OEP142" s="25"/>
      <c r="OEQ142" s="25"/>
      <c r="OER142" s="25"/>
      <c r="OES142" s="25"/>
      <c r="OET142" s="25"/>
      <c r="OEU142" s="25"/>
      <c r="OEV142" s="25"/>
      <c r="OEW142" s="25"/>
      <c r="OEX142" s="25"/>
      <c r="OEY142" s="25"/>
      <c r="OEZ142" s="25"/>
      <c r="OFA142" s="25"/>
      <c r="OFB142" s="25"/>
      <c r="OFC142" s="25"/>
      <c r="OFD142" s="25"/>
      <c r="OFE142" s="25"/>
      <c r="OFF142" s="25"/>
      <c r="OFG142" s="25"/>
      <c r="OFH142" s="25"/>
      <c r="OFI142" s="25"/>
      <c r="OFJ142" s="25"/>
      <c r="OFK142" s="25"/>
      <c r="OFL142" s="25"/>
      <c r="OFM142" s="25"/>
      <c r="OFN142" s="25"/>
      <c r="OFO142" s="25"/>
      <c r="OFP142" s="25"/>
      <c r="OFQ142" s="25"/>
      <c r="OFR142" s="25"/>
      <c r="OFS142" s="25"/>
      <c r="OFT142" s="25"/>
      <c r="OFU142" s="25"/>
      <c r="OFV142" s="25"/>
      <c r="OFW142" s="25"/>
      <c r="OFX142" s="25"/>
      <c r="OFY142" s="25"/>
      <c r="OFZ142" s="25"/>
      <c r="OGA142" s="25"/>
      <c r="OGB142" s="25"/>
      <c r="OGC142" s="25"/>
      <c r="OGD142" s="25"/>
      <c r="OGE142" s="25"/>
      <c r="OGF142" s="25"/>
      <c r="OGG142" s="25"/>
      <c r="OGH142" s="25"/>
      <c r="OGI142" s="25"/>
      <c r="OGJ142" s="25"/>
      <c r="OGK142" s="25"/>
      <c r="OGL142" s="25"/>
      <c r="OGM142" s="25"/>
      <c r="OGN142" s="25"/>
      <c r="OGO142" s="25"/>
      <c r="OGP142" s="25"/>
      <c r="OGQ142" s="25"/>
      <c r="OGR142" s="25"/>
      <c r="OGS142" s="25"/>
      <c r="OGT142" s="25"/>
      <c r="OGU142" s="25"/>
      <c r="OGV142" s="25"/>
      <c r="OGW142" s="25"/>
      <c r="OGX142" s="25"/>
      <c r="OGY142" s="25"/>
      <c r="OGZ142" s="25"/>
      <c r="OHA142" s="25"/>
      <c r="OHB142" s="25"/>
      <c r="OHC142" s="25"/>
      <c r="OHD142" s="25"/>
      <c r="OHE142" s="25"/>
      <c r="OHF142" s="25"/>
      <c r="OHG142" s="25"/>
      <c r="OHH142" s="25"/>
      <c r="OHI142" s="25"/>
      <c r="OHJ142" s="25"/>
      <c r="OHK142" s="25"/>
      <c r="OHL142" s="25"/>
      <c r="OHM142" s="25"/>
      <c r="OHN142" s="25"/>
      <c r="OHO142" s="25"/>
      <c r="OHP142" s="25"/>
      <c r="OHQ142" s="25"/>
      <c r="OHR142" s="25"/>
      <c r="OHS142" s="25"/>
      <c r="OHT142" s="25"/>
      <c r="OHU142" s="25"/>
      <c r="OHV142" s="25"/>
      <c r="OHW142" s="25"/>
      <c r="OHX142" s="25"/>
      <c r="OHY142" s="25"/>
      <c r="OHZ142" s="25"/>
      <c r="OIA142" s="25"/>
      <c r="OIB142" s="25"/>
      <c r="OIC142" s="25"/>
      <c r="OID142" s="25"/>
      <c r="OIE142" s="25"/>
      <c r="OIF142" s="25"/>
      <c r="OIG142" s="25"/>
      <c r="OIH142" s="25"/>
      <c r="OII142" s="25"/>
      <c r="OIJ142" s="25"/>
      <c r="OIK142" s="25"/>
      <c r="OIL142" s="25"/>
      <c r="OIM142" s="25"/>
      <c r="OIN142" s="25"/>
      <c r="OIO142" s="25"/>
      <c r="OIP142" s="25"/>
      <c r="OIQ142" s="25"/>
      <c r="OIR142" s="25"/>
      <c r="OIS142" s="25"/>
      <c r="OIT142" s="25"/>
      <c r="OIU142" s="25"/>
      <c r="OIV142" s="25"/>
      <c r="OIW142" s="25"/>
      <c r="OIX142" s="25"/>
      <c r="OIY142" s="25"/>
      <c r="OIZ142" s="25"/>
      <c r="OJA142" s="25"/>
      <c r="OJB142" s="25"/>
      <c r="OJC142" s="25"/>
      <c r="OJD142" s="25"/>
      <c r="OJE142" s="25"/>
      <c r="OJF142" s="25"/>
      <c r="OJG142" s="25"/>
      <c r="OJH142" s="25"/>
      <c r="OJI142" s="25"/>
      <c r="OJJ142" s="25"/>
      <c r="OJK142" s="25"/>
      <c r="OJL142" s="25"/>
      <c r="OJM142" s="25"/>
      <c r="OJN142" s="25"/>
      <c r="OJO142" s="25"/>
      <c r="OJP142" s="25"/>
      <c r="OJQ142" s="25"/>
      <c r="OJR142" s="25"/>
      <c r="OJS142" s="25"/>
      <c r="OJT142" s="25"/>
      <c r="OJU142" s="25"/>
      <c r="OJV142" s="25"/>
      <c r="OJW142" s="25"/>
      <c r="OJX142" s="25"/>
      <c r="OJY142" s="25"/>
      <c r="OJZ142" s="25"/>
      <c r="OKA142" s="25"/>
      <c r="OKB142" s="25"/>
      <c r="OKC142" s="25"/>
      <c r="OKD142" s="25"/>
      <c r="OKE142" s="25"/>
      <c r="OKF142" s="25"/>
      <c r="OKG142" s="25"/>
      <c r="OKH142" s="25"/>
      <c r="OKI142" s="25"/>
      <c r="OKJ142" s="25"/>
      <c r="OKK142" s="25"/>
      <c r="OKL142" s="25"/>
      <c r="OKM142" s="25"/>
      <c r="OKN142" s="25"/>
      <c r="OKO142" s="25"/>
      <c r="OKP142" s="25"/>
      <c r="OKQ142" s="25"/>
      <c r="OKR142" s="25"/>
      <c r="OKS142" s="25"/>
      <c r="OKT142" s="25"/>
      <c r="OKU142" s="25"/>
      <c r="OKV142" s="25"/>
      <c r="OKW142" s="25"/>
      <c r="OKX142" s="25"/>
      <c r="OKY142" s="25"/>
      <c r="OKZ142" s="25"/>
      <c r="OLA142" s="25"/>
      <c r="OLB142" s="25"/>
      <c r="OLC142" s="25"/>
      <c r="OLD142" s="25"/>
      <c r="OLE142" s="25"/>
      <c r="OLF142" s="25"/>
      <c r="OLG142" s="25"/>
      <c r="OLH142" s="25"/>
      <c r="OLI142" s="25"/>
      <c r="OLJ142" s="25"/>
      <c r="OLK142" s="25"/>
      <c r="OLL142" s="25"/>
      <c r="OLM142" s="25"/>
      <c r="OLN142" s="25"/>
      <c r="OLO142" s="25"/>
      <c r="OLP142" s="25"/>
      <c r="OLQ142" s="25"/>
      <c r="OLR142" s="25"/>
      <c r="OLS142" s="25"/>
      <c r="OLT142" s="25"/>
      <c r="OLU142" s="25"/>
      <c r="OLV142" s="25"/>
      <c r="OLW142" s="25"/>
      <c r="OLX142" s="25"/>
      <c r="OLY142" s="25"/>
      <c r="OLZ142" s="25"/>
      <c r="OMA142" s="25"/>
      <c r="OMB142" s="25"/>
      <c r="OMC142" s="25"/>
      <c r="OMD142" s="25"/>
      <c r="OME142" s="25"/>
      <c r="OMF142" s="25"/>
      <c r="OMG142" s="25"/>
      <c r="OMH142" s="25"/>
      <c r="OMI142" s="25"/>
      <c r="OMJ142" s="25"/>
      <c r="OMK142" s="25"/>
      <c r="OML142" s="25"/>
      <c r="OMM142" s="25"/>
      <c r="OMN142" s="25"/>
      <c r="OMO142" s="25"/>
      <c r="OMP142" s="25"/>
      <c r="OMQ142" s="25"/>
      <c r="OMR142" s="25"/>
      <c r="OMS142" s="25"/>
      <c r="OMT142" s="25"/>
      <c r="OMU142" s="25"/>
      <c r="OMV142" s="25"/>
      <c r="OMW142" s="25"/>
      <c r="OMX142" s="25"/>
      <c r="OMY142" s="25"/>
      <c r="OMZ142" s="25"/>
      <c r="ONA142" s="25"/>
      <c r="ONB142" s="25"/>
      <c r="ONC142" s="25"/>
      <c r="OND142" s="25"/>
      <c r="ONE142" s="25"/>
      <c r="ONF142" s="25"/>
      <c r="ONG142" s="25"/>
      <c r="ONH142" s="25"/>
      <c r="ONI142" s="25"/>
      <c r="ONJ142" s="25"/>
      <c r="ONK142" s="25"/>
      <c r="ONL142" s="25"/>
      <c r="ONM142" s="25"/>
      <c r="ONN142" s="25"/>
      <c r="ONO142" s="25"/>
      <c r="ONP142" s="25"/>
      <c r="ONQ142" s="25"/>
      <c r="ONR142" s="25"/>
      <c r="ONS142" s="25"/>
      <c r="ONT142" s="25"/>
      <c r="ONU142" s="25"/>
      <c r="ONV142" s="25"/>
      <c r="ONW142" s="25"/>
      <c r="ONX142" s="25"/>
      <c r="ONY142" s="25"/>
      <c r="ONZ142" s="25"/>
      <c r="OOA142" s="25"/>
      <c r="OOB142" s="25"/>
      <c r="OOC142" s="25"/>
      <c r="OOD142" s="25"/>
      <c r="OOE142" s="25"/>
      <c r="OOF142" s="25"/>
      <c r="OOG142" s="25"/>
      <c r="OOH142" s="25"/>
      <c r="OOI142" s="25"/>
      <c r="OOJ142" s="25"/>
      <c r="OOK142" s="25"/>
      <c r="OOL142" s="25"/>
      <c r="OOM142" s="25"/>
      <c r="OON142" s="25"/>
      <c r="OOO142" s="25"/>
      <c r="OOP142" s="25"/>
      <c r="OOQ142" s="25"/>
      <c r="OOR142" s="25"/>
      <c r="OOS142" s="25"/>
      <c r="OOT142" s="25"/>
      <c r="OOU142" s="25"/>
      <c r="OOV142" s="25"/>
      <c r="OOW142" s="25"/>
      <c r="OOX142" s="25"/>
      <c r="OOY142" s="25"/>
      <c r="OOZ142" s="25"/>
      <c r="OPA142" s="25"/>
      <c r="OPB142" s="25"/>
      <c r="OPC142" s="25"/>
      <c r="OPD142" s="25"/>
      <c r="OPE142" s="25"/>
      <c r="OPF142" s="25"/>
      <c r="OPG142" s="25"/>
      <c r="OPH142" s="25"/>
      <c r="OPI142" s="25"/>
      <c r="OPJ142" s="25"/>
      <c r="OPK142" s="25"/>
      <c r="OPL142" s="25"/>
      <c r="OPM142" s="25"/>
      <c r="OPN142" s="25"/>
      <c r="OPO142" s="25"/>
      <c r="OPP142" s="25"/>
      <c r="OPQ142" s="25"/>
      <c r="OPR142" s="25"/>
      <c r="OPS142" s="25"/>
      <c r="OPT142" s="25"/>
      <c r="OPU142" s="25"/>
      <c r="OPV142" s="25"/>
      <c r="OPW142" s="25"/>
      <c r="OPX142" s="25"/>
      <c r="OPY142" s="25"/>
      <c r="OPZ142" s="25"/>
      <c r="OQA142" s="25"/>
      <c r="OQB142" s="25"/>
      <c r="OQC142" s="25"/>
      <c r="OQD142" s="25"/>
      <c r="OQE142" s="25"/>
      <c r="OQF142" s="25"/>
      <c r="OQG142" s="25"/>
      <c r="OQH142" s="25"/>
      <c r="OQI142" s="25"/>
      <c r="OQJ142" s="25"/>
      <c r="OQK142" s="25"/>
      <c r="OQL142" s="25"/>
      <c r="OQM142" s="25"/>
      <c r="OQN142" s="25"/>
      <c r="OQO142" s="25"/>
      <c r="OQP142" s="25"/>
      <c r="OQQ142" s="25"/>
      <c r="OQR142" s="25"/>
      <c r="OQS142" s="25"/>
      <c r="OQT142" s="25"/>
      <c r="OQU142" s="25"/>
      <c r="OQV142" s="25"/>
      <c r="OQW142" s="25"/>
      <c r="OQX142" s="25"/>
      <c r="OQY142" s="25"/>
      <c r="OQZ142" s="25"/>
      <c r="ORA142" s="25"/>
      <c r="ORB142" s="25"/>
      <c r="ORC142" s="25"/>
      <c r="ORD142" s="25"/>
      <c r="ORE142" s="25"/>
      <c r="ORF142" s="25"/>
      <c r="ORG142" s="25"/>
      <c r="ORH142" s="25"/>
      <c r="ORI142" s="25"/>
      <c r="ORJ142" s="25"/>
      <c r="ORK142" s="25"/>
      <c r="ORL142" s="25"/>
      <c r="ORM142" s="25"/>
      <c r="ORN142" s="25"/>
      <c r="ORO142" s="25"/>
      <c r="ORP142" s="25"/>
      <c r="ORQ142" s="25"/>
      <c r="ORR142" s="25"/>
      <c r="ORS142" s="25"/>
      <c r="ORT142" s="25"/>
      <c r="ORU142" s="25"/>
      <c r="ORV142" s="25"/>
      <c r="ORW142" s="25"/>
      <c r="ORX142" s="25"/>
      <c r="ORY142" s="25"/>
      <c r="ORZ142" s="25"/>
      <c r="OSA142" s="25"/>
      <c r="OSB142" s="25"/>
      <c r="OSC142" s="25"/>
      <c r="OSD142" s="25"/>
      <c r="OSE142" s="25"/>
      <c r="OSF142" s="25"/>
      <c r="OSG142" s="25"/>
      <c r="OSH142" s="25"/>
      <c r="OSI142" s="25"/>
      <c r="OSJ142" s="25"/>
      <c r="OSK142" s="25"/>
      <c r="OSL142" s="25"/>
      <c r="OSM142" s="25"/>
      <c r="OSN142" s="25"/>
      <c r="OSO142" s="25"/>
      <c r="OSP142" s="25"/>
      <c r="OSQ142" s="25"/>
      <c r="OSR142" s="25"/>
      <c r="OSS142" s="25"/>
      <c r="OST142" s="25"/>
      <c r="OSU142" s="25"/>
      <c r="OSV142" s="25"/>
      <c r="OSW142" s="25"/>
      <c r="OSX142" s="25"/>
      <c r="OSY142" s="25"/>
      <c r="OSZ142" s="25"/>
      <c r="OTA142" s="25"/>
      <c r="OTB142" s="25"/>
      <c r="OTC142" s="25"/>
      <c r="OTD142" s="25"/>
      <c r="OTE142" s="25"/>
      <c r="OTF142" s="25"/>
      <c r="OTG142" s="25"/>
      <c r="OTH142" s="25"/>
      <c r="OTI142" s="25"/>
      <c r="OTJ142" s="25"/>
      <c r="OTK142" s="25"/>
      <c r="OTL142" s="25"/>
      <c r="OTM142" s="25"/>
      <c r="OTN142" s="25"/>
      <c r="OTO142" s="25"/>
      <c r="OTP142" s="25"/>
      <c r="OTQ142" s="25"/>
      <c r="OTR142" s="25"/>
      <c r="OTS142" s="25"/>
      <c r="OTT142" s="25"/>
      <c r="OTU142" s="25"/>
      <c r="OTV142" s="25"/>
      <c r="OTW142" s="25"/>
      <c r="OTX142" s="25"/>
      <c r="OTY142" s="25"/>
      <c r="OTZ142" s="25"/>
      <c r="OUA142" s="25"/>
      <c r="OUB142" s="25"/>
      <c r="OUC142" s="25"/>
      <c r="OUD142" s="25"/>
      <c r="OUE142" s="25"/>
      <c r="OUF142" s="25"/>
      <c r="OUG142" s="25"/>
      <c r="OUH142" s="25"/>
      <c r="OUI142" s="25"/>
      <c r="OUJ142" s="25"/>
      <c r="OUK142" s="25"/>
      <c r="OUL142" s="25"/>
      <c r="OUM142" s="25"/>
      <c r="OUN142" s="25"/>
      <c r="OUO142" s="25"/>
      <c r="OUP142" s="25"/>
      <c r="OUQ142" s="25"/>
      <c r="OUR142" s="25"/>
      <c r="OUS142" s="25"/>
      <c r="OUT142" s="25"/>
      <c r="OUU142" s="25"/>
      <c r="OUV142" s="25"/>
      <c r="OUW142" s="25"/>
      <c r="OUX142" s="25"/>
      <c r="OUY142" s="25"/>
      <c r="OUZ142" s="25"/>
      <c r="OVA142" s="25"/>
      <c r="OVB142" s="25"/>
      <c r="OVC142" s="25"/>
      <c r="OVD142" s="25"/>
      <c r="OVE142" s="25"/>
      <c r="OVF142" s="25"/>
      <c r="OVG142" s="25"/>
      <c r="OVH142" s="25"/>
      <c r="OVI142" s="25"/>
      <c r="OVJ142" s="25"/>
      <c r="OVK142" s="25"/>
      <c r="OVL142" s="25"/>
      <c r="OVM142" s="25"/>
      <c r="OVN142" s="25"/>
      <c r="OVO142" s="25"/>
      <c r="OVP142" s="25"/>
      <c r="OVQ142" s="25"/>
      <c r="OVR142" s="25"/>
      <c r="OVS142" s="25"/>
      <c r="OVT142" s="25"/>
      <c r="OVU142" s="25"/>
      <c r="OVV142" s="25"/>
      <c r="OVW142" s="25"/>
      <c r="OVX142" s="25"/>
      <c r="OVY142" s="25"/>
      <c r="OVZ142" s="25"/>
      <c r="OWA142" s="25"/>
      <c r="OWB142" s="25"/>
      <c r="OWC142" s="25"/>
      <c r="OWD142" s="25"/>
      <c r="OWE142" s="25"/>
      <c r="OWF142" s="25"/>
      <c r="OWG142" s="25"/>
      <c r="OWH142" s="25"/>
      <c r="OWI142" s="25"/>
      <c r="OWJ142" s="25"/>
      <c r="OWK142" s="25"/>
      <c r="OWL142" s="25"/>
      <c r="OWM142" s="25"/>
      <c r="OWN142" s="25"/>
      <c r="OWO142" s="25"/>
      <c r="OWP142" s="25"/>
      <c r="OWQ142" s="25"/>
      <c r="OWR142" s="25"/>
      <c r="OWS142" s="25"/>
      <c r="OWT142" s="25"/>
      <c r="OWU142" s="25"/>
      <c r="OWV142" s="25"/>
      <c r="OWW142" s="25"/>
      <c r="OWX142" s="25"/>
      <c r="OWY142" s="25"/>
      <c r="OWZ142" s="25"/>
      <c r="OXA142" s="25"/>
      <c r="OXB142" s="25"/>
      <c r="OXC142" s="25"/>
      <c r="OXD142" s="25"/>
      <c r="OXE142" s="25"/>
      <c r="OXF142" s="25"/>
      <c r="OXG142" s="25"/>
      <c r="OXH142" s="25"/>
      <c r="OXI142" s="25"/>
      <c r="OXJ142" s="25"/>
      <c r="OXK142" s="25"/>
      <c r="OXL142" s="25"/>
      <c r="OXM142" s="25"/>
      <c r="OXN142" s="25"/>
      <c r="OXO142" s="25"/>
      <c r="OXP142" s="25"/>
      <c r="OXQ142" s="25"/>
      <c r="OXR142" s="25"/>
      <c r="OXS142" s="25"/>
      <c r="OXT142" s="25"/>
      <c r="OXU142" s="25"/>
      <c r="OXV142" s="25"/>
      <c r="OXW142" s="25"/>
      <c r="OXX142" s="25"/>
      <c r="OXY142" s="25"/>
      <c r="OXZ142" s="25"/>
      <c r="OYA142" s="25"/>
      <c r="OYB142" s="25"/>
      <c r="OYC142" s="25"/>
      <c r="OYD142" s="25"/>
      <c r="OYE142" s="25"/>
      <c r="OYF142" s="25"/>
      <c r="OYG142" s="25"/>
      <c r="OYH142" s="25"/>
      <c r="OYI142" s="25"/>
      <c r="OYJ142" s="25"/>
      <c r="OYK142" s="25"/>
      <c r="OYL142" s="25"/>
      <c r="OYM142" s="25"/>
      <c r="OYN142" s="25"/>
      <c r="OYO142" s="25"/>
      <c r="OYP142" s="25"/>
      <c r="OYQ142" s="25"/>
      <c r="OYR142" s="25"/>
      <c r="OYS142" s="25"/>
      <c r="OYT142" s="25"/>
      <c r="OYU142" s="25"/>
      <c r="OYV142" s="25"/>
      <c r="OYW142" s="25"/>
      <c r="OYX142" s="25"/>
      <c r="OYY142" s="25"/>
      <c r="OYZ142" s="25"/>
      <c r="OZA142" s="25"/>
      <c r="OZB142" s="25"/>
      <c r="OZC142" s="25"/>
      <c r="OZD142" s="25"/>
      <c r="OZE142" s="25"/>
      <c r="OZF142" s="25"/>
      <c r="OZG142" s="25"/>
      <c r="OZH142" s="25"/>
      <c r="OZI142" s="25"/>
      <c r="OZJ142" s="25"/>
      <c r="OZK142" s="25"/>
      <c r="OZL142" s="25"/>
      <c r="OZM142" s="25"/>
      <c r="OZN142" s="25"/>
      <c r="OZO142" s="25"/>
      <c r="OZP142" s="25"/>
      <c r="OZQ142" s="25"/>
      <c r="OZR142" s="25"/>
      <c r="OZS142" s="25"/>
      <c r="OZT142" s="25"/>
      <c r="OZU142" s="25"/>
      <c r="OZV142" s="25"/>
      <c r="OZW142" s="25"/>
      <c r="OZX142" s="25"/>
      <c r="OZY142" s="25"/>
      <c r="OZZ142" s="25"/>
      <c r="PAA142" s="25"/>
      <c r="PAB142" s="25"/>
      <c r="PAC142" s="25"/>
      <c r="PAD142" s="25"/>
      <c r="PAE142" s="25"/>
      <c r="PAF142" s="25"/>
      <c r="PAG142" s="25"/>
      <c r="PAH142" s="25"/>
      <c r="PAI142" s="25"/>
      <c r="PAJ142" s="25"/>
      <c r="PAK142" s="25"/>
      <c r="PAL142" s="25"/>
      <c r="PAM142" s="25"/>
      <c r="PAN142" s="25"/>
      <c r="PAO142" s="25"/>
      <c r="PAP142" s="25"/>
      <c r="PAQ142" s="25"/>
      <c r="PAR142" s="25"/>
      <c r="PAS142" s="25"/>
      <c r="PAT142" s="25"/>
      <c r="PAU142" s="25"/>
      <c r="PAV142" s="25"/>
      <c r="PAW142" s="25"/>
      <c r="PAX142" s="25"/>
      <c r="PAY142" s="25"/>
      <c r="PAZ142" s="25"/>
      <c r="PBA142" s="25"/>
      <c r="PBB142" s="25"/>
      <c r="PBC142" s="25"/>
      <c r="PBD142" s="25"/>
      <c r="PBE142" s="25"/>
      <c r="PBF142" s="25"/>
      <c r="PBG142" s="25"/>
      <c r="PBH142" s="25"/>
      <c r="PBI142" s="25"/>
      <c r="PBJ142" s="25"/>
      <c r="PBK142" s="25"/>
      <c r="PBL142" s="25"/>
      <c r="PBM142" s="25"/>
      <c r="PBN142" s="25"/>
      <c r="PBO142" s="25"/>
      <c r="PBP142" s="25"/>
      <c r="PBQ142" s="25"/>
      <c r="PBR142" s="25"/>
      <c r="PBS142" s="25"/>
      <c r="PBT142" s="25"/>
      <c r="PBU142" s="25"/>
      <c r="PBV142" s="25"/>
      <c r="PBW142" s="25"/>
      <c r="PBX142" s="25"/>
      <c r="PBY142" s="25"/>
      <c r="PBZ142" s="25"/>
      <c r="PCA142" s="25"/>
      <c r="PCB142" s="25"/>
      <c r="PCC142" s="25"/>
      <c r="PCD142" s="25"/>
      <c r="PCE142" s="25"/>
      <c r="PCF142" s="25"/>
      <c r="PCG142" s="25"/>
      <c r="PCH142" s="25"/>
      <c r="PCI142" s="25"/>
      <c r="PCJ142" s="25"/>
      <c r="PCK142" s="25"/>
      <c r="PCL142" s="25"/>
      <c r="PCM142" s="25"/>
      <c r="PCN142" s="25"/>
      <c r="PCO142" s="25"/>
      <c r="PCP142" s="25"/>
      <c r="PCQ142" s="25"/>
      <c r="PCR142" s="25"/>
      <c r="PCS142" s="25"/>
      <c r="PCT142" s="25"/>
      <c r="PCU142" s="25"/>
      <c r="PCV142" s="25"/>
      <c r="PCW142" s="25"/>
      <c r="PCX142" s="25"/>
      <c r="PCY142" s="25"/>
      <c r="PCZ142" s="25"/>
      <c r="PDA142" s="25"/>
      <c r="PDB142" s="25"/>
      <c r="PDC142" s="25"/>
      <c r="PDD142" s="25"/>
      <c r="PDE142" s="25"/>
      <c r="PDF142" s="25"/>
      <c r="PDG142" s="25"/>
      <c r="PDH142" s="25"/>
      <c r="PDI142" s="25"/>
      <c r="PDJ142" s="25"/>
      <c r="PDK142" s="25"/>
      <c r="PDL142" s="25"/>
      <c r="PDM142" s="25"/>
      <c r="PDN142" s="25"/>
      <c r="PDO142" s="25"/>
      <c r="PDP142" s="25"/>
      <c r="PDQ142" s="25"/>
      <c r="PDR142" s="25"/>
      <c r="PDS142" s="25"/>
      <c r="PDT142" s="25"/>
      <c r="PDU142" s="25"/>
      <c r="PDV142" s="25"/>
      <c r="PDW142" s="25"/>
      <c r="PDX142" s="25"/>
      <c r="PDY142" s="25"/>
      <c r="PDZ142" s="25"/>
      <c r="PEA142" s="25"/>
      <c r="PEB142" s="25"/>
      <c r="PEC142" s="25"/>
      <c r="PED142" s="25"/>
      <c r="PEE142" s="25"/>
      <c r="PEF142" s="25"/>
      <c r="PEG142" s="25"/>
      <c r="PEH142" s="25"/>
      <c r="PEI142" s="25"/>
      <c r="PEJ142" s="25"/>
      <c r="PEK142" s="25"/>
      <c r="PEL142" s="25"/>
      <c r="PEM142" s="25"/>
      <c r="PEN142" s="25"/>
      <c r="PEO142" s="25"/>
      <c r="PEP142" s="25"/>
      <c r="PEQ142" s="25"/>
      <c r="PER142" s="25"/>
      <c r="PES142" s="25"/>
      <c r="PET142" s="25"/>
      <c r="PEU142" s="25"/>
      <c r="PEV142" s="25"/>
      <c r="PEW142" s="25"/>
      <c r="PEX142" s="25"/>
      <c r="PEY142" s="25"/>
      <c r="PEZ142" s="25"/>
      <c r="PFA142" s="25"/>
      <c r="PFB142" s="25"/>
      <c r="PFC142" s="25"/>
      <c r="PFD142" s="25"/>
      <c r="PFE142" s="25"/>
      <c r="PFF142" s="25"/>
      <c r="PFG142" s="25"/>
      <c r="PFH142" s="25"/>
      <c r="PFI142" s="25"/>
      <c r="PFJ142" s="25"/>
      <c r="PFK142" s="25"/>
      <c r="PFL142" s="25"/>
      <c r="PFM142" s="25"/>
      <c r="PFN142" s="25"/>
      <c r="PFO142" s="25"/>
      <c r="PFP142" s="25"/>
      <c r="PFQ142" s="25"/>
      <c r="PFR142" s="25"/>
      <c r="PFS142" s="25"/>
      <c r="PFT142" s="25"/>
      <c r="PFU142" s="25"/>
      <c r="PFV142" s="25"/>
      <c r="PFW142" s="25"/>
      <c r="PFX142" s="25"/>
      <c r="PFY142" s="25"/>
      <c r="PFZ142" s="25"/>
      <c r="PGA142" s="25"/>
      <c r="PGB142" s="25"/>
      <c r="PGC142" s="25"/>
      <c r="PGD142" s="25"/>
      <c r="PGE142" s="25"/>
      <c r="PGF142" s="25"/>
      <c r="PGG142" s="25"/>
      <c r="PGH142" s="25"/>
      <c r="PGI142" s="25"/>
      <c r="PGJ142" s="25"/>
      <c r="PGK142" s="25"/>
      <c r="PGL142" s="25"/>
      <c r="PGM142" s="25"/>
      <c r="PGN142" s="25"/>
      <c r="PGO142" s="25"/>
      <c r="PGP142" s="25"/>
      <c r="PGQ142" s="25"/>
      <c r="PGR142" s="25"/>
      <c r="PGS142" s="25"/>
      <c r="PGT142" s="25"/>
      <c r="PGU142" s="25"/>
      <c r="PGV142" s="25"/>
      <c r="PGW142" s="25"/>
      <c r="PGX142" s="25"/>
      <c r="PGY142" s="25"/>
      <c r="PGZ142" s="25"/>
      <c r="PHA142" s="25"/>
      <c r="PHB142" s="25"/>
      <c r="PHC142" s="25"/>
      <c r="PHD142" s="25"/>
      <c r="PHE142" s="25"/>
      <c r="PHF142" s="25"/>
      <c r="PHG142" s="25"/>
      <c r="PHH142" s="25"/>
      <c r="PHI142" s="25"/>
      <c r="PHJ142" s="25"/>
      <c r="PHK142" s="25"/>
      <c r="PHL142" s="25"/>
      <c r="PHM142" s="25"/>
      <c r="PHN142" s="25"/>
      <c r="PHO142" s="25"/>
      <c r="PHP142" s="25"/>
      <c r="PHQ142" s="25"/>
      <c r="PHR142" s="25"/>
      <c r="PHS142" s="25"/>
      <c r="PHT142" s="25"/>
      <c r="PHU142" s="25"/>
      <c r="PHV142" s="25"/>
      <c r="PHW142" s="25"/>
      <c r="PHX142" s="25"/>
      <c r="PHY142" s="25"/>
      <c r="PHZ142" s="25"/>
      <c r="PIA142" s="25"/>
      <c r="PIB142" s="25"/>
      <c r="PIC142" s="25"/>
      <c r="PID142" s="25"/>
      <c r="PIE142" s="25"/>
      <c r="PIF142" s="25"/>
      <c r="PIG142" s="25"/>
      <c r="PIH142" s="25"/>
      <c r="PII142" s="25"/>
      <c r="PIJ142" s="25"/>
      <c r="PIK142" s="25"/>
      <c r="PIL142" s="25"/>
      <c r="PIM142" s="25"/>
      <c r="PIN142" s="25"/>
      <c r="PIO142" s="25"/>
      <c r="PIP142" s="25"/>
      <c r="PIQ142" s="25"/>
      <c r="PIR142" s="25"/>
      <c r="PIS142" s="25"/>
      <c r="PIT142" s="25"/>
      <c r="PIU142" s="25"/>
      <c r="PIV142" s="25"/>
      <c r="PIW142" s="25"/>
      <c r="PIX142" s="25"/>
      <c r="PIY142" s="25"/>
      <c r="PIZ142" s="25"/>
      <c r="PJA142" s="25"/>
      <c r="PJB142" s="25"/>
      <c r="PJC142" s="25"/>
      <c r="PJD142" s="25"/>
      <c r="PJE142" s="25"/>
      <c r="PJF142" s="25"/>
      <c r="PJG142" s="25"/>
      <c r="PJH142" s="25"/>
      <c r="PJI142" s="25"/>
      <c r="PJJ142" s="25"/>
      <c r="PJK142" s="25"/>
      <c r="PJL142" s="25"/>
      <c r="PJM142" s="25"/>
      <c r="PJN142" s="25"/>
      <c r="PJO142" s="25"/>
      <c r="PJP142" s="25"/>
      <c r="PJQ142" s="25"/>
      <c r="PJR142" s="25"/>
      <c r="PJS142" s="25"/>
      <c r="PJT142" s="25"/>
      <c r="PJU142" s="25"/>
      <c r="PJV142" s="25"/>
      <c r="PJW142" s="25"/>
      <c r="PJX142" s="25"/>
      <c r="PJY142" s="25"/>
      <c r="PJZ142" s="25"/>
      <c r="PKA142" s="25"/>
      <c r="PKB142" s="25"/>
      <c r="PKC142" s="25"/>
      <c r="PKD142" s="25"/>
      <c r="PKE142" s="25"/>
      <c r="PKF142" s="25"/>
      <c r="PKG142" s="25"/>
      <c r="PKH142" s="25"/>
      <c r="PKI142" s="25"/>
      <c r="PKJ142" s="25"/>
      <c r="PKK142" s="25"/>
      <c r="PKL142" s="25"/>
      <c r="PKM142" s="25"/>
      <c r="PKN142" s="25"/>
      <c r="PKO142" s="25"/>
      <c r="PKP142" s="25"/>
      <c r="PKQ142" s="25"/>
      <c r="PKR142" s="25"/>
      <c r="PKS142" s="25"/>
      <c r="PKT142" s="25"/>
      <c r="PKU142" s="25"/>
      <c r="PKV142" s="25"/>
      <c r="PKW142" s="25"/>
      <c r="PKX142" s="25"/>
      <c r="PKY142" s="25"/>
      <c r="PKZ142" s="25"/>
      <c r="PLA142" s="25"/>
      <c r="PLB142" s="25"/>
      <c r="PLC142" s="25"/>
      <c r="PLD142" s="25"/>
      <c r="PLE142" s="25"/>
      <c r="PLF142" s="25"/>
      <c r="PLG142" s="25"/>
      <c r="PLH142" s="25"/>
      <c r="PLI142" s="25"/>
      <c r="PLJ142" s="25"/>
      <c r="PLK142" s="25"/>
      <c r="PLL142" s="25"/>
      <c r="PLM142" s="25"/>
      <c r="PLN142" s="25"/>
      <c r="PLO142" s="25"/>
      <c r="PLP142" s="25"/>
      <c r="PLQ142" s="25"/>
      <c r="PLR142" s="25"/>
      <c r="PLS142" s="25"/>
      <c r="PLT142" s="25"/>
      <c r="PLU142" s="25"/>
      <c r="PLV142" s="25"/>
      <c r="PLW142" s="25"/>
      <c r="PLX142" s="25"/>
      <c r="PLY142" s="25"/>
      <c r="PLZ142" s="25"/>
      <c r="PMA142" s="25"/>
      <c r="PMB142" s="25"/>
      <c r="PMC142" s="25"/>
      <c r="PMD142" s="25"/>
      <c r="PME142" s="25"/>
      <c r="PMF142" s="25"/>
      <c r="PMG142" s="25"/>
      <c r="PMH142" s="25"/>
      <c r="PMI142" s="25"/>
      <c r="PMJ142" s="25"/>
      <c r="PMK142" s="25"/>
      <c r="PML142" s="25"/>
      <c r="PMM142" s="25"/>
      <c r="PMN142" s="25"/>
      <c r="PMO142" s="25"/>
      <c r="PMP142" s="25"/>
      <c r="PMQ142" s="25"/>
      <c r="PMR142" s="25"/>
      <c r="PMS142" s="25"/>
      <c r="PMT142" s="25"/>
      <c r="PMU142" s="25"/>
      <c r="PMV142" s="25"/>
      <c r="PMW142" s="25"/>
      <c r="PMX142" s="25"/>
      <c r="PMY142" s="25"/>
      <c r="PMZ142" s="25"/>
      <c r="PNA142" s="25"/>
      <c r="PNB142" s="25"/>
      <c r="PNC142" s="25"/>
      <c r="PND142" s="25"/>
      <c r="PNE142" s="25"/>
      <c r="PNF142" s="25"/>
      <c r="PNG142" s="25"/>
      <c r="PNH142" s="25"/>
      <c r="PNI142" s="25"/>
      <c r="PNJ142" s="25"/>
      <c r="PNK142" s="25"/>
      <c r="PNL142" s="25"/>
      <c r="PNM142" s="25"/>
      <c r="PNN142" s="25"/>
      <c r="PNO142" s="25"/>
      <c r="PNP142" s="25"/>
      <c r="PNQ142" s="25"/>
      <c r="PNR142" s="25"/>
      <c r="PNS142" s="25"/>
      <c r="PNT142" s="25"/>
      <c r="PNU142" s="25"/>
      <c r="PNV142" s="25"/>
      <c r="PNW142" s="25"/>
      <c r="PNX142" s="25"/>
      <c r="PNY142" s="25"/>
      <c r="PNZ142" s="25"/>
      <c r="POA142" s="25"/>
      <c r="POB142" s="25"/>
      <c r="POC142" s="25"/>
      <c r="POD142" s="25"/>
      <c r="POE142" s="25"/>
      <c r="POF142" s="25"/>
      <c r="POG142" s="25"/>
      <c r="POH142" s="25"/>
      <c r="POI142" s="25"/>
      <c r="POJ142" s="25"/>
      <c r="POK142" s="25"/>
      <c r="POL142" s="25"/>
      <c r="POM142" s="25"/>
      <c r="PON142" s="25"/>
      <c r="POO142" s="25"/>
      <c r="POP142" s="25"/>
      <c r="POQ142" s="25"/>
      <c r="POR142" s="25"/>
      <c r="POS142" s="25"/>
      <c r="POT142" s="25"/>
      <c r="POU142" s="25"/>
      <c r="POV142" s="25"/>
      <c r="POW142" s="25"/>
      <c r="POX142" s="25"/>
      <c r="POY142" s="25"/>
      <c r="POZ142" s="25"/>
      <c r="PPA142" s="25"/>
      <c r="PPB142" s="25"/>
      <c r="PPC142" s="25"/>
      <c r="PPD142" s="25"/>
      <c r="PPE142" s="25"/>
      <c r="PPF142" s="25"/>
      <c r="PPG142" s="25"/>
      <c r="PPH142" s="25"/>
      <c r="PPI142" s="25"/>
      <c r="PPJ142" s="25"/>
      <c r="PPK142" s="25"/>
      <c r="PPL142" s="25"/>
      <c r="PPM142" s="25"/>
      <c r="PPN142" s="25"/>
      <c r="PPO142" s="25"/>
      <c r="PPP142" s="25"/>
      <c r="PPQ142" s="25"/>
      <c r="PPR142" s="25"/>
      <c r="PPS142" s="25"/>
      <c r="PPT142" s="25"/>
      <c r="PPU142" s="25"/>
      <c r="PPV142" s="25"/>
      <c r="PPW142" s="25"/>
      <c r="PPX142" s="25"/>
      <c r="PPY142" s="25"/>
      <c r="PPZ142" s="25"/>
      <c r="PQA142" s="25"/>
      <c r="PQB142" s="25"/>
      <c r="PQC142" s="25"/>
      <c r="PQD142" s="25"/>
      <c r="PQE142" s="25"/>
      <c r="PQF142" s="25"/>
      <c r="PQG142" s="25"/>
      <c r="PQH142" s="25"/>
      <c r="PQI142" s="25"/>
      <c r="PQJ142" s="25"/>
      <c r="PQK142" s="25"/>
      <c r="PQL142" s="25"/>
      <c r="PQM142" s="25"/>
      <c r="PQN142" s="25"/>
      <c r="PQO142" s="25"/>
      <c r="PQP142" s="25"/>
      <c r="PQQ142" s="25"/>
      <c r="PQR142" s="25"/>
      <c r="PQS142" s="25"/>
      <c r="PQT142" s="25"/>
      <c r="PQU142" s="25"/>
      <c r="PQV142" s="25"/>
      <c r="PQW142" s="25"/>
      <c r="PQX142" s="25"/>
      <c r="PQY142" s="25"/>
      <c r="PQZ142" s="25"/>
      <c r="PRA142" s="25"/>
      <c r="PRB142" s="25"/>
      <c r="PRC142" s="25"/>
      <c r="PRD142" s="25"/>
      <c r="PRE142" s="25"/>
      <c r="PRF142" s="25"/>
      <c r="PRG142" s="25"/>
      <c r="PRH142" s="25"/>
      <c r="PRI142" s="25"/>
      <c r="PRJ142" s="25"/>
      <c r="PRK142" s="25"/>
      <c r="PRL142" s="25"/>
      <c r="PRM142" s="25"/>
      <c r="PRN142" s="25"/>
      <c r="PRO142" s="25"/>
      <c r="PRP142" s="25"/>
      <c r="PRQ142" s="25"/>
      <c r="PRR142" s="25"/>
      <c r="PRS142" s="25"/>
      <c r="PRT142" s="25"/>
      <c r="PRU142" s="25"/>
      <c r="PRV142" s="25"/>
      <c r="PRW142" s="25"/>
      <c r="PRX142" s="25"/>
      <c r="PRY142" s="25"/>
      <c r="PRZ142" s="25"/>
      <c r="PSA142" s="25"/>
      <c r="PSB142" s="25"/>
      <c r="PSC142" s="25"/>
      <c r="PSD142" s="25"/>
      <c r="PSE142" s="25"/>
      <c r="PSF142" s="25"/>
      <c r="PSG142" s="25"/>
      <c r="PSH142" s="25"/>
      <c r="PSI142" s="25"/>
      <c r="PSJ142" s="25"/>
      <c r="PSK142" s="25"/>
      <c r="PSL142" s="25"/>
      <c r="PSM142" s="25"/>
      <c r="PSN142" s="25"/>
      <c r="PSO142" s="25"/>
      <c r="PSP142" s="25"/>
      <c r="PSQ142" s="25"/>
      <c r="PSR142" s="25"/>
      <c r="PSS142" s="25"/>
      <c r="PST142" s="25"/>
      <c r="PSU142" s="25"/>
      <c r="PSV142" s="25"/>
      <c r="PSW142" s="25"/>
      <c r="PSX142" s="25"/>
      <c r="PSY142" s="25"/>
      <c r="PSZ142" s="25"/>
      <c r="PTA142" s="25"/>
      <c r="PTB142" s="25"/>
      <c r="PTC142" s="25"/>
      <c r="PTD142" s="25"/>
      <c r="PTE142" s="25"/>
      <c r="PTF142" s="25"/>
      <c r="PTG142" s="25"/>
      <c r="PTH142" s="25"/>
      <c r="PTI142" s="25"/>
      <c r="PTJ142" s="25"/>
      <c r="PTK142" s="25"/>
      <c r="PTL142" s="25"/>
      <c r="PTM142" s="25"/>
      <c r="PTN142" s="25"/>
      <c r="PTO142" s="25"/>
      <c r="PTP142" s="25"/>
      <c r="PTQ142" s="25"/>
      <c r="PTR142" s="25"/>
      <c r="PTS142" s="25"/>
      <c r="PTT142" s="25"/>
      <c r="PTU142" s="25"/>
      <c r="PTV142" s="25"/>
      <c r="PTW142" s="25"/>
      <c r="PTX142" s="25"/>
      <c r="PTY142" s="25"/>
      <c r="PTZ142" s="25"/>
      <c r="PUA142" s="25"/>
      <c r="PUB142" s="25"/>
      <c r="PUC142" s="25"/>
      <c r="PUD142" s="25"/>
      <c r="PUE142" s="25"/>
      <c r="PUF142" s="25"/>
      <c r="PUG142" s="25"/>
      <c r="PUH142" s="25"/>
      <c r="PUI142" s="25"/>
      <c r="PUJ142" s="25"/>
      <c r="PUK142" s="25"/>
      <c r="PUL142" s="25"/>
      <c r="PUM142" s="25"/>
      <c r="PUN142" s="25"/>
      <c r="PUO142" s="25"/>
      <c r="PUP142" s="25"/>
      <c r="PUQ142" s="25"/>
      <c r="PUR142" s="25"/>
      <c r="PUS142" s="25"/>
      <c r="PUT142" s="25"/>
      <c r="PUU142" s="25"/>
      <c r="PUV142" s="25"/>
      <c r="PUW142" s="25"/>
      <c r="PUX142" s="25"/>
      <c r="PUY142" s="25"/>
      <c r="PUZ142" s="25"/>
      <c r="PVA142" s="25"/>
      <c r="PVB142" s="25"/>
      <c r="PVC142" s="25"/>
      <c r="PVD142" s="25"/>
      <c r="PVE142" s="25"/>
      <c r="PVF142" s="25"/>
      <c r="PVG142" s="25"/>
      <c r="PVH142" s="25"/>
      <c r="PVI142" s="25"/>
      <c r="PVJ142" s="25"/>
      <c r="PVK142" s="25"/>
      <c r="PVL142" s="25"/>
      <c r="PVM142" s="25"/>
      <c r="PVN142" s="25"/>
      <c r="PVO142" s="25"/>
      <c r="PVP142" s="25"/>
      <c r="PVQ142" s="25"/>
      <c r="PVR142" s="25"/>
      <c r="PVS142" s="25"/>
      <c r="PVT142" s="25"/>
      <c r="PVU142" s="25"/>
      <c r="PVV142" s="25"/>
      <c r="PVW142" s="25"/>
      <c r="PVX142" s="25"/>
      <c r="PVY142" s="25"/>
      <c r="PVZ142" s="25"/>
      <c r="PWA142" s="25"/>
      <c r="PWB142" s="25"/>
      <c r="PWC142" s="25"/>
      <c r="PWD142" s="25"/>
      <c r="PWE142" s="25"/>
      <c r="PWF142" s="25"/>
      <c r="PWG142" s="25"/>
      <c r="PWH142" s="25"/>
      <c r="PWI142" s="25"/>
      <c r="PWJ142" s="25"/>
      <c r="PWK142" s="25"/>
      <c r="PWL142" s="25"/>
      <c r="PWM142" s="25"/>
      <c r="PWN142" s="25"/>
      <c r="PWO142" s="25"/>
      <c r="PWP142" s="25"/>
      <c r="PWQ142" s="25"/>
      <c r="PWR142" s="25"/>
      <c r="PWS142" s="25"/>
      <c r="PWT142" s="25"/>
      <c r="PWU142" s="25"/>
      <c r="PWV142" s="25"/>
      <c r="PWW142" s="25"/>
      <c r="PWX142" s="25"/>
      <c r="PWY142" s="25"/>
      <c r="PWZ142" s="25"/>
      <c r="PXA142" s="25"/>
      <c r="PXB142" s="25"/>
      <c r="PXC142" s="25"/>
      <c r="PXD142" s="25"/>
      <c r="PXE142" s="25"/>
      <c r="PXF142" s="25"/>
      <c r="PXG142" s="25"/>
      <c r="PXH142" s="25"/>
      <c r="PXI142" s="25"/>
      <c r="PXJ142" s="25"/>
      <c r="PXK142" s="25"/>
      <c r="PXL142" s="25"/>
      <c r="PXM142" s="25"/>
      <c r="PXN142" s="25"/>
      <c r="PXO142" s="25"/>
      <c r="PXP142" s="25"/>
      <c r="PXQ142" s="25"/>
      <c r="PXR142" s="25"/>
      <c r="PXS142" s="25"/>
      <c r="PXT142" s="25"/>
      <c r="PXU142" s="25"/>
      <c r="PXV142" s="25"/>
      <c r="PXW142" s="25"/>
      <c r="PXX142" s="25"/>
      <c r="PXY142" s="25"/>
      <c r="PXZ142" s="25"/>
      <c r="PYA142" s="25"/>
      <c r="PYB142" s="25"/>
      <c r="PYC142" s="25"/>
      <c r="PYD142" s="25"/>
      <c r="PYE142" s="25"/>
      <c r="PYF142" s="25"/>
      <c r="PYG142" s="25"/>
      <c r="PYH142" s="25"/>
      <c r="PYI142" s="25"/>
      <c r="PYJ142" s="25"/>
      <c r="PYK142" s="25"/>
      <c r="PYL142" s="25"/>
      <c r="PYM142" s="25"/>
      <c r="PYN142" s="25"/>
      <c r="PYO142" s="25"/>
      <c r="PYP142" s="25"/>
      <c r="PYQ142" s="25"/>
      <c r="PYR142" s="25"/>
      <c r="PYS142" s="25"/>
      <c r="PYT142" s="25"/>
      <c r="PYU142" s="25"/>
      <c r="PYV142" s="25"/>
      <c r="PYW142" s="25"/>
      <c r="PYX142" s="25"/>
      <c r="PYY142" s="25"/>
      <c r="PYZ142" s="25"/>
      <c r="PZA142" s="25"/>
      <c r="PZB142" s="25"/>
      <c r="PZC142" s="25"/>
      <c r="PZD142" s="25"/>
      <c r="PZE142" s="25"/>
      <c r="PZF142" s="25"/>
      <c r="PZG142" s="25"/>
      <c r="PZH142" s="25"/>
      <c r="PZI142" s="25"/>
      <c r="PZJ142" s="25"/>
      <c r="PZK142" s="25"/>
      <c r="PZL142" s="25"/>
      <c r="PZM142" s="25"/>
      <c r="PZN142" s="25"/>
      <c r="PZO142" s="25"/>
      <c r="PZP142" s="25"/>
      <c r="PZQ142" s="25"/>
      <c r="PZR142" s="25"/>
      <c r="PZS142" s="25"/>
      <c r="PZT142" s="25"/>
      <c r="PZU142" s="25"/>
      <c r="PZV142" s="25"/>
      <c r="PZW142" s="25"/>
      <c r="PZX142" s="25"/>
      <c r="PZY142" s="25"/>
      <c r="PZZ142" s="25"/>
      <c r="QAA142" s="25"/>
      <c r="QAB142" s="25"/>
      <c r="QAC142" s="25"/>
      <c r="QAD142" s="25"/>
      <c r="QAE142" s="25"/>
      <c r="QAF142" s="25"/>
      <c r="QAG142" s="25"/>
      <c r="QAH142" s="25"/>
      <c r="QAI142" s="25"/>
      <c r="QAJ142" s="25"/>
      <c r="QAK142" s="25"/>
      <c r="QAL142" s="25"/>
      <c r="QAM142" s="25"/>
      <c r="QAN142" s="25"/>
      <c r="QAO142" s="25"/>
      <c r="QAP142" s="25"/>
      <c r="QAQ142" s="25"/>
      <c r="QAR142" s="25"/>
      <c r="QAS142" s="25"/>
      <c r="QAT142" s="25"/>
      <c r="QAU142" s="25"/>
      <c r="QAV142" s="25"/>
      <c r="QAW142" s="25"/>
      <c r="QAX142" s="25"/>
      <c r="QAY142" s="25"/>
      <c r="QAZ142" s="25"/>
      <c r="QBA142" s="25"/>
      <c r="QBB142" s="25"/>
      <c r="QBC142" s="25"/>
      <c r="QBD142" s="25"/>
      <c r="QBE142" s="25"/>
      <c r="QBF142" s="25"/>
      <c r="QBG142" s="25"/>
      <c r="QBH142" s="25"/>
      <c r="QBI142" s="25"/>
      <c r="QBJ142" s="25"/>
      <c r="QBK142" s="25"/>
      <c r="QBL142" s="25"/>
      <c r="QBM142" s="25"/>
      <c r="QBN142" s="25"/>
      <c r="QBO142" s="25"/>
      <c r="QBP142" s="25"/>
      <c r="QBQ142" s="25"/>
      <c r="QBR142" s="25"/>
      <c r="QBS142" s="25"/>
      <c r="QBT142" s="25"/>
      <c r="QBU142" s="25"/>
      <c r="QBV142" s="25"/>
      <c r="QBW142" s="25"/>
      <c r="QBX142" s="25"/>
      <c r="QBY142" s="25"/>
      <c r="QBZ142" s="25"/>
      <c r="QCA142" s="25"/>
      <c r="QCB142" s="25"/>
      <c r="QCC142" s="25"/>
      <c r="QCD142" s="25"/>
      <c r="QCE142" s="25"/>
      <c r="QCF142" s="25"/>
      <c r="QCG142" s="25"/>
      <c r="QCH142" s="25"/>
      <c r="QCI142" s="25"/>
      <c r="QCJ142" s="25"/>
      <c r="QCK142" s="25"/>
      <c r="QCL142" s="25"/>
      <c r="QCM142" s="25"/>
      <c r="QCN142" s="25"/>
      <c r="QCO142" s="25"/>
      <c r="QCP142" s="25"/>
      <c r="QCQ142" s="25"/>
      <c r="QCR142" s="25"/>
      <c r="QCS142" s="25"/>
      <c r="QCT142" s="25"/>
      <c r="QCU142" s="25"/>
      <c r="QCV142" s="25"/>
      <c r="QCW142" s="25"/>
      <c r="QCX142" s="25"/>
      <c r="QCY142" s="25"/>
      <c r="QCZ142" s="25"/>
      <c r="QDA142" s="25"/>
      <c r="QDB142" s="25"/>
      <c r="QDC142" s="25"/>
      <c r="QDD142" s="25"/>
      <c r="QDE142" s="25"/>
      <c r="QDF142" s="25"/>
      <c r="QDG142" s="25"/>
      <c r="QDH142" s="25"/>
      <c r="QDI142" s="25"/>
      <c r="QDJ142" s="25"/>
      <c r="QDK142" s="25"/>
      <c r="QDL142" s="25"/>
      <c r="QDM142" s="25"/>
      <c r="QDN142" s="25"/>
      <c r="QDO142" s="25"/>
      <c r="QDP142" s="25"/>
      <c r="QDQ142" s="25"/>
      <c r="QDR142" s="25"/>
      <c r="QDS142" s="25"/>
      <c r="QDT142" s="25"/>
      <c r="QDU142" s="25"/>
      <c r="QDV142" s="25"/>
      <c r="QDW142" s="25"/>
      <c r="QDX142" s="25"/>
      <c r="QDY142" s="25"/>
      <c r="QDZ142" s="25"/>
      <c r="QEA142" s="25"/>
      <c r="QEB142" s="25"/>
      <c r="QEC142" s="25"/>
      <c r="QED142" s="25"/>
      <c r="QEE142" s="25"/>
      <c r="QEF142" s="25"/>
      <c r="QEG142" s="25"/>
      <c r="QEH142" s="25"/>
      <c r="QEI142" s="25"/>
      <c r="QEJ142" s="25"/>
      <c r="QEK142" s="25"/>
      <c r="QEL142" s="25"/>
      <c r="QEM142" s="25"/>
      <c r="QEN142" s="25"/>
      <c r="QEO142" s="25"/>
      <c r="QEP142" s="25"/>
      <c r="QEQ142" s="25"/>
      <c r="QER142" s="25"/>
      <c r="QES142" s="25"/>
      <c r="QET142" s="25"/>
      <c r="QEU142" s="25"/>
      <c r="QEV142" s="25"/>
      <c r="QEW142" s="25"/>
      <c r="QEX142" s="25"/>
      <c r="QEY142" s="25"/>
      <c r="QEZ142" s="25"/>
      <c r="QFA142" s="25"/>
      <c r="QFB142" s="25"/>
      <c r="QFC142" s="25"/>
      <c r="QFD142" s="25"/>
      <c r="QFE142" s="25"/>
      <c r="QFF142" s="25"/>
      <c r="QFG142" s="25"/>
      <c r="QFH142" s="25"/>
      <c r="QFI142" s="25"/>
      <c r="QFJ142" s="25"/>
      <c r="QFK142" s="25"/>
      <c r="QFL142" s="25"/>
      <c r="QFM142" s="25"/>
      <c r="QFN142" s="25"/>
      <c r="QFO142" s="25"/>
      <c r="QFP142" s="25"/>
      <c r="QFQ142" s="25"/>
      <c r="QFR142" s="25"/>
      <c r="QFS142" s="25"/>
      <c r="QFT142" s="25"/>
      <c r="QFU142" s="25"/>
      <c r="QFV142" s="25"/>
      <c r="QFW142" s="25"/>
      <c r="QFX142" s="25"/>
      <c r="QFY142" s="25"/>
      <c r="QFZ142" s="25"/>
      <c r="QGA142" s="25"/>
      <c r="QGB142" s="25"/>
      <c r="QGC142" s="25"/>
      <c r="QGD142" s="25"/>
      <c r="QGE142" s="25"/>
      <c r="QGF142" s="25"/>
      <c r="QGG142" s="25"/>
      <c r="QGH142" s="25"/>
      <c r="QGI142" s="25"/>
      <c r="QGJ142" s="25"/>
      <c r="QGK142" s="25"/>
      <c r="QGL142" s="25"/>
      <c r="QGM142" s="25"/>
      <c r="QGN142" s="25"/>
      <c r="QGO142" s="25"/>
      <c r="QGP142" s="25"/>
      <c r="QGQ142" s="25"/>
      <c r="QGR142" s="25"/>
      <c r="QGS142" s="25"/>
      <c r="QGT142" s="25"/>
      <c r="QGU142" s="25"/>
      <c r="QGV142" s="25"/>
      <c r="QGW142" s="25"/>
      <c r="QGX142" s="25"/>
      <c r="QGY142" s="25"/>
      <c r="QGZ142" s="25"/>
      <c r="QHA142" s="25"/>
      <c r="QHB142" s="25"/>
      <c r="QHC142" s="25"/>
      <c r="QHD142" s="25"/>
      <c r="QHE142" s="25"/>
      <c r="QHF142" s="25"/>
      <c r="QHG142" s="25"/>
      <c r="QHH142" s="25"/>
      <c r="QHI142" s="25"/>
      <c r="QHJ142" s="25"/>
      <c r="QHK142" s="25"/>
      <c r="QHL142" s="25"/>
      <c r="QHM142" s="25"/>
      <c r="QHN142" s="25"/>
      <c r="QHO142" s="25"/>
      <c r="QHP142" s="25"/>
      <c r="QHQ142" s="25"/>
      <c r="QHR142" s="25"/>
      <c r="QHS142" s="25"/>
      <c r="QHT142" s="25"/>
      <c r="QHU142" s="25"/>
      <c r="QHV142" s="25"/>
      <c r="QHW142" s="25"/>
      <c r="QHX142" s="25"/>
      <c r="QHY142" s="25"/>
      <c r="QHZ142" s="25"/>
      <c r="QIA142" s="25"/>
      <c r="QIB142" s="25"/>
      <c r="QIC142" s="25"/>
      <c r="QID142" s="25"/>
      <c r="QIE142" s="25"/>
      <c r="QIF142" s="25"/>
      <c r="QIG142" s="25"/>
      <c r="QIH142" s="25"/>
      <c r="QII142" s="25"/>
      <c r="QIJ142" s="25"/>
      <c r="QIK142" s="25"/>
      <c r="QIL142" s="25"/>
      <c r="QIM142" s="25"/>
      <c r="QIN142" s="25"/>
      <c r="QIO142" s="25"/>
      <c r="QIP142" s="25"/>
      <c r="QIQ142" s="25"/>
      <c r="QIR142" s="25"/>
      <c r="QIS142" s="25"/>
      <c r="QIT142" s="25"/>
      <c r="QIU142" s="25"/>
      <c r="QIV142" s="25"/>
      <c r="QIW142" s="25"/>
      <c r="QIX142" s="25"/>
      <c r="QIY142" s="25"/>
      <c r="QIZ142" s="25"/>
      <c r="QJA142" s="25"/>
      <c r="QJB142" s="25"/>
      <c r="QJC142" s="25"/>
      <c r="QJD142" s="25"/>
      <c r="QJE142" s="25"/>
      <c r="QJF142" s="25"/>
      <c r="QJG142" s="25"/>
      <c r="QJH142" s="25"/>
      <c r="QJI142" s="25"/>
      <c r="QJJ142" s="25"/>
      <c r="QJK142" s="25"/>
      <c r="QJL142" s="25"/>
      <c r="QJM142" s="25"/>
      <c r="QJN142" s="25"/>
      <c r="QJO142" s="25"/>
      <c r="QJP142" s="25"/>
      <c r="QJQ142" s="25"/>
      <c r="QJR142" s="25"/>
      <c r="QJS142" s="25"/>
      <c r="QJT142" s="25"/>
      <c r="QJU142" s="25"/>
      <c r="QJV142" s="25"/>
      <c r="QJW142" s="25"/>
      <c r="QJX142" s="25"/>
      <c r="QJY142" s="25"/>
      <c r="QJZ142" s="25"/>
      <c r="QKA142" s="25"/>
      <c r="QKB142" s="25"/>
      <c r="QKC142" s="25"/>
      <c r="QKD142" s="25"/>
      <c r="QKE142" s="25"/>
      <c r="QKF142" s="25"/>
      <c r="QKG142" s="25"/>
      <c r="QKH142" s="25"/>
      <c r="QKI142" s="25"/>
      <c r="QKJ142" s="25"/>
      <c r="QKK142" s="25"/>
      <c r="QKL142" s="25"/>
      <c r="QKM142" s="25"/>
      <c r="QKN142" s="25"/>
      <c r="QKO142" s="25"/>
      <c r="QKP142" s="25"/>
      <c r="QKQ142" s="25"/>
      <c r="QKR142" s="25"/>
      <c r="QKS142" s="25"/>
      <c r="QKT142" s="25"/>
      <c r="QKU142" s="25"/>
      <c r="QKV142" s="25"/>
      <c r="QKW142" s="25"/>
      <c r="QKX142" s="25"/>
      <c r="QKY142" s="25"/>
      <c r="QKZ142" s="25"/>
      <c r="QLA142" s="25"/>
      <c r="QLB142" s="25"/>
      <c r="QLC142" s="25"/>
      <c r="QLD142" s="25"/>
      <c r="QLE142" s="25"/>
      <c r="QLF142" s="25"/>
      <c r="QLG142" s="25"/>
      <c r="QLH142" s="25"/>
      <c r="QLI142" s="25"/>
      <c r="QLJ142" s="25"/>
      <c r="QLK142" s="25"/>
      <c r="QLL142" s="25"/>
      <c r="QLM142" s="25"/>
      <c r="QLN142" s="25"/>
      <c r="QLO142" s="25"/>
      <c r="QLP142" s="25"/>
      <c r="QLQ142" s="25"/>
      <c r="QLR142" s="25"/>
      <c r="QLS142" s="25"/>
      <c r="QLT142" s="25"/>
      <c r="QLU142" s="25"/>
      <c r="QLV142" s="25"/>
      <c r="QLW142" s="25"/>
      <c r="QLX142" s="25"/>
      <c r="QLY142" s="25"/>
      <c r="QLZ142" s="25"/>
      <c r="QMA142" s="25"/>
      <c r="QMB142" s="25"/>
      <c r="QMC142" s="25"/>
      <c r="QMD142" s="25"/>
      <c r="QME142" s="25"/>
      <c r="QMF142" s="25"/>
      <c r="QMG142" s="25"/>
      <c r="QMH142" s="25"/>
      <c r="QMI142" s="25"/>
      <c r="QMJ142" s="25"/>
      <c r="QMK142" s="25"/>
      <c r="QML142" s="25"/>
      <c r="QMM142" s="25"/>
      <c r="QMN142" s="25"/>
      <c r="QMO142" s="25"/>
      <c r="QMP142" s="25"/>
      <c r="QMQ142" s="25"/>
      <c r="QMR142" s="25"/>
      <c r="QMS142" s="25"/>
      <c r="QMT142" s="25"/>
      <c r="QMU142" s="25"/>
      <c r="QMV142" s="25"/>
      <c r="QMW142" s="25"/>
      <c r="QMX142" s="25"/>
      <c r="QMY142" s="25"/>
      <c r="QMZ142" s="25"/>
      <c r="QNA142" s="25"/>
      <c r="QNB142" s="25"/>
      <c r="QNC142" s="25"/>
      <c r="QND142" s="25"/>
      <c r="QNE142" s="25"/>
      <c r="QNF142" s="25"/>
      <c r="QNG142" s="25"/>
      <c r="QNH142" s="25"/>
      <c r="QNI142" s="25"/>
      <c r="QNJ142" s="25"/>
      <c r="QNK142" s="25"/>
      <c r="QNL142" s="25"/>
      <c r="QNM142" s="25"/>
      <c r="QNN142" s="25"/>
      <c r="QNO142" s="25"/>
      <c r="QNP142" s="25"/>
      <c r="QNQ142" s="25"/>
      <c r="QNR142" s="25"/>
      <c r="QNS142" s="25"/>
      <c r="QNT142" s="25"/>
      <c r="QNU142" s="25"/>
      <c r="QNV142" s="25"/>
      <c r="QNW142" s="25"/>
      <c r="QNX142" s="25"/>
      <c r="QNY142" s="25"/>
      <c r="QNZ142" s="25"/>
      <c r="QOA142" s="25"/>
      <c r="QOB142" s="25"/>
      <c r="QOC142" s="25"/>
      <c r="QOD142" s="25"/>
      <c r="QOE142" s="25"/>
      <c r="QOF142" s="25"/>
      <c r="QOG142" s="25"/>
      <c r="QOH142" s="25"/>
      <c r="QOI142" s="25"/>
      <c r="QOJ142" s="25"/>
      <c r="QOK142" s="25"/>
      <c r="QOL142" s="25"/>
      <c r="QOM142" s="25"/>
      <c r="QON142" s="25"/>
      <c r="QOO142" s="25"/>
      <c r="QOP142" s="25"/>
      <c r="QOQ142" s="25"/>
      <c r="QOR142" s="25"/>
      <c r="QOS142" s="25"/>
      <c r="QOT142" s="25"/>
      <c r="QOU142" s="25"/>
      <c r="QOV142" s="25"/>
      <c r="QOW142" s="25"/>
      <c r="QOX142" s="25"/>
      <c r="QOY142" s="25"/>
      <c r="QOZ142" s="25"/>
      <c r="QPA142" s="25"/>
      <c r="QPB142" s="25"/>
      <c r="QPC142" s="25"/>
      <c r="QPD142" s="25"/>
      <c r="QPE142" s="25"/>
      <c r="QPF142" s="25"/>
      <c r="QPG142" s="25"/>
      <c r="QPH142" s="25"/>
      <c r="QPI142" s="25"/>
      <c r="QPJ142" s="25"/>
      <c r="QPK142" s="25"/>
      <c r="QPL142" s="25"/>
      <c r="QPM142" s="25"/>
      <c r="QPN142" s="25"/>
      <c r="QPO142" s="25"/>
      <c r="QPP142" s="25"/>
      <c r="QPQ142" s="25"/>
      <c r="QPR142" s="25"/>
      <c r="QPS142" s="25"/>
      <c r="QPT142" s="25"/>
      <c r="QPU142" s="25"/>
      <c r="QPV142" s="25"/>
      <c r="QPW142" s="25"/>
      <c r="QPX142" s="25"/>
      <c r="QPY142" s="25"/>
      <c r="QPZ142" s="25"/>
      <c r="QQA142" s="25"/>
      <c r="QQB142" s="25"/>
      <c r="QQC142" s="25"/>
      <c r="QQD142" s="25"/>
      <c r="QQE142" s="25"/>
      <c r="QQF142" s="25"/>
      <c r="QQG142" s="25"/>
      <c r="QQH142" s="25"/>
      <c r="QQI142" s="25"/>
      <c r="QQJ142" s="25"/>
      <c r="QQK142" s="25"/>
      <c r="QQL142" s="25"/>
      <c r="QQM142" s="25"/>
      <c r="QQN142" s="25"/>
      <c r="QQO142" s="25"/>
      <c r="QQP142" s="25"/>
      <c r="QQQ142" s="25"/>
      <c r="QQR142" s="25"/>
      <c r="QQS142" s="25"/>
      <c r="QQT142" s="25"/>
      <c r="QQU142" s="25"/>
      <c r="QQV142" s="25"/>
      <c r="QQW142" s="25"/>
      <c r="QQX142" s="25"/>
      <c r="QQY142" s="25"/>
      <c r="QQZ142" s="25"/>
      <c r="QRA142" s="25"/>
      <c r="QRB142" s="25"/>
      <c r="QRC142" s="25"/>
      <c r="QRD142" s="25"/>
      <c r="QRE142" s="25"/>
      <c r="QRF142" s="25"/>
      <c r="QRG142" s="25"/>
      <c r="QRH142" s="25"/>
      <c r="QRI142" s="25"/>
      <c r="QRJ142" s="25"/>
      <c r="QRK142" s="25"/>
      <c r="QRL142" s="25"/>
      <c r="QRM142" s="25"/>
      <c r="QRN142" s="25"/>
      <c r="QRO142" s="25"/>
      <c r="QRP142" s="25"/>
      <c r="QRQ142" s="25"/>
      <c r="QRR142" s="25"/>
      <c r="QRS142" s="25"/>
      <c r="QRT142" s="25"/>
      <c r="QRU142" s="25"/>
      <c r="QRV142" s="25"/>
      <c r="QRW142" s="25"/>
      <c r="QRX142" s="25"/>
      <c r="QRY142" s="25"/>
      <c r="QRZ142" s="25"/>
      <c r="QSA142" s="25"/>
      <c r="QSB142" s="25"/>
      <c r="QSC142" s="25"/>
      <c r="QSD142" s="25"/>
      <c r="QSE142" s="25"/>
      <c r="QSF142" s="25"/>
      <c r="QSG142" s="25"/>
      <c r="QSH142" s="25"/>
      <c r="QSI142" s="25"/>
      <c r="QSJ142" s="25"/>
      <c r="QSK142" s="25"/>
      <c r="QSL142" s="25"/>
      <c r="QSM142" s="25"/>
      <c r="QSN142" s="25"/>
      <c r="QSO142" s="25"/>
      <c r="QSP142" s="25"/>
      <c r="QSQ142" s="25"/>
      <c r="QSR142" s="25"/>
      <c r="QSS142" s="25"/>
      <c r="QST142" s="25"/>
      <c r="QSU142" s="25"/>
      <c r="QSV142" s="25"/>
      <c r="QSW142" s="25"/>
      <c r="QSX142" s="25"/>
      <c r="QSY142" s="25"/>
      <c r="QSZ142" s="25"/>
      <c r="QTA142" s="25"/>
      <c r="QTB142" s="25"/>
      <c r="QTC142" s="25"/>
      <c r="QTD142" s="25"/>
      <c r="QTE142" s="25"/>
      <c r="QTF142" s="25"/>
      <c r="QTG142" s="25"/>
      <c r="QTH142" s="25"/>
      <c r="QTI142" s="25"/>
      <c r="QTJ142" s="25"/>
      <c r="QTK142" s="25"/>
      <c r="QTL142" s="25"/>
      <c r="QTM142" s="25"/>
      <c r="QTN142" s="25"/>
      <c r="QTO142" s="25"/>
      <c r="QTP142" s="25"/>
      <c r="QTQ142" s="25"/>
      <c r="QTR142" s="25"/>
      <c r="QTS142" s="25"/>
      <c r="QTT142" s="25"/>
      <c r="QTU142" s="25"/>
      <c r="QTV142" s="25"/>
      <c r="QTW142" s="25"/>
      <c r="QTX142" s="25"/>
      <c r="QTY142" s="25"/>
      <c r="QTZ142" s="25"/>
      <c r="QUA142" s="25"/>
      <c r="QUB142" s="25"/>
      <c r="QUC142" s="25"/>
      <c r="QUD142" s="25"/>
      <c r="QUE142" s="25"/>
      <c r="QUF142" s="25"/>
      <c r="QUG142" s="25"/>
      <c r="QUH142" s="25"/>
      <c r="QUI142" s="25"/>
      <c r="QUJ142" s="25"/>
      <c r="QUK142" s="25"/>
      <c r="QUL142" s="25"/>
      <c r="QUM142" s="25"/>
      <c r="QUN142" s="25"/>
      <c r="QUO142" s="25"/>
      <c r="QUP142" s="25"/>
      <c r="QUQ142" s="25"/>
      <c r="QUR142" s="25"/>
      <c r="QUS142" s="25"/>
      <c r="QUT142" s="25"/>
      <c r="QUU142" s="25"/>
      <c r="QUV142" s="25"/>
      <c r="QUW142" s="25"/>
      <c r="QUX142" s="25"/>
      <c r="QUY142" s="25"/>
      <c r="QUZ142" s="25"/>
      <c r="QVA142" s="25"/>
      <c r="QVB142" s="25"/>
      <c r="QVC142" s="25"/>
      <c r="QVD142" s="25"/>
      <c r="QVE142" s="25"/>
      <c r="QVF142" s="25"/>
      <c r="QVG142" s="25"/>
      <c r="QVH142" s="25"/>
      <c r="QVI142" s="25"/>
      <c r="QVJ142" s="25"/>
      <c r="QVK142" s="25"/>
      <c r="QVL142" s="25"/>
      <c r="QVM142" s="25"/>
      <c r="QVN142" s="25"/>
      <c r="QVO142" s="25"/>
      <c r="QVP142" s="25"/>
      <c r="QVQ142" s="25"/>
      <c r="QVR142" s="25"/>
      <c r="QVS142" s="25"/>
      <c r="QVT142" s="25"/>
      <c r="QVU142" s="25"/>
      <c r="QVV142" s="25"/>
      <c r="QVW142" s="25"/>
      <c r="QVX142" s="25"/>
      <c r="QVY142" s="25"/>
      <c r="QVZ142" s="25"/>
      <c r="QWA142" s="25"/>
      <c r="QWB142" s="25"/>
      <c r="QWC142" s="25"/>
      <c r="QWD142" s="25"/>
      <c r="QWE142" s="25"/>
      <c r="QWF142" s="25"/>
      <c r="QWG142" s="25"/>
      <c r="QWH142" s="25"/>
      <c r="QWI142" s="25"/>
      <c r="QWJ142" s="25"/>
      <c r="QWK142" s="25"/>
      <c r="QWL142" s="25"/>
      <c r="QWM142" s="25"/>
      <c r="QWN142" s="25"/>
      <c r="QWO142" s="25"/>
      <c r="QWP142" s="25"/>
      <c r="QWQ142" s="25"/>
      <c r="QWR142" s="25"/>
      <c r="QWS142" s="25"/>
      <c r="QWT142" s="25"/>
      <c r="QWU142" s="25"/>
      <c r="QWV142" s="25"/>
      <c r="QWW142" s="25"/>
      <c r="QWX142" s="25"/>
      <c r="QWY142" s="25"/>
      <c r="QWZ142" s="25"/>
      <c r="QXA142" s="25"/>
      <c r="QXB142" s="25"/>
      <c r="QXC142" s="25"/>
      <c r="QXD142" s="25"/>
      <c r="QXE142" s="25"/>
      <c r="QXF142" s="25"/>
      <c r="QXG142" s="25"/>
      <c r="QXH142" s="25"/>
      <c r="QXI142" s="25"/>
      <c r="QXJ142" s="25"/>
      <c r="QXK142" s="25"/>
      <c r="QXL142" s="25"/>
      <c r="QXM142" s="25"/>
      <c r="QXN142" s="25"/>
      <c r="QXO142" s="25"/>
      <c r="QXP142" s="25"/>
      <c r="QXQ142" s="25"/>
      <c r="QXR142" s="25"/>
      <c r="QXS142" s="25"/>
      <c r="QXT142" s="25"/>
      <c r="QXU142" s="25"/>
      <c r="QXV142" s="25"/>
      <c r="QXW142" s="25"/>
      <c r="QXX142" s="25"/>
      <c r="QXY142" s="25"/>
      <c r="QXZ142" s="25"/>
      <c r="QYA142" s="25"/>
      <c r="QYB142" s="25"/>
      <c r="QYC142" s="25"/>
      <c r="QYD142" s="25"/>
      <c r="QYE142" s="25"/>
      <c r="QYF142" s="25"/>
      <c r="QYG142" s="25"/>
      <c r="QYH142" s="25"/>
      <c r="QYI142" s="25"/>
      <c r="QYJ142" s="25"/>
      <c r="QYK142" s="25"/>
      <c r="QYL142" s="25"/>
      <c r="QYM142" s="25"/>
      <c r="QYN142" s="25"/>
      <c r="QYO142" s="25"/>
      <c r="QYP142" s="25"/>
      <c r="QYQ142" s="25"/>
      <c r="QYR142" s="25"/>
      <c r="QYS142" s="25"/>
      <c r="QYT142" s="25"/>
      <c r="QYU142" s="25"/>
      <c r="QYV142" s="25"/>
      <c r="QYW142" s="25"/>
      <c r="QYX142" s="25"/>
      <c r="QYY142" s="25"/>
      <c r="QYZ142" s="25"/>
      <c r="QZA142" s="25"/>
      <c r="QZB142" s="25"/>
      <c r="QZC142" s="25"/>
      <c r="QZD142" s="25"/>
      <c r="QZE142" s="25"/>
      <c r="QZF142" s="25"/>
      <c r="QZG142" s="25"/>
      <c r="QZH142" s="25"/>
      <c r="QZI142" s="25"/>
      <c r="QZJ142" s="25"/>
      <c r="QZK142" s="25"/>
      <c r="QZL142" s="25"/>
      <c r="QZM142" s="25"/>
      <c r="QZN142" s="25"/>
      <c r="QZO142" s="25"/>
      <c r="QZP142" s="25"/>
      <c r="QZQ142" s="25"/>
      <c r="QZR142" s="25"/>
      <c r="QZS142" s="25"/>
      <c r="QZT142" s="25"/>
      <c r="QZU142" s="25"/>
      <c r="QZV142" s="25"/>
      <c r="QZW142" s="25"/>
      <c r="QZX142" s="25"/>
      <c r="QZY142" s="25"/>
      <c r="QZZ142" s="25"/>
      <c r="RAA142" s="25"/>
      <c r="RAB142" s="25"/>
      <c r="RAC142" s="25"/>
      <c r="RAD142" s="25"/>
      <c r="RAE142" s="25"/>
      <c r="RAF142" s="25"/>
      <c r="RAG142" s="25"/>
      <c r="RAH142" s="25"/>
      <c r="RAI142" s="25"/>
      <c r="RAJ142" s="25"/>
      <c r="RAK142" s="25"/>
      <c r="RAL142" s="25"/>
      <c r="RAM142" s="25"/>
      <c r="RAN142" s="25"/>
      <c r="RAO142" s="25"/>
      <c r="RAP142" s="25"/>
      <c r="RAQ142" s="25"/>
      <c r="RAR142" s="25"/>
      <c r="RAS142" s="25"/>
      <c r="RAT142" s="25"/>
      <c r="RAU142" s="25"/>
      <c r="RAV142" s="25"/>
      <c r="RAW142" s="25"/>
      <c r="RAX142" s="25"/>
      <c r="RAY142" s="25"/>
      <c r="RAZ142" s="25"/>
      <c r="RBA142" s="25"/>
      <c r="RBB142" s="25"/>
      <c r="RBC142" s="25"/>
      <c r="RBD142" s="25"/>
      <c r="RBE142" s="25"/>
      <c r="RBF142" s="25"/>
      <c r="RBG142" s="25"/>
      <c r="RBH142" s="25"/>
      <c r="RBI142" s="25"/>
      <c r="RBJ142" s="25"/>
      <c r="RBK142" s="25"/>
      <c r="RBL142" s="25"/>
      <c r="RBM142" s="25"/>
      <c r="RBN142" s="25"/>
      <c r="RBO142" s="25"/>
      <c r="RBP142" s="25"/>
      <c r="RBQ142" s="25"/>
      <c r="RBR142" s="25"/>
      <c r="RBS142" s="25"/>
      <c r="RBT142" s="25"/>
      <c r="RBU142" s="25"/>
      <c r="RBV142" s="25"/>
      <c r="RBW142" s="25"/>
      <c r="RBX142" s="25"/>
      <c r="RBY142" s="25"/>
      <c r="RBZ142" s="25"/>
      <c r="RCA142" s="25"/>
      <c r="RCB142" s="25"/>
      <c r="RCC142" s="25"/>
      <c r="RCD142" s="25"/>
      <c r="RCE142" s="25"/>
      <c r="RCF142" s="25"/>
      <c r="RCG142" s="25"/>
      <c r="RCH142" s="25"/>
      <c r="RCI142" s="25"/>
      <c r="RCJ142" s="25"/>
      <c r="RCK142" s="25"/>
      <c r="RCL142" s="25"/>
      <c r="RCM142" s="25"/>
      <c r="RCN142" s="25"/>
      <c r="RCO142" s="25"/>
      <c r="RCP142" s="25"/>
      <c r="RCQ142" s="25"/>
      <c r="RCR142" s="25"/>
      <c r="RCS142" s="25"/>
      <c r="RCT142" s="25"/>
      <c r="RCU142" s="25"/>
      <c r="RCV142" s="25"/>
      <c r="RCW142" s="25"/>
      <c r="RCX142" s="25"/>
      <c r="RCY142" s="25"/>
      <c r="RCZ142" s="25"/>
      <c r="RDA142" s="25"/>
      <c r="RDB142" s="25"/>
      <c r="RDC142" s="25"/>
      <c r="RDD142" s="25"/>
      <c r="RDE142" s="25"/>
      <c r="RDF142" s="25"/>
      <c r="RDG142" s="25"/>
      <c r="RDH142" s="25"/>
      <c r="RDI142" s="25"/>
      <c r="RDJ142" s="25"/>
      <c r="RDK142" s="25"/>
      <c r="RDL142" s="25"/>
      <c r="RDM142" s="25"/>
      <c r="RDN142" s="25"/>
      <c r="RDO142" s="25"/>
      <c r="RDP142" s="25"/>
      <c r="RDQ142" s="25"/>
      <c r="RDR142" s="25"/>
      <c r="RDS142" s="25"/>
      <c r="RDT142" s="25"/>
      <c r="RDU142" s="25"/>
      <c r="RDV142" s="25"/>
      <c r="RDW142" s="25"/>
      <c r="RDX142" s="25"/>
      <c r="RDY142" s="25"/>
      <c r="RDZ142" s="25"/>
      <c r="REA142" s="25"/>
      <c r="REB142" s="25"/>
      <c r="REC142" s="25"/>
      <c r="RED142" s="25"/>
      <c r="REE142" s="25"/>
      <c r="REF142" s="25"/>
      <c r="REG142" s="25"/>
      <c r="REH142" s="25"/>
      <c r="REI142" s="25"/>
      <c r="REJ142" s="25"/>
      <c r="REK142" s="25"/>
      <c r="REL142" s="25"/>
      <c r="REM142" s="25"/>
      <c r="REN142" s="25"/>
      <c r="REO142" s="25"/>
      <c r="REP142" s="25"/>
      <c r="REQ142" s="25"/>
      <c r="RER142" s="25"/>
      <c r="RES142" s="25"/>
      <c r="RET142" s="25"/>
      <c r="REU142" s="25"/>
      <c r="REV142" s="25"/>
      <c r="REW142" s="25"/>
      <c r="REX142" s="25"/>
      <c r="REY142" s="25"/>
      <c r="REZ142" s="25"/>
      <c r="RFA142" s="25"/>
      <c r="RFB142" s="25"/>
      <c r="RFC142" s="25"/>
      <c r="RFD142" s="25"/>
      <c r="RFE142" s="25"/>
      <c r="RFF142" s="25"/>
      <c r="RFG142" s="25"/>
      <c r="RFH142" s="25"/>
      <c r="RFI142" s="25"/>
      <c r="RFJ142" s="25"/>
      <c r="RFK142" s="25"/>
      <c r="RFL142" s="25"/>
      <c r="RFM142" s="25"/>
      <c r="RFN142" s="25"/>
      <c r="RFO142" s="25"/>
      <c r="RFP142" s="25"/>
      <c r="RFQ142" s="25"/>
      <c r="RFR142" s="25"/>
      <c r="RFS142" s="25"/>
      <c r="RFT142" s="25"/>
      <c r="RFU142" s="25"/>
      <c r="RFV142" s="25"/>
      <c r="RFW142" s="25"/>
      <c r="RFX142" s="25"/>
      <c r="RFY142" s="25"/>
      <c r="RFZ142" s="25"/>
      <c r="RGA142" s="25"/>
      <c r="RGB142" s="25"/>
      <c r="RGC142" s="25"/>
      <c r="RGD142" s="25"/>
      <c r="RGE142" s="25"/>
      <c r="RGF142" s="25"/>
      <c r="RGG142" s="25"/>
      <c r="RGH142" s="25"/>
      <c r="RGI142" s="25"/>
      <c r="RGJ142" s="25"/>
      <c r="RGK142" s="25"/>
      <c r="RGL142" s="25"/>
      <c r="RGM142" s="25"/>
      <c r="RGN142" s="25"/>
      <c r="RGO142" s="25"/>
      <c r="RGP142" s="25"/>
      <c r="RGQ142" s="25"/>
      <c r="RGR142" s="25"/>
      <c r="RGS142" s="25"/>
      <c r="RGT142" s="25"/>
      <c r="RGU142" s="25"/>
      <c r="RGV142" s="25"/>
      <c r="RGW142" s="25"/>
      <c r="RGX142" s="25"/>
      <c r="RGY142" s="25"/>
      <c r="RGZ142" s="25"/>
      <c r="RHA142" s="25"/>
      <c r="RHB142" s="25"/>
      <c r="RHC142" s="25"/>
      <c r="RHD142" s="25"/>
      <c r="RHE142" s="25"/>
      <c r="RHF142" s="25"/>
      <c r="RHG142" s="25"/>
      <c r="RHH142" s="25"/>
      <c r="RHI142" s="25"/>
      <c r="RHJ142" s="25"/>
      <c r="RHK142" s="25"/>
      <c r="RHL142" s="25"/>
      <c r="RHM142" s="25"/>
      <c r="RHN142" s="25"/>
      <c r="RHO142" s="25"/>
      <c r="RHP142" s="25"/>
      <c r="RHQ142" s="25"/>
      <c r="RHR142" s="25"/>
      <c r="RHS142" s="25"/>
      <c r="RHT142" s="25"/>
      <c r="RHU142" s="25"/>
      <c r="RHV142" s="25"/>
      <c r="RHW142" s="25"/>
      <c r="RHX142" s="25"/>
      <c r="RHY142" s="25"/>
      <c r="RHZ142" s="25"/>
      <c r="RIA142" s="25"/>
      <c r="RIB142" s="25"/>
      <c r="RIC142" s="25"/>
      <c r="RID142" s="25"/>
      <c r="RIE142" s="25"/>
      <c r="RIF142" s="25"/>
      <c r="RIG142" s="25"/>
      <c r="RIH142" s="25"/>
      <c r="RII142" s="25"/>
      <c r="RIJ142" s="25"/>
      <c r="RIK142" s="25"/>
      <c r="RIL142" s="25"/>
      <c r="RIM142" s="25"/>
      <c r="RIN142" s="25"/>
      <c r="RIO142" s="25"/>
      <c r="RIP142" s="25"/>
      <c r="RIQ142" s="25"/>
      <c r="RIR142" s="25"/>
      <c r="RIS142" s="25"/>
      <c r="RIT142" s="25"/>
      <c r="RIU142" s="25"/>
      <c r="RIV142" s="25"/>
      <c r="RIW142" s="25"/>
      <c r="RIX142" s="25"/>
      <c r="RIY142" s="25"/>
      <c r="RIZ142" s="25"/>
      <c r="RJA142" s="25"/>
      <c r="RJB142" s="25"/>
      <c r="RJC142" s="25"/>
      <c r="RJD142" s="25"/>
      <c r="RJE142" s="25"/>
      <c r="RJF142" s="25"/>
      <c r="RJG142" s="25"/>
      <c r="RJH142" s="25"/>
      <c r="RJI142" s="25"/>
      <c r="RJJ142" s="25"/>
      <c r="RJK142" s="25"/>
      <c r="RJL142" s="25"/>
      <c r="RJM142" s="25"/>
      <c r="RJN142" s="25"/>
      <c r="RJO142" s="25"/>
      <c r="RJP142" s="25"/>
      <c r="RJQ142" s="25"/>
      <c r="RJR142" s="25"/>
      <c r="RJS142" s="25"/>
      <c r="RJT142" s="25"/>
      <c r="RJU142" s="25"/>
      <c r="RJV142" s="25"/>
      <c r="RJW142" s="25"/>
      <c r="RJX142" s="25"/>
      <c r="RJY142" s="25"/>
      <c r="RJZ142" s="25"/>
      <c r="RKA142" s="25"/>
      <c r="RKB142" s="25"/>
      <c r="RKC142" s="25"/>
      <c r="RKD142" s="25"/>
      <c r="RKE142" s="25"/>
      <c r="RKF142" s="25"/>
      <c r="RKG142" s="25"/>
      <c r="RKH142" s="25"/>
      <c r="RKI142" s="25"/>
      <c r="RKJ142" s="25"/>
      <c r="RKK142" s="25"/>
      <c r="RKL142" s="25"/>
      <c r="RKM142" s="25"/>
      <c r="RKN142" s="25"/>
      <c r="RKO142" s="25"/>
      <c r="RKP142" s="25"/>
      <c r="RKQ142" s="25"/>
      <c r="RKR142" s="25"/>
      <c r="RKS142" s="25"/>
      <c r="RKT142" s="25"/>
      <c r="RKU142" s="25"/>
      <c r="RKV142" s="25"/>
      <c r="RKW142" s="25"/>
      <c r="RKX142" s="25"/>
      <c r="RKY142" s="25"/>
      <c r="RKZ142" s="25"/>
      <c r="RLA142" s="25"/>
      <c r="RLB142" s="25"/>
      <c r="RLC142" s="25"/>
      <c r="RLD142" s="25"/>
      <c r="RLE142" s="25"/>
      <c r="RLF142" s="25"/>
      <c r="RLG142" s="25"/>
      <c r="RLH142" s="25"/>
      <c r="RLI142" s="25"/>
      <c r="RLJ142" s="25"/>
      <c r="RLK142" s="25"/>
      <c r="RLL142" s="25"/>
      <c r="RLM142" s="25"/>
      <c r="RLN142" s="25"/>
      <c r="RLO142" s="25"/>
      <c r="RLP142" s="25"/>
      <c r="RLQ142" s="25"/>
      <c r="RLR142" s="25"/>
      <c r="RLS142" s="25"/>
      <c r="RLT142" s="25"/>
      <c r="RLU142" s="25"/>
      <c r="RLV142" s="25"/>
      <c r="RLW142" s="25"/>
      <c r="RLX142" s="25"/>
      <c r="RLY142" s="25"/>
      <c r="RLZ142" s="25"/>
      <c r="RMA142" s="25"/>
      <c r="RMB142" s="25"/>
      <c r="RMC142" s="25"/>
      <c r="RMD142" s="25"/>
      <c r="RME142" s="25"/>
      <c r="RMF142" s="25"/>
      <c r="RMG142" s="25"/>
      <c r="RMH142" s="25"/>
      <c r="RMI142" s="25"/>
      <c r="RMJ142" s="25"/>
      <c r="RMK142" s="25"/>
      <c r="RML142" s="25"/>
      <c r="RMM142" s="25"/>
      <c r="RMN142" s="25"/>
      <c r="RMO142" s="25"/>
      <c r="RMP142" s="25"/>
      <c r="RMQ142" s="25"/>
      <c r="RMR142" s="25"/>
      <c r="RMS142" s="25"/>
      <c r="RMT142" s="25"/>
      <c r="RMU142" s="25"/>
      <c r="RMV142" s="25"/>
      <c r="RMW142" s="25"/>
      <c r="RMX142" s="25"/>
      <c r="RMY142" s="25"/>
      <c r="RMZ142" s="25"/>
      <c r="RNA142" s="25"/>
      <c r="RNB142" s="25"/>
      <c r="RNC142" s="25"/>
      <c r="RND142" s="25"/>
      <c r="RNE142" s="25"/>
      <c r="RNF142" s="25"/>
      <c r="RNG142" s="25"/>
      <c r="RNH142" s="25"/>
      <c r="RNI142" s="25"/>
      <c r="RNJ142" s="25"/>
      <c r="RNK142" s="25"/>
      <c r="RNL142" s="25"/>
      <c r="RNM142" s="25"/>
      <c r="RNN142" s="25"/>
      <c r="RNO142" s="25"/>
      <c r="RNP142" s="25"/>
      <c r="RNQ142" s="25"/>
      <c r="RNR142" s="25"/>
      <c r="RNS142" s="25"/>
      <c r="RNT142" s="25"/>
      <c r="RNU142" s="25"/>
      <c r="RNV142" s="25"/>
      <c r="RNW142" s="25"/>
      <c r="RNX142" s="25"/>
      <c r="RNY142" s="25"/>
      <c r="RNZ142" s="25"/>
      <c r="ROA142" s="25"/>
      <c r="ROB142" s="25"/>
      <c r="ROC142" s="25"/>
      <c r="ROD142" s="25"/>
      <c r="ROE142" s="25"/>
      <c r="ROF142" s="25"/>
      <c r="ROG142" s="25"/>
      <c r="ROH142" s="25"/>
      <c r="ROI142" s="25"/>
      <c r="ROJ142" s="25"/>
      <c r="ROK142" s="25"/>
      <c r="ROL142" s="25"/>
      <c r="ROM142" s="25"/>
      <c r="RON142" s="25"/>
      <c r="ROO142" s="25"/>
      <c r="ROP142" s="25"/>
      <c r="ROQ142" s="25"/>
      <c r="ROR142" s="25"/>
      <c r="ROS142" s="25"/>
      <c r="ROT142" s="25"/>
      <c r="ROU142" s="25"/>
      <c r="ROV142" s="25"/>
      <c r="ROW142" s="25"/>
      <c r="ROX142" s="25"/>
      <c r="ROY142" s="25"/>
      <c r="ROZ142" s="25"/>
      <c r="RPA142" s="25"/>
      <c r="RPB142" s="25"/>
      <c r="RPC142" s="25"/>
      <c r="RPD142" s="25"/>
      <c r="RPE142" s="25"/>
      <c r="RPF142" s="25"/>
      <c r="RPG142" s="25"/>
      <c r="RPH142" s="25"/>
      <c r="RPI142" s="25"/>
      <c r="RPJ142" s="25"/>
      <c r="RPK142" s="25"/>
      <c r="RPL142" s="25"/>
      <c r="RPM142" s="25"/>
      <c r="RPN142" s="25"/>
      <c r="RPO142" s="25"/>
      <c r="RPP142" s="25"/>
      <c r="RPQ142" s="25"/>
      <c r="RPR142" s="25"/>
      <c r="RPS142" s="25"/>
      <c r="RPT142" s="25"/>
      <c r="RPU142" s="25"/>
      <c r="RPV142" s="25"/>
      <c r="RPW142" s="25"/>
      <c r="RPX142" s="25"/>
      <c r="RPY142" s="25"/>
      <c r="RPZ142" s="25"/>
      <c r="RQA142" s="25"/>
      <c r="RQB142" s="25"/>
      <c r="RQC142" s="25"/>
      <c r="RQD142" s="25"/>
      <c r="RQE142" s="25"/>
      <c r="RQF142" s="25"/>
      <c r="RQG142" s="25"/>
      <c r="RQH142" s="25"/>
      <c r="RQI142" s="25"/>
      <c r="RQJ142" s="25"/>
      <c r="RQK142" s="25"/>
      <c r="RQL142" s="25"/>
      <c r="RQM142" s="25"/>
      <c r="RQN142" s="25"/>
      <c r="RQO142" s="25"/>
      <c r="RQP142" s="25"/>
      <c r="RQQ142" s="25"/>
      <c r="RQR142" s="25"/>
      <c r="RQS142" s="25"/>
      <c r="RQT142" s="25"/>
      <c r="RQU142" s="25"/>
      <c r="RQV142" s="25"/>
      <c r="RQW142" s="25"/>
      <c r="RQX142" s="25"/>
      <c r="RQY142" s="25"/>
      <c r="RQZ142" s="25"/>
      <c r="RRA142" s="25"/>
      <c r="RRB142" s="25"/>
      <c r="RRC142" s="25"/>
      <c r="RRD142" s="25"/>
      <c r="RRE142" s="25"/>
      <c r="RRF142" s="25"/>
      <c r="RRG142" s="25"/>
      <c r="RRH142" s="25"/>
      <c r="RRI142" s="25"/>
      <c r="RRJ142" s="25"/>
      <c r="RRK142" s="25"/>
      <c r="RRL142" s="25"/>
      <c r="RRM142" s="25"/>
      <c r="RRN142" s="25"/>
      <c r="RRO142" s="25"/>
      <c r="RRP142" s="25"/>
      <c r="RRQ142" s="25"/>
      <c r="RRR142" s="25"/>
      <c r="RRS142" s="25"/>
      <c r="RRT142" s="25"/>
      <c r="RRU142" s="25"/>
      <c r="RRV142" s="25"/>
      <c r="RRW142" s="25"/>
      <c r="RRX142" s="25"/>
      <c r="RRY142" s="25"/>
      <c r="RRZ142" s="25"/>
      <c r="RSA142" s="25"/>
      <c r="RSB142" s="25"/>
      <c r="RSC142" s="25"/>
      <c r="RSD142" s="25"/>
      <c r="RSE142" s="25"/>
      <c r="RSF142" s="25"/>
      <c r="RSG142" s="25"/>
      <c r="RSH142" s="25"/>
      <c r="RSI142" s="25"/>
      <c r="RSJ142" s="25"/>
      <c r="RSK142" s="25"/>
      <c r="RSL142" s="25"/>
      <c r="RSM142" s="25"/>
      <c r="RSN142" s="25"/>
      <c r="RSO142" s="25"/>
      <c r="RSP142" s="25"/>
      <c r="RSQ142" s="25"/>
      <c r="RSR142" s="25"/>
      <c r="RSS142" s="25"/>
      <c r="RST142" s="25"/>
      <c r="RSU142" s="25"/>
      <c r="RSV142" s="25"/>
      <c r="RSW142" s="25"/>
      <c r="RSX142" s="25"/>
      <c r="RSY142" s="25"/>
      <c r="RSZ142" s="25"/>
      <c r="RTA142" s="25"/>
      <c r="RTB142" s="25"/>
      <c r="RTC142" s="25"/>
      <c r="RTD142" s="25"/>
      <c r="RTE142" s="25"/>
      <c r="RTF142" s="25"/>
      <c r="RTG142" s="25"/>
      <c r="RTH142" s="25"/>
      <c r="RTI142" s="25"/>
      <c r="RTJ142" s="25"/>
      <c r="RTK142" s="25"/>
      <c r="RTL142" s="25"/>
      <c r="RTM142" s="25"/>
      <c r="RTN142" s="25"/>
      <c r="RTO142" s="25"/>
      <c r="RTP142" s="25"/>
      <c r="RTQ142" s="25"/>
      <c r="RTR142" s="25"/>
      <c r="RTS142" s="25"/>
      <c r="RTT142" s="25"/>
      <c r="RTU142" s="25"/>
      <c r="RTV142" s="25"/>
      <c r="RTW142" s="25"/>
      <c r="RTX142" s="25"/>
      <c r="RTY142" s="25"/>
      <c r="RTZ142" s="25"/>
      <c r="RUA142" s="25"/>
      <c r="RUB142" s="25"/>
      <c r="RUC142" s="25"/>
      <c r="RUD142" s="25"/>
      <c r="RUE142" s="25"/>
      <c r="RUF142" s="25"/>
      <c r="RUG142" s="25"/>
      <c r="RUH142" s="25"/>
      <c r="RUI142" s="25"/>
      <c r="RUJ142" s="25"/>
      <c r="RUK142" s="25"/>
      <c r="RUL142" s="25"/>
      <c r="RUM142" s="25"/>
      <c r="RUN142" s="25"/>
      <c r="RUO142" s="25"/>
      <c r="RUP142" s="25"/>
      <c r="RUQ142" s="25"/>
      <c r="RUR142" s="25"/>
      <c r="RUS142" s="25"/>
      <c r="RUT142" s="25"/>
      <c r="RUU142" s="25"/>
      <c r="RUV142" s="25"/>
      <c r="RUW142" s="25"/>
      <c r="RUX142" s="25"/>
      <c r="RUY142" s="25"/>
      <c r="RUZ142" s="25"/>
      <c r="RVA142" s="25"/>
      <c r="RVB142" s="25"/>
      <c r="RVC142" s="25"/>
      <c r="RVD142" s="25"/>
      <c r="RVE142" s="25"/>
      <c r="RVF142" s="25"/>
      <c r="RVG142" s="25"/>
      <c r="RVH142" s="25"/>
      <c r="RVI142" s="25"/>
      <c r="RVJ142" s="25"/>
      <c r="RVK142" s="25"/>
      <c r="RVL142" s="25"/>
      <c r="RVM142" s="25"/>
      <c r="RVN142" s="25"/>
      <c r="RVO142" s="25"/>
      <c r="RVP142" s="25"/>
      <c r="RVQ142" s="25"/>
      <c r="RVR142" s="25"/>
      <c r="RVS142" s="25"/>
      <c r="RVT142" s="25"/>
      <c r="RVU142" s="25"/>
      <c r="RVV142" s="25"/>
      <c r="RVW142" s="25"/>
      <c r="RVX142" s="25"/>
      <c r="RVY142" s="25"/>
      <c r="RVZ142" s="25"/>
      <c r="RWA142" s="25"/>
      <c r="RWB142" s="25"/>
      <c r="RWC142" s="25"/>
      <c r="RWD142" s="25"/>
      <c r="RWE142" s="25"/>
      <c r="RWF142" s="25"/>
      <c r="RWG142" s="25"/>
      <c r="RWH142" s="25"/>
      <c r="RWI142" s="25"/>
      <c r="RWJ142" s="25"/>
      <c r="RWK142" s="25"/>
      <c r="RWL142" s="25"/>
      <c r="RWM142" s="25"/>
      <c r="RWN142" s="25"/>
      <c r="RWO142" s="25"/>
      <c r="RWP142" s="25"/>
      <c r="RWQ142" s="25"/>
      <c r="RWR142" s="25"/>
      <c r="RWS142" s="25"/>
      <c r="RWT142" s="25"/>
      <c r="RWU142" s="25"/>
      <c r="RWV142" s="25"/>
      <c r="RWW142" s="25"/>
      <c r="RWX142" s="25"/>
      <c r="RWY142" s="25"/>
      <c r="RWZ142" s="25"/>
      <c r="RXA142" s="25"/>
      <c r="RXB142" s="25"/>
      <c r="RXC142" s="25"/>
      <c r="RXD142" s="25"/>
      <c r="RXE142" s="25"/>
      <c r="RXF142" s="25"/>
      <c r="RXG142" s="25"/>
      <c r="RXH142" s="25"/>
      <c r="RXI142" s="25"/>
      <c r="RXJ142" s="25"/>
      <c r="RXK142" s="25"/>
      <c r="RXL142" s="25"/>
      <c r="RXM142" s="25"/>
      <c r="RXN142" s="25"/>
      <c r="RXO142" s="25"/>
      <c r="RXP142" s="25"/>
      <c r="RXQ142" s="25"/>
      <c r="RXR142" s="25"/>
      <c r="RXS142" s="25"/>
      <c r="RXT142" s="25"/>
      <c r="RXU142" s="25"/>
      <c r="RXV142" s="25"/>
      <c r="RXW142" s="25"/>
      <c r="RXX142" s="25"/>
      <c r="RXY142" s="25"/>
      <c r="RXZ142" s="25"/>
      <c r="RYA142" s="25"/>
      <c r="RYB142" s="25"/>
      <c r="RYC142" s="25"/>
      <c r="RYD142" s="25"/>
      <c r="RYE142" s="25"/>
      <c r="RYF142" s="25"/>
      <c r="RYG142" s="25"/>
      <c r="RYH142" s="25"/>
      <c r="RYI142" s="25"/>
      <c r="RYJ142" s="25"/>
      <c r="RYK142" s="25"/>
      <c r="RYL142" s="25"/>
      <c r="RYM142" s="25"/>
      <c r="RYN142" s="25"/>
      <c r="RYO142" s="25"/>
      <c r="RYP142" s="25"/>
      <c r="RYQ142" s="25"/>
      <c r="RYR142" s="25"/>
      <c r="RYS142" s="25"/>
      <c r="RYT142" s="25"/>
      <c r="RYU142" s="25"/>
      <c r="RYV142" s="25"/>
      <c r="RYW142" s="25"/>
      <c r="RYX142" s="25"/>
      <c r="RYY142" s="25"/>
      <c r="RYZ142" s="25"/>
      <c r="RZA142" s="25"/>
      <c r="RZB142" s="25"/>
      <c r="RZC142" s="25"/>
      <c r="RZD142" s="25"/>
      <c r="RZE142" s="25"/>
      <c r="RZF142" s="25"/>
      <c r="RZG142" s="25"/>
      <c r="RZH142" s="25"/>
      <c r="RZI142" s="25"/>
      <c r="RZJ142" s="25"/>
      <c r="RZK142" s="25"/>
      <c r="RZL142" s="25"/>
      <c r="RZM142" s="25"/>
      <c r="RZN142" s="25"/>
      <c r="RZO142" s="25"/>
      <c r="RZP142" s="25"/>
      <c r="RZQ142" s="25"/>
      <c r="RZR142" s="25"/>
      <c r="RZS142" s="25"/>
      <c r="RZT142" s="25"/>
      <c r="RZU142" s="25"/>
      <c r="RZV142" s="25"/>
      <c r="RZW142" s="25"/>
      <c r="RZX142" s="25"/>
      <c r="RZY142" s="25"/>
      <c r="RZZ142" s="25"/>
      <c r="SAA142" s="25"/>
      <c r="SAB142" s="25"/>
      <c r="SAC142" s="25"/>
      <c r="SAD142" s="25"/>
      <c r="SAE142" s="25"/>
      <c r="SAF142" s="25"/>
      <c r="SAG142" s="25"/>
      <c r="SAH142" s="25"/>
      <c r="SAI142" s="25"/>
      <c r="SAJ142" s="25"/>
      <c r="SAK142" s="25"/>
      <c r="SAL142" s="25"/>
      <c r="SAM142" s="25"/>
      <c r="SAN142" s="25"/>
      <c r="SAO142" s="25"/>
      <c r="SAP142" s="25"/>
      <c r="SAQ142" s="25"/>
      <c r="SAR142" s="25"/>
      <c r="SAS142" s="25"/>
      <c r="SAT142" s="25"/>
      <c r="SAU142" s="25"/>
      <c r="SAV142" s="25"/>
      <c r="SAW142" s="25"/>
      <c r="SAX142" s="25"/>
      <c r="SAY142" s="25"/>
      <c r="SAZ142" s="25"/>
      <c r="SBA142" s="25"/>
      <c r="SBB142" s="25"/>
      <c r="SBC142" s="25"/>
      <c r="SBD142" s="25"/>
      <c r="SBE142" s="25"/>
      <c r="SBF142" s="25"/>
      <c r="SBG142" s="25"/>
      <c r="SBH142" s="25"/>
      <c r="SBI142" s="25"/>
      <c r="SBJ142" s="25"/>
      <c r="SBK142" s="25"/>
      <c r="SBL142" s="25"/>
      <c r="SBM142" s="25"/>
      <c r="SBN142" s="25"/>
      <c r="SBO142" s="25"/>
      <c r="SBP142" s="25"/>
      <c r="SBQ142" s="25"/>
      <c r="SBR142" s="25"/>
      <c r="SBS142" s="25"/>
      <c r="SBT142" s="25"/>
      <c r="SBU142" s="25"/>
      <c r="SBV142" s="25"/>
      <c r="SBW142" s="25"/>
      <c r="SBX142" s="25"/>
      <c r="SBY142" s="25"/>
      <c r="SBZ142" s="25"/>
      <c r="SCA142" s="25"/>
      <c r="SCB142" s="25"/>
      <c r="SCC142" s="25"/>
      <c r="SCD142" s="25"/>
      <c r="SCE142" s="25"/>
      <c r="SCF142" s="25"/>
      <c r="SCG142" s="25"/>
      <c r="SCH142" s="25"/>
      <c r="SCI142" s="25"/>
      <c r="SCJ142" s="25"/>
      <c r="SCK142" s="25"/>
      <c r="SCL142" s="25"/>
      <c r="SCM142" s="25"/>
      <c r="SCN142" s="25"/>
      <c r="SCO142" s="25"/>
      <c r="SCP142" s="25"/>
      <c r="SCQ142" s="25"/>
      <c r="SCR142" s="25"/>
      <c r="SCS142" s="25"/>
      <c r="SCT142" s="25"/>
      <c r="SCU142" s="25"/>
      <c r="SCV142" s="25"/>
      <c r="SCW142" s="25"/>
      <c r="SCX142" s="25"/>
      <c r="SCY142" s="25"/>
      <c r="SCZ142" s="25"/>
      <c r="SDA142" s="25"/>
      <c r="SDB142" s="25"/>
      <c r="SDC142" s="25"/>
      <c r="SDD142" s="25"/>
      <c r="SDE142" s="25"/>
      <c r="SDF142" s="25"/>
      <c r="SDG142" s="25"/>
      <c r="SDH142" s="25"/>
      <c r="SDI142" s="25"/>
      <c r="SDJ142" s="25"/>
      <c r="SDK142" s="25"/>
      <c r="SDL142" s="25"/>
      <c r="SDM142" s="25"/>
      <c r="SDN142" s="25"/>
      <c r="SDO142" s="25"/>
      <c r="SDP142" s="25"/>
      <c r="SDQ142" s="25"/>
      <c r="SDR142" s="25"/>
      <c r="SDS142" s="25"/>
      <c r="SDT142" s="25"/>
      <c r="SDU142" s="25"/>
      <c r="SDV142" s="25"/>
      <c r="SDW142" s="25"/>
      <c r="SDX142" s="25"/>
      <c r="SDY142" s="25"/>
      <c r="SDZ142" s="25"/>
      <c r="SEA142" s="25"/>
      <c r="SEB142" s="25"/>
      <c r="SEC142" s="25"/>
      <c r="SED142" s="25"/>
      <c r="SEE142" s="25"/>
      <c r="SEF142" s="25"/>
      <c r="SEG142" s="25"/>
      <c r="SEH142" s="25"/>
      <c r="SEI142" s="25"/>
      <c r="SEJ142" s="25"/>
      <c r="SEK142" s="25"/>
      <c r="SEL142" s="25"/>
      <c r="SEM142" s="25"/>
      <c r="SEN142" s="25"/>
      <c r="SEO142" s="25"/>
      <c r="SEP142" s="25"/>
      <c r="SEQ142" s="25"/>
      <c r="SER142" s="25"/>
      <c r="SES142" s="25"/>
      <c r="SET142" s="25"/>
      <c r="SEU142" s="25"/>
      <c r="SEV142" s="25"/>
      <c r="SEW142" s="25"/>
      <c r="SEX142" s="25"/>
      <c r="SEY142" s="25"/>
      <c r="SEZ142" s="25"/>
      <c r="SFA142" s="25"/>
      <c r="SFB142" s="25"/>
      <c r="SFC142" s="25"/>
      <c r="SFD142" s="25"/>
      <c r="SFE142" s="25"/>
      <c r="SFF142" s="25"/>
      <c r="SFG142" s="25"/>
      <c r="SFH142" s="25"/>
      <c r="SFI142" s="25"/>
      <c r="SFJ142" s="25"/>
      <c r="SFK142" s="25"/>
      <c r="SFL142" s="25"/>
      <c r="SFM142" s="25"/>
      <c r="SFN142" s="25"/>
      <c r="SFO142" s="25"/>
      <c r="SFP142" s="25"/>
      <c r="SFQ142" s="25"/>
      <c r="SFR142" s="25"/>
      <c r="SFS142" s="25"/>
      <c r="SFT142" s="25"/>
      <c r="SFU142" s="25"/>
      <c r="SFV142" s="25"/>
      <c r="SFW142" s="25"/>
      <c r="SFX142" s="25"/>
      <c r="SFY142" s="25"/>
      <c r="SFZ142" s="25"/>
      <c r="SGA142" s="25"/>
      <c r="SGB142" s="25"/>
      <c r="SGC142" s="25"/>
      <c r="SGD142" s="25"/>
      <c r="SGE142" s="25"/>
      <c r="SGF142" s="25"/>
      <c r="SGG142" s="25"/>
      <c r="SGH142" s="25"/>
      <c r="SGI142" s="25"/>
      <c r="SGJ142" s="25"/>
      <c r="SGK142" s="25"/>
      <c r="SGL142" s="25"/>
      <c r="SGM142" s="25"/>
      <c r="SGN142" s="25"/>
      <c r="SGO142" s="25"/>
      <c r="SGP142" s="25"/>
      <c r="SGQ142" s="25"/>
      <c r="SGR142" s="25"/>
      <c r="SGS142" s="25"/>
      <c r="SGT142" s="25"/>
      <c r="SGU142" s="25"/>
      <c r="SGV142" s="25"/>
      <c r="SGW142" s="25"/>
      <c r="SGX142" s="25"/>
      <c r="SGY142" s="25"/>
      <c r="SGZ142" s="25"/>
      <c r="SHA142" s="25"/>
      <c r="SHB142" s="25"/>
      <c r="SHC142" s="25"/>
      <c r="SHD142" s="25"/>
      <c r="SHE142" s="25"/>
      <c r="SHF142" s="25"/>
      <c r="SHG142" s="25"/>
      <c r="SHH142" s="25"/>
      <c r="SHI142" s="25"/>
      <c r="SHJ142" s="25"/>
      <c r="SHK142" s="25"/>
      <c r="SHL142" s="25"/>
      <c r="SHM142" s="25"/>
      <c r="SHN142" s="25"/>
      <c r="SHO142" s="25"/>
      <c r="SHP142" s="25"/>
      <c r="SHQ142" s="25"/>
      <c r="SHR142" s="25"/>
      <c r="SHS142" s="25"/>
      <c r="SHT142" s="25"/>
      <c r="SHU142" s="25"/>
      <c r="SHV142" s="25"/>
      <c r="SHW142" s="25"/>
      <c r="SHX142" s="25"/>
      <c r="SHY142" s="25"/>
      <c r="SHZ142" s="25"/>
      <c r="SIA142" s="25"/>
      <c r="SIB142" s="25"/>
      <c r="SIC142" s="25"/>
      <c r="SID142" s="25"/>
      <c r="SIE142" s="25"/>
      <c r="SIF142" s="25"/>
      <c r="SIG142" s="25"/>
      <c r="SIH142" s="25"/>
      <c r="SII142" s="25"/>
      <c r="SIJ142" s="25"/>
      <c r="SIK142" s="25"/>
      <c r="SIL142" s="25"/>
      <c r="SIM142" s="25"/>
      <c r="SIN142" s="25"/>
      <c r="SIO142" s="25"/>
      <c r="SIP142" s="25"/>
      <c r="SIQ142" s="25"/>
      <c r="SIR142" s="25"/>
      <c r="SIS142" s="25"/>
      <c r="SIT142" s="25"/>
      <c r="SIU142" s="25"/>
      <c r="SIV142" s="25"/>
      <c r="SIW142" s="25"/>
      <c r="SIX142" s="25"/>
      <c r="SIY142" s="25"/>
      <c r="SIZ142" s="25"/>
      <c r="SJA142" s="25"/>
      <c r="SJB142" s="25"/>
      <c r="SJC142" s="25"/>
      <c r="SJD142" s="25"/>
      <c r="SJE142" s="25"/>
      <c r="SJF142" s="25"/>
      <c r="SJG142" s="25"/>
      <c r="SJH142" s="25"/>
      <c r="SJI142" s="25"/>
      <c r="SJJ142" s="25"/>
      <c r="SJK142" s="25"/>
      <c r="SJL142" s="25"/>
      <c r="SJM142" s="25"/>
      <c r="SJN142" s="25"/>
      <c r="SJO142" s="25"/>
      <c r="SJP142" s="25"/>
      <c r="SJQ142" s="25"/>
      <c r="SJR142" s="25"/>
      <c r="SJS142" s="25"/>
      <c r="SJT142" s="25"/>
      <c r="SJU142" s="25"/>
      <c r="SJV142" s="25"/>
      <c r="SJW142" s="25"/>
      <c r="SJX142" s="25"/>
      <c r="SJY142" s="25"/>
      <c r="SJZ142" s="25"/>
      <c r="SKA142" s="25"/>
      <c r="SKB142" s="25"/>
      <c r="SKC142" s="25"/>
      <c r="SKD142" s="25"/>
      <c r="SKE142" s="25"/>
      <c r="SKF142" s="25"/>
      <c r="SKG142" s="25"/>
      <c r="SKH142" s="25"/>
      <c r="SKI142" s="25"/>
      <c r="SKJ142" s="25"/>
      <c r="SKK142" s="25"/>
      <c r="SKL142" s="25"/>
      <c r="SKM142" s="25"/>
      <c r="SKN142" s="25"/>
      <c r="SKO142" s="25"/>
      <c r="SKP142" s="25"/>
      <c r="SKQ142" s="25"/>
      <c r="SKR142" s="25"/>
      <c r="SKS142" s="25"/>
      <c r="SKT142" s="25"/>
      <c r="SKU142" s="25"/>
      <c r="SKV142" s="25"/>
      <c r="SKW142" s="25"/>
      <c r="SKX142" s="25"/>
      <c r="SKY142" s="25"/>
      <c r="SKZ142" s="25"/>
      <c r="SLA142" s="25"/>
      <c r="SLB142" s="25"/>
      <c r="SLC142" s="25"/>
      <c r="SLD142" s="25"/>
      <c r="SLE142" s="25"/>
      <c r="SLF142" s="25"/>
      <c r="SLG142" s="25"/>
      <c r="SLH142" s="25"/>
      <c r="SLI142" s="25"/>
      <c r="SLJ142" s="25"/>
      <c r="SLK142" s="25"/>
      <c r="SLL142" s="25"/>
      <c r="SLM142" s="25"/>
      <c r="SLN142" s="25"/>
      <c r="SLO142" s="25"/>
      <c r="SLP142" s="25"/>
      <c r="SLQ142" s="25"/>
      <c r="SLR142" s="25"/>
      <c r="SLS142" s="25"/>
      <c r="SLT142" s="25"/>
      <c r="SLU142" s="25"/>
      <c r="SLV142" s="25"/>
      <c r="SLW142" s="25"/>
      <c r="SLX142" s="25"/>
      <c r="SLY142" s="25"/>
      <c r="SLZ142" s="25"/>
      <c r="SMA142" s="25"/>
      <c r="SMB142" s="25"/>
      <c r="SMC142" s="25"/>
      <c r="SMD142" s="25"/>
      <c r="SME142" s="25"/>
      <c r="SMF142" s="25"/>
      <c r="SMG142" s="25"/>
      <c r="SMH142" s="25"/>
      <c r="SMI142" s="25"/>
      <c r="SMJ142" s="25"/>
      <c r="SMK142" s="25"/>
      <c r="SML142" s="25"/>
      <c r="SMM142" s="25"/>
      <c r="SMN142" s="25"/>
      <c r="SMO142" s="25"/>
      <c r="SMP142" s="25"/>
      <c r="SMQ142" s="25"/>
      <c r="SMR142" s="25"/>
      <c r="SMS142" s="25"/>
      <c r="SMT142" s="25"/>
      <c r="SMU142" s="25"/>
      <c r="SMV142" s="25"/>
      <c r="SMW142" s="25"/>
      <c r="SMX142" s="25"/>
      <c r="SMY142" s="25"/>
      <c r="SMZ142" s="25"/>
      <c r="SNA142" s="25"/>
      <c r="SNB142" s="25"/>
      <c r="SNC142" s="25"/>
      <c r="SND142" s="25"/>
      <c r="SNE142" s="25"/>
      <c r="SNF142" s="25"/>
      <c r="SNG142" s="25"/>
      <c r="SNH142" s="25"/>
      <c r="SNI142" s="25"/>
      <c r="SNJ142" s="25"/>
      <c r="SNK142" s="25"/>
      <c r="SNL142" s="25"/>
      <c r="SNM142" s="25"/>
      <c r="SNN142" s="25"/>
      <c r="SNO142" s="25"/>
      <c r="SNP142" s="25"/>
      <c r="SNQ142" s="25"/>
      <c r="SNR142" s="25"/>
      <c r="SNS142" s="25"/>
      <c r="SNT142" s="25"/>
      <c r="SNU142" s="25"/>
      <c r="SNV142" s="25"/>
      <c r="SNW142" s="25"/>
      <c r="SNX142" s="25"/>
      <c r="SNY142" s="25"/>
      <c r="SNZ142" s="25"/>
      <c r="SOA142" s="25"/>
      <c r="SOB142" s="25"/>
      <c r="SOC142" s="25"/>
      <c r="SOD142" s="25"/>
      <c r="SOE142" s="25"/>
      <c r="SOF142" s="25"/>
      <c r="SOG142" s="25"/>
      <c r="SOH142" s="25"/>
      <c r="SOI142" s="25"/>
      <c r="SOJ142" s="25"/>
      <c r="SOK142" s="25"/>
      <c r="SOL142" s="25"/>
      <c r="SOM142" s="25"/>
      <c r="SON142" s="25"/>
      <c r="SOO142" s="25"/>
      <c r="SOP142" s="25"/>
      <c r="SOQ142" s="25"/>
      <c r="SOR142" s="25"/>
      <c r="SOS142" s="25"/>
      <c r="SOT142" s="25"/>
      <c r="SOU142" s="25"/>
      <c r="SOV142" s="25"/>
      <c r="SOW142" s="25"/>
      <c r="SOX142" s="25"/>
      <c r="SOY142" s="25"/>
      <c r="SOZ142" s="25"/>
      <c r="SPA142" s="25"/>
      <c r="SPB142" s="25"/>
      <c r="SPC142" s="25"/>
      <c r="SPD142" s="25"/>
      <c r="SPE142" s="25"/>
      <c r="SPF142" s="25"/>
      <c r="SPG142" s="25"/>
      <c r="SPH142" s="25"/>
      <c r="SPI142" s="25"/>
      <c r="SPJ142" s="25"/>
      <c r="SPK142" s="25"/>
      <c r="SPL142" s="25"/>
      <c r="SPM142" s="25"/>
      <c r="SPN142" s="25"/>
      <c r="SPO142" s="25"/>
      <c r="SPP142" s="25"/>
      <c r="SPQ142" s="25"/>
      <c r="SPR142" s="25"/>
      <c r="SPS142" s="25"/>
      <c r="SPT142" s="25"/>
      <c r="SPU142" s="25"/>
      <c r="SPV142" s="25"/>
      <c r="SPW142" s="25"/>
      <c r="SPX142" s="25"/>
      <c r="SPY142" s="25"/>
      <c r="SPZ142" s="25"/>
      <c r="SQA142" s="25"/>
      <c r="SQB142" s="25"/>
      <c r="SQC142" s="25"/>
      <c r="SQD142" s="25"/>
      <c r="SQE142" s="25"/>
      <c r="SQF142" s="25"/>
      <c r="SQG142" s="25"/>
      <c r="SQH142" s="25"/>
      <c r="SQI142" s="25"/>
      <c r="SQJ142" s="25"/>
      <c r="SQK142" s="25"/>
      <c r="SQL142" s="25"/>
      <c r="SQM142" s="25"/>
      <c r="SQN142" s="25"/>
      <c r="SQO142" s="25"/>
      <c r="SQP142" s="25"/>
      <c r="SQQ142" s="25"/>
      <c r="SQR142" s="25"/>
      <c r="SQS142" s="25"/>
      <c r="SQT142" s="25"/>
      <c r="SQU142" s="25"/>
      <c r="SQV142" s="25"/>
      <c r="SQW142" s="25"/>
      <c r="SQX142" s="25"/>
      <c r="SQY142" s="25"/>
      <c r="SQZ142" s="25"/>
      <c r="SRA142" s="25"/>
      <c r="SRB142" s="25"/>
      <c r="SRC142" s="25"/>
      <c r="SRD142" s="25"/>
      <c r="SRE142" s="25"/>
      <c r="SRF142" s="25"/>
      <c r="SRG142" s="25"/>
      <c r="SRH142" s="25"/>
      <c r="SRI142" s="25"/>
      <c r="SRJ142" s="25"/>
      <c r="SRK142" s="25"/>
      <c r="SRL142" s="25"/>
      <c r="SRM142" s="25"/>
      <c r="SRN142" s="25"/>
      <c r="SRO142" s="25"/>
      <c r="SRP142" s="25"/>
      <c r="SRQ142" s="25"/>
      <c r="SRR142" s="25"/>
      <c r="SRS142" s="25"/>
      <c r="SRT142" s="25"/>
      <c r="SRU142" s="25"/>
      <c r="SRV142" s="25"/>
      <c r="SRW142" s="25"/>
      <c r="SRX142" s="25"/>
      <c r="SRY142" s="25"/>
      <c r="SRZ142" s="25"/>
      <c r="SSA142" s="25"/>
      <c r="SSB142" s="25"/>
      <c r="SSC142" s="25"/>
      <c r="SSD142" s="25"/>
      <c r="SSE142" s="25"/>
      <c r="SSF142" s="25"/>
      <c r="SSG142" s="25"/>
      <c r="SSH142" s="25"/>
      <c r="SSI142" s="25"/>
      <c r="SSJ142" s="25"/>
      <c r="SSK142" s="25"/>
      <c r="SSL142" s="25"/>
      <c r="SSM142" s="25"/>
      <c r="SSN142" s="25"/>
      <c r="SSO142" s="25"/>
      <c r="SSP142" s="25"/>
      <c r="SSQ142" s="25"/>
      <c r="SSR142" s="25"/>
      <c r="SSS142" s="25"/>
      <c r="SST142" s="25"/>
      <c r="SSU142" s="25"/>
      <c r="SSV142" s="25"/>
      <c r="SSW142" s="25"/>
      <c r="SSX142" s="25"/>
      <c r="SSY142" s="25"/>
      <c r="SSZ142" s="25"/>
      <c r="STA142" s="25"/>
      <c r="STB142" s="25"/>
      <c r="STC142" s="25"/>
      <c r="STD142" s="25"/>
      <c r="STE142" s="25"/>
      <c r="STF142" s="25"/>
      <c r="STG142" s="25"/>
      <c r="STH142" s="25"/>
      <c r="STI142" s="25"/>
      <c r="STJ142" s="25"/>
      <c r="STK142" s="25"/>
      <c r="STL142" s="25"/>
      <c r="STM142" s="25"/>
      <c r="STN142" s="25"/>
      <c r="STO142" s="25"/>
      <c r="STP142" s="25"/>
      <c r="STQ142" s="25"/>
      <c r="STR142" s="25"/>
      <c r="STS142" s="25"/>
      <c r="STT142" s="25"/>
      <c r="STU142" s="25"/>
      <c r="STV142" s="25"/>
      <c r="STW142" s="25"/>
      <c r="STX142" s="25"/>
      <c r="STY142" s="25"/>
      <c r="STZ142" s="25"/>
      <c r="SUA142" s="25"/>
      <c r="SUB142" s="25"/>
      <c r="SUC142" s="25"/>
      <c r="SUD142" s="25"/>
      <c r="SUE142" s="25"/>
      <c r="SUF142" s="25"/>
      <c r="SUG142" s="25"/>
      <c r="SUH142" s="25"/>
      <c r="SUI142" s="25"/>
      <c r="SUJ142" s="25"/>
      <c r="SUK142" s="25"/>
      <c r="SUL142" s="25"/>
      <c r="SUM142" s="25"/>
      <c r="SUN142" s="25"/>
      <c r="SUO142" s="25"/>
      <c r="SUP142" s="25"/>
      <c r="SUQ142" s="25"/>
      <c r="SUR142" s="25"/>
      <c r="SUS142" s="25"/>
      <c r="SUT142" s="25"/>
      <c r="SUU142" s="25"/>
      <c r="SUV142" s="25"/>
      <c r="SUW142" s="25"/>
      <c r="SUX142" s="25"/>
      <c r="SUY142" s="25"/>
      <c r="SUZ142" s="25"/>
      <c r="SVA142" s="25"/>
      <c r="SVB142" s="25"/>
      <c r="SVC142" s="25"/>
      <c r="SVD142" s="25"/>
      <c r="SVE142" s="25"/>
      <c r="SVF142" s="25"/>
      <c r="SVG142" s="25"/>
      <c r="SVH142" s="25"/>
      <c r="SVI142" s="25"/>
      <c r="SVJ142" s="25"/>
      <c r="SVK142" s="25"/>
      <c r="SVL142" s="25"/>
      <c r="SVM142" s="25"/>
      <c r="SVN142" s="25"/>
      <c r="SVO142" s="25"/>
      <c r="SVP142" s="25"/>
      <c r="SVQ142" s="25"/>
      <c r="SVR142" s="25"/>
      <c r="SVS142" s="25"/>
      <c r="SVT142" s="25"/>
      <c r="SVU142" s="25"/>
      <c r="SVV142" s="25"/>
      <c r="SVW142" s="25"/>
      <c r="SVX142" s="25"/>
      <c r="SVY142" s="25"/>
      <c r="SVZ142" s="25"/>
      <c r="SWA142" s="25"/>
      <c r="SWB142" s="25"/>
      <c r="SWC142" s="25"/>
      <c r="SWD142" s="25"/>
      <c r="SWE142" s="25"/>
      <c r="SWF142" s="25"/>
      <c r="SWG142" s="25"/>
      <c r="SWH142" s="25"/>
      <c r="SWI142" s="25"/>
      <c r="SWJ142" s="25"/>
      <c r="SWK142" s="25"/>
      <c r="SWL142" s="25"/>
      <c r="SWM142" s="25"/>
      <c r="SWN142" s="25"/>
      <c r="SWO142" s="25"/>
      <c r="SWP142" s="25"/>
      <c r="SWQ142" s="25"/>
      <c r="SWR142" s="25"/>
      <c r="SWS142" s="25"/>
      <c r="SWT142" s="25"/>
      <c r="SWU142" s="25"/>
      <c r="SWV142" s="25"/>
      <c r="SWW142" s="25"/>
      <c r="SWX142" s="25"/>
      <c r="SWY142" s="25"/>
      <c r="SWZ142" s="25"/>
      <c r="SXA142" s="25"/>
      <c r="SXB142" s="25"/>
      <c r="SXC142" s="25"/>
      <c r="SXD142" s="25"/>
      <c r="SXE142" s="25"/>
      <c r="SXF142" s="25"/>
      <c r="SXG142" s="25"/>
      <c r="SXH142" s="25"/>
      <c r="SXI142" s="25"/>
      <c r="SXJ142" s="25"/>
      <c r="SXK142" s="25"/>
      <c r="SXL142" s="25"/>
      <c r="SXM142" s="25"/>
      <c r="SXN142" s="25"/>
      <c r="SXO142" s="25"/>
      <c r="SXP142" s="25"/>
      <c r="SXQ142" s="25"/>
      <c r="SXR142" s="25"/>
      <c r="SXS142" s="25"/>
      <c r="SXT142" s="25"/>
      <c r="SXU142" s="25"/>
      <c r="SXV142" s="25"/>
      <c r="SXW142" s="25"/>
      <c r="SXX142" s="25"/>
      <c r="SXY142" s="25"/>
      <c r="SXZ142" s="25"/>
      <c r="SYA142" s="25"/>
      <c r="SYB142" s="25"/>
      <c r="SYC142" s="25"/>
      <c r="SYD142" s="25"/>
      <c r="SYE142" s="25"/>
      <c r="SYF142" s="25"/>
      <c r="SYG142" s="25"/>
      <c r="SYH142" s="25"/>
      <c r="SYI142" s="25"/>
      <c r="SYJ142" s="25"/>
      <c r="SYK142" s="25"/>
      <c r="SYL142" s="25"/>
      <c r="SYM142" s="25"/>
      <c r="SYN142" s="25"/>
      <c r="SYO142" s="25"/>
      <c r="SYP142" s="25"/>
      <c r="SYQ142" s="25"/>
      <c r="SYR142" s="25"/>
      <c r="SYS142" s="25"/>
      <c r="SYT142" s="25"/>
      <c r="SYU142" s="25"/>
      <c r="SYV142" s="25"/>
      <c r="SYW142" s="25"/>
      <c r="SYX142" s="25"/>
      <c r="SYY142" s="25"/>
      <c r="SYZ142" s="25"/>
      <c r="SZA142" s="25"/>
      <c r="SZB142" s="25"/>
      <c r="SZC142" s="25"/>
      <c r="SZD142" s="25"/>
      <c r="SZE142" s="25"/>
      <c r="SZF142" s="25"/>
      <c r="SZG142" s="25"/>
      <c r="SZH142" s="25"/>
      <c r="SZI142" s="25"/>
      <c r="SZJ142" s="25"/>
      <c r="SZK142" s="25"/>
      <c r="SZL142" s="25"/>
      <c r="SZM142" s="25"/>
      <c r="SZN142" s="25"/>
      <c r="SZO142" s="25"/>
      <c r="SZP142" s="25"/>
      <c r="SZQ142" s="25"/>
      <c r="SZR142" s="25"/>
      <c r="SZS142" s="25"/>
      <c r="SZT142" s="25"/>
      <c r="SZU142" s="25"/>
      <c r="SZV142" s="25"/>
      <c r="SZW142" s="25"/>
      <c r="SZX142" s="25"/>
      <c r="SZY142" s="25"/>
      <c r="SZZ142" s="25"/>
      <c r="TAA142" s="25"/>
      <c r="TAB142" s="25"/>
      <c r="TAC142" s="25"/>
      <c r="TAD142" s="25"/>
      <c r="TAE142" s="25"/>
      <c r="TAF142" s="25"/>
      <c r="TAG142" s="25"/>
      <c r="TAH142" s="25"/>
      <c r="TAI142" s="25"/>
      <c r="TAJ142" s="25"/>
      <c r="TAK142" s="25"/>
      <c r="TAL142" s="25"/>
      <c r="TAM142" s="25"/>
      <c r="TAN142" s="25"/>
      <c r="TAO142" s="25"/>
      <c r="TAP142" s="25"/>
      <c r="TAQ142" s="25"/>
      <c r="TAR142" s="25"/>
      <c r="TAS142" s="25"/>
      <c r="TAT142" s="25"/>
      <c r="TAU142" s="25"/>
      <c r="TAV142" s="25"/>
      <c r="TAW142" s="25"/>
      <c r="TAX142" s="25"/>
      <c r="TAY142" s="25"/>
      <c r="TAZ142" s="25"/>
      <c r="TBA142" s="25"/>
      <c r="TBB142" s="25"/>
      <c r="TBC142" s="25"/>
      <c r="TBD142" s="25"/>
      <c r="TBE142" s="25"/>
      <c r="TBF142" s="25"/>
      <c r="TBG142" s="25"/>
      <c r="TBH142" s="25"/>
      <c r="TBI142" s="25"/>
      <c r="TBJ142" s="25"/>
      <c r="TBK142" s="25"/>
      <c r="TBL142" s="25"/>
      <c r="TBM142" s="25"/>
      <c r="TBN142" s="25"/>
      <c r="TBO142" s="25"/>
      <c r="TBP142" s="25"/>
      <c r="TBQ142" s="25"/>
      <c r="TBR142" s="25"/>
      <c r="TBS142" s="25"/>
      <c r="TBT142" s="25"/>
      <c r="TBU142" s="25"/>
      <c r="TBV142" s="25"/>
      <c r="TBW142" s="25"/>
      <c r="TBX142" s="25"/>
      <c r="TBY142" s="25"/>
      <c r="TBZ142" s="25"/>
      <c r="TCA142" s="25"/>
      <c r="TCB142" s="25"/>
      <c r="TCC142" s="25"/>
      <c r="TCD142" s="25"/>
      <c r="TCE142" s="25"/>
      <c r="TCF142" s="25"/>
      <c r="TCG142" s="25"/>
      <c r="TCH142" s="25"/>
      <c r="TCI142" s="25"/>
      <c r="TCJ142" s="25"/>
      <c r="TCK142" s="25"/>
      <c r="TCL142" s="25"/>
      <c r="TCM142" s="25"/>
      <c r="TCN142" s="25"/>
      <c r="TCO142" s="25"/>
      <c r="TCP142" s="25"/>
      <c r="TCQ142" s="25"/>
      <c r="TCR142" s="25"/>
      <c r="TCS142" s="25"/>
      <c r="TCT142" s="25"/>
      <c r="TCU142" s="25"/>
      <c r="TCV142" s="25"/>
      <c r="TCW142" s="25"/>
      <c r="TCX142" s="25"/>
      <c r="TCY142" s="25"/>
      <c r="TCZ142" s="25"/>
      <c r="TDA142" s="25"/>
      <c r="TDB142" s="25"/>
      <c r="TDC142" s="25"/>
      <c r="TDD142" s="25"/>
      <c r="TDE142" s="25"/>
      <c r="TDF142" s="25"/>
      <c r="TDG142" s="25"/>
      <c r="TDH142" s="25"/>
      <c r="TDI142" s="25"/>
      <c r="TDJ142" s="25"/>
      <c r="TDK142" s="25"/>
      <c r="TDL142" s="25"/>
      <c r="TDM142" s="25"/>
      <c r="TDN142" s="25"/>
      <c r="TDO142" s="25"/>
      <c r="TDP142" s="25"/>
      <c r="TDQ142" s="25"/>
      <c r="TDR142" s="25"/>
      <c r="TDS142" s="25"/>
      <c r="TDT142" s="25"/>
      <c r="TDU142" s="25"/>
      <c r="TDV142" s="25"/>
      <c r="TDW142" s="25"/>
      <c r="TDX142" s="25"/>
      <c r="TDY142" s="25"/>
      <c r="TDZ142" s="25"/>
      <c r="TEA142" s="25"/>
      <c r="TEB142" s="25"/>
      <c r="TEC142" s="25"/>
      <c r="TED142" s="25"/>
      <c r="TEE142" s="25"/>
      <c r="TEF142" s="25"/>
      <c r="TEG142" s="25"/>
      <c r="TEH142" s="25"/>
      <c r="TEI142" s="25"/>
      <c r="TEJ142" s="25"/>
      <c r="TEK142" s="25"/>
      <c r="TEL142" s="25"/>
      <c r="TEM142" s="25"/>
      <c r="TEN142" s="25"/>
      <c r="TEO142" s="25"/>
      <c r="TEP142" s="25"/>
      <c r="TEQ142" s="25"/>
      <c r="TER142" s="25"/>
      <c r="TES142" s="25"/>
      <c r="TET142" s="25"/>
      <c r="TEU142" s="25"/>
      <c r="TEV142" s="25"/>
      <c r="TEW142" s="25"/>
      <c r="TEX142" s="25"/>
      <c r="TEY142" s="25"/>
      <c r="TEZ142" s="25"/>
      <c r="TFA142" s="25"/>
      <c r="TFB142" s="25"/>
      <c r="TFC142" s="25"/>
      <c r="TFD142" s="25"/>
      <c r="TFE142" s="25"/>
      <c r="TFF142" s="25"/>
      <c r="TFG142" s="25"/>
      <c r="TFH142" s="25"/>
      <c r="TFI142" s="25"/>
      <c r="TFJ142" s="25"/>
      <c r="TFK142" s="25"/>
      <c r="TFL142" s="25"/>
      <c r="TFM142" s="25"/>
      <c r="TFN142" s="25"/>
      <c r="TFO142" s="25"/>
      <c r="TFP142" s="25"/>
      <c r="TFQ142" s="25"/>
      <c r="TFR142" s="25"/>
      <c r="TFS142" s="25"/>
      <c r="TFT142" s="25"/>
      <c r="TFU142" s="25"/>
      <c r="TFV142" s="25"/>
      <c r="TFW142" s="25"/>
      <c r="TFX142" s="25"/>
      <c r="TFY142" s="25"/>
      <c r="TFZ142" s="25"/>
      <c r="TGA142" s="25"/>
      <c r="TGB142" s="25"/>
      <c r="TGC142" s="25"/>
      <c r="TGD142" s="25"/>
      <c r="TGE142" s="25"/>
      <c r="TGF142" s="25"/>
      <c r="TGG142" s="25"/>
      <c r="TGH142" s="25"/>
      <c r="TGI142" s="25"/>
      <c r="TGJ142" s="25"/>
      <c r="TGK142" s="25"/>
      <c r="TGL142" s="25"/>
      <c r="TGM142" s="25"/>
      <c r="TGN142" s="25"/>
      <c r="TGO142" s="25"/>
      <c r="TGP142" s="25"/>
      <c r="TGQ142" s="25"/>
      <c r="TGR142" s="25"/>
      <c r="TGS142" s="25"/>
      <c r="TGT142" s="25"/>
      <c r="TGU142" s="25"/>
      <c r="TGV142" s="25"/>
      <c r="TGW142" s="25"/>
      <c r="TGX142" s="25"/>
      <c r="TGY142" s="25"/>
      <c r="TGZ142" s="25"/>
      <c r="THA142" s="25"/>
      <c r="THB142" s="25"/>
      <c r="THC142" s="25"/>
      <c r="THD142" s="25"/>
      <c r="THE142" s="25"/>
      <c r="THF142" s="25"/>
      <c r="THG142" s="25"/>
      <c r="THH142" s="25"/>
      <c r="THI142" s="25"/>
      <c r="THJ142" s="25"/>
      <c r="THK142" s="25"/>
      <c r="THL142" s="25"/>
      <c r="THM142" s="25"/>
      <c r="THN142" s="25"/>
      <c r="THO142" s="25"/>
      <c r="THP142" s="25"/>
      <c r="THQ142" s="25"/>
      <c r="THR142" s="25"/>
      <c r="THS142" s="25"/>
      <c r="THT142" s="25"/>
      <c r="THU142" s="25"/>
      <c r="THV142" s="25"/>
      <c r="THW142" s="25"/>
      <c r="THX142" s="25"/>
      <c r="THY142" s="25"/>
      <c r="THZ142" s="25"/>
      <c r="TIA142" s="25"/>
      <c r="TIB142" s="25"/>
      <c r="TIC142" s="25"/>
      <c r="TID142" s="25"/>
      <c r="TIE142" s="25"/>
      <c r="TIF142" s="25"/>
      <c r="TIG142" s="25"/>
      <c r="TIH142" s="25"/>
      <c r="TII142" s="25"/>
      <c r="TIJ142" s="25"/>
      <c r="TIK142" s="25"/>
      <c r="TIL142" s="25"/>
      <c r="TIM142" s="25"/>
      <c r="TIN142" s="25"/>
      <c r="TIO142" s="25"/>
      <c r="TIP142" s="25"/>
      <c r="TIQ142" s="25"/>
      <c r="TIR142" s="25"/>
      <c r="TIS142" s="25"/>
      <c r="TIT142" s="25"/>
      <c r="TIU142" s="25"/>
      <c r="TIV142" s="25"/>
      <c r="TIW142" s="25"/>
      <c r="TIX142" s="25"/>
      <c r="TIY142" s="25"/>
      <c r="TIZ142" s="25"/>
      <c r="TJA142" s="25"/>
      <c r="TJB142" s="25"/>
      <c r="TJC142" s="25"/>
      <c r="TJD142" s="25"/>
      <c r="TJE142" s="25"/>
      <c r="TJF142" s="25"/>
      <c r="TJG142" s="25"/>
      <c r="TJH142" s="25"/>
      <c r="TJI142" s="25"/>
      <c r="TJJ142" s="25"/>
      <c r="TJK142" s="25"/>
      <c r="TJL142" s="25"/>
      <c r="TJM142" s="25"/>
      <c r="TJN142" s="25"/>
      <c r="TJO142" s="25"/>
      <c r="TJP142" s="25"/>
      <c r="TJQ142" s="25"/>
      <c r="TJR142" s="25"/>
      <c r="TJS142" s="25"/>
      <c r="TJT142" s="25"/>
      <c r="TJU142" s="25"/>
      <c r="TJV142" s="25"/>
      <c r="TJW142" s="25"/>
      <c r="TJX142" s="25"/>
      <c r="TJY142" s="25"/>
      <c r="TJZ142" s="25"/>
      <c r="TKA142" s="25"/>
      <c r="TKB142" s="25"/>
      <c r="TKC142" s="25"/>
      <c r="TKD142" s="25"/>
      <c r="TKE142" s="25"/>
      <c r="TKF142" s="25"/>
      <c r="TKG142" s="25"/>
      <c r="TKH142" s="25"/>
      <c r="TKI142" s="25"/>
      <c r="TKJ142" s="25"/>
      <c r="TKK142" s="25"/>
      <c r="TKL142" s="25"/>
      <c r="TKM142" s="25"/>
      <c r="TKN142" s="25"/>
      <c r="TKO142" s="25"/>
      <c r="TKP142" s="25"/>
      <c r="TKQ142" s="25"/>
      <c r="TKR142" s="25"/>
      <c r="TKS142" s="25"/>
      <c r="TKT142" s="25"/>
      <c r="TKU142" s="25"/>
      <c r="TKV142" s="25"/>
      <c r="TKW142" s="25"/>
      <c r="TKX142" s="25"/>
      <c r="TKY142" s="25"/>
      <c r="TKZ142" s="25"/>
      <c r="TLA142" s="25"/>
      <c r="TLB142" s="25"/>
      <c r="TLC142" s="25"/>
      <c r="TLD142" s="25"/>
      <c r="TLE142" s="25"/>
      <c r="TLF142" s="25"/>
      <c r="TLG142" s="25"/>
      <c r="TLH142" s="25"/>
      <c r="TLI142" s="25"/>
      <c r="TLJ142" s="25"/>
      <c r="TLK142" s="25"/>
      <c r="TLL142" s="25"/>
      <c r="TLM142" s="25"/>
      <c r="TLN142" s="25"/>
      <c r="TLO142" s="25"/>
      <c r="TLP142" s="25"/>
      <c r="TLQ142" s="25"/>
      <c r="TLR142" s="25"/>
      <c r="TLS142" s="25"/>
      <c r="TLT142" s="25"/>
      <c r="TLU142" s="25"/>
      <c r="TLV142" s="25"/>
      <c r="TLW142" s="25"/>
      <c r="TLX142" s="25"/>
      <c r="TLY142" s="25"/>
      <c r="TLZ142" s="25"/>
      <c r="TMA142" s="25"/>
      <c r="TMB142" s="25"/>
      <c r="TMC142" s="25"/>
      <c r="TMD142" s="25"/>
      <c r="TME142" s="25"/>
      <c r="TMF142" s="25"/>
      <c r="TMG142" s="25"/>
      <c r="TMH142" s="25"/>
      <c r="TMI142" s="25"/>
      <c r="TMJ142" s="25"/>
      <c r="TMK142" s="25"/>
      <c r="TML142" s="25"/>
      <c r="TMM142" s="25"/>
      <c r="TMN142" s="25"/>
      <c r="TMO142" s="25"/>
      <c r="TMP142" s="25"/>
      <c r="TMQ142" s="25"/>
      <c r="TMR142" s="25"/>
      <c r="TMS142" s="25"/>
      <c r="TMT142" s="25"/>
      <c r="TMU142" s="25"/>
      <c r="TMV142" s="25"/>
      <c r="TMW142" s="25"/>
      <c r="TMX142" s="25"/>
      <c r="TMY142" s="25"/>
      <c r="TMZ142" s="25"/>
      <c r="TNA142" s="25"/>
      <c r="TNB142" s="25"/>
      <c r="TNC142" s="25"/>
      <c r="TND142" s="25"/>
      <c r="TNE142" s="25"/>
      <c r="TNF142" s="25"/>
      <c r="TNG142" s="25"/>
      <c r="TNH142" s="25"/>
      <c r="TNI142" s="25"/>
      <c r="TNJ142" s="25"/>
      <c r="TNK142" s="25"/>
      <c r="TNL142" s="25"/>
      <c r="TNM142" s="25"/>
      <c r="TNN142" s="25"/>
      <c r="TNO142" s="25"/>
      <c r="TNP142" s="25"/>
      <c r="TNQ142" s="25"/>
      <c r="TNR142" s="25"/>
      <c r="TNS142" s="25"/>
      <c r="TNT142" s="25"/>
      <c r="TNU142" s="25"/>
      <c r="TNV142" s="25"/>
      <c r="TNW142" s="25"/>
      <c r="TNX142" s="25"/>
      <c r="TNY142" s="25"/>
      <c r="TNZ142" s="25"/>
      <c r="TOA142" s="25"/>
      <c r="TOB142" s="25"/>
      <c r="TOC142" s="25"/>
      <c r="TOD142" s="25"/>
      <c r="TOE142" s="25"/>
      <c r="TOF142" s="25"/>
      <c r="TOG142" s="25"/>
      <c r="TOH142" s="25"/>
      <c r="TOI142" s="25"/>
      <c r="TOJ142" s="25"/>
      <c r="TOK142" s="25"/>
      <c r="TOL142" s="25"/>
      <c r="TOM142" s="25"/>
      <c r="TON142" s="25"/>
      <c r="TOO142" s="25"/>
      <c r="TOP142" s="25"/>
      <c r="TOQ142" s="25"/>
      <c r="TOR142" s="25"/>
      <c r="TOS142" s="25"/>
      <c r="TOT142" s="25"/>
      <c r="TOU142" s="25"/>
      <c r="TOV142" s="25"/>
      <c r="TOW142" s="25"/>
      <c r="TOX142" s="25"/>
      <c r="TOY142" s="25"/>
      <c r="TOZ142" s="25"/>
      <c r="TPA142" s="25"/>
      <c r="TPB142" s="25"/>
      <c r="TPC142" s="25"/>
      <c r="TPD142" s="25"/>
      <c r="TPE142" s="25"/>
      <c r="TPF142" s="25"/>
      <c r="TPG142" s="25"/>
      <c r="TPH142" s="25"/>
      <c r="TPI142" s="25"/>
      <c r="TPJ142" s="25"/>
      <c r="TPK142" s="25"/>
      <c r="TPL142" s="25"/>
      <c r="TPM142" s="25"/>
      <c r="TPN142" s="25"/>
      <c r="TPO142" s="25"/>
      <c r="TPP142" s="25"/>
      <c r="TPQ142" s="25"/>
      <c r="TPR142" s="25"/>
      <c r="TPS142" s="25"/>
      <c r="TPT142" s="25"/>
      <c r="TPU142" s="25"/>
      <c r="TPV142" s="25"/>
      <c r="TPW142" s="25"/>
      <c r="TPX142" s="25"/>
      <c r="TPY142" s="25"/>
      <c r="TPZ142" s="25"/>
      <c r="TQA142" s="25"/>
      <c r="TQB142" s="25"/>
      <c r="TQC142" s="25"/>
      <c r="TQD142" s="25"/>
      <c r="TQE142" s="25"/>
      <c r="TQF142" s="25"/>
      <c r="TQG142" s="25"/>
      <c r="TQH142" s="25"/>
      <c r="TQI142" s="25"/>
      <c r="TQJ142" s="25"/>
      <c r="TQK142" s="25"/>
      <c r="TQL142" s="25"/>
      <c r="TQM142" s="25"/>
      <c r="TQN142" s="25"/>
      <c r="TQO142" s="25"/>
      <c r="TQP142" s="25"/>
      <c r="TQQ142" s="25"/>
      <c r="TQR142" s="25"/>
      <c r="TQS142" s="25"/>
      <c r="TQT142" s="25"/>
      <c r="TQU142" s="25"/>
      <c r="TQV142" s="25"/>
      <c r="TQW142" s="25"/>
      <c r="TQX142" s="25"/>
      <c r="TQY142" s="25"/>
      <c r="TQZ142" s="25"/>
      <c r="TRA142" s="25"/>
      <c r="TRB142" s="25"/>
      <c r="TRC142" s="25"/>
      <c r="TRD142" s="25"/>
      <c r="TRE142" s="25"/>
      <c r="TRF142" s="25"/>
      <c r="TRG142" s="25"/>
      <c r="TRH142" s="25"/>
      <c r="TRI142" s="25"/>
      <c r="TRJ142" s="25"/>
      <c r="TRK142" s="25"/>
      <c r="TRL142" s="25"/>
      <c r="TRM142" s="25"/>
      <c r="TRN142" s="25"/>
      <c r="TRO142" s="25"/>
      <c r="TRP142" s="25"/>
      <c r="TRQ142" s="25"/>
      <c r="TRR142" s="25"/>
      <c r="TRS142" s="25"/>
      <c r="TRT142" s="25"/>
      <c r="TRU142" s="25"/>
      <c r="TRV142" s="25"/>
      <c r="TRW142" s="25"/>
      <c r="TRX142" s="25"/>
      <c r="TRY142" s="25"/>
      <c r="TRZ142" s="25"/>
      <c r="TSA142" s="25"/>
      <c r="TSB142" s="25"/>
      <c r="TSC142" s="25"/>
      <c r="TSD142" s="25"/>
      <c r="TSE142" s="25"/>
      <c r="TSF142" s="25"/>
      <c r="TSG142" s="25"/>
      <c r="TSH142" s="25"/>
      <c r="TSI142" s="25"/>
      <c r="TSJ142" s="25"/>
      <c r="TSK142" s="25"/>
      <c r="TSL142" s="25"/>
      <c r="TSM142" s="25"/>
      <c r="TSN142" s="25"/>
      <c r="TSO142" s="25"/>
      <c r="TSP142" s="25"/>
      <c r="TSQ142" s="25"/>
      <c r="TSR142" s="25"/>
      <c r="TSS142" s="25"/>
      <c r="TST142" s="25"/>
      <c r="TSU142" s="25"/>
      <c r="TSV142" s="25"/>
      <c r="TSW142" s="25"/>
      <c r="TSX142" s="25"/>
      <c r="TSY142" s="25"/>
      <c r="TSZ142" s="25"/>
      <c r="TTA142" s="25"/>
      <c r="TTB142" s="25"/>
      <c r="TTC142" s="25"/>
      <c r="TTD142" s="25"/>
      <c r="TTE142" s="25"/>
      <c r="TTF142" s="25"/>
      <c r="TTG142" s="25"/>
      <c r="TTH142" s="25"/>
      <c r="TTI142" s="25"/>
      <c r="TTJ142" s="25"/>
      <c r="TTK142" s="25"/>
      <c r="TTL142" s="25"/>
      <c r="TTM142" s="25"/>
      <c r="TTN142" s="25"/>
      <c r="TTO142" s="25"/>
      <c r="TTP142" s="25"/>
      <c r="TTQ142" s="25"/>
      <c r="TTR142" s="25"/>
      <c r="TTS142" s="25"/>
      <c r="TTT142" s="25"/>
      <c r="TTU142" s="25"/>
      <c r="TTV142" s="25"/>
      <c r="TTW142" s="25"/>
      <c r="TTX142" s="25"/>
      <c r="TTY142" s="25"/>
      <c r="TTZ142" s="25"/>
      <c r="TUA142" s="25"/>
      <c r="TUB142" s="25"/>
      <c r="TUC142" s="25"/>
      <c r="TUD142" s="25"/>
      <c r="TUE142" s="25"/>
      <c r="TUF142" s="25"/>
      <c r="TUG142" s="25"/>
      <c r="TUH142" s="25"/>
      <c r="TUI142" s="25"/>
      <c r="TUJ142" s="25"/>
      <c r="TUK142" s="25"/>
      <c r="TUL142" s="25"/>
      <c r="TUM142" s="25"/>
      <c r="TUN142" s="25"/>
      <c r="TUO142" s="25"/>
      <c r="TUP142" s="25"/>
      <c r="TUQ142" s="25"/>
      <c r="TUR142" s="25"/>
      <c r="TUS142" s="25"/>
      <c r="TUT142" s="25"/>
      <c r="TUU142" s="25"/>
      <c r="TUV142" s="25"/>
      <c r="TUW142" s="25"/>
      <c r="TUX142" s="25"/>
      <c r="TUY142" s="25"/>
      <c r="TUZ142" s="25"/>
      <c r="TVA142" s="25"/>
      <c r="TVB142" s="25"/>
      <c r="TVC142" s="25"/>
      <c r="TVD142" s="25"/>
      <c r="TVE142" s="25"/>
      <c r="TVF142" s="25"/>
      <c r="TVG142" s="25"/>
      <c r="TVH142" s="25"/>
      <c r="TVI142" s="25"/>
      <c r="TVJ142" s="25"/>
      <c r="TVK142" s="25"/>
      <c r="TVL142" s="25"/>
      <c r="TVM142" s="25"/>
      <c r="TVN142" s="25"/>
      <c r="TVO142" s="25"/>
      <c r="TVP142" s="25"/>
      <c r="TVQ142" s="25"/>
      <c r="TVR142" s="25"/>
      <c r="TVS142" s="25"/>
      <c r="TVT142" s="25"/>
      <c r="TVU142" s="25"/>
      <c r="TVV142" s="25"/>
      <c r="TVW142" s="25"/>
      <c r="TVX142" s="25"/>
      <c r="TVY142" s="25"/>
      <c r="TVZ142" s="25"/>
      <c r="TWA142" s="25"/>
      <c r="TWB142" s="25"/>
      <c r="TWC142" s="25"/>
      <c r="TWD142" s="25"/>
      <c r="TWE142" s="25"/>
      <c r="TWF142" s="25"/>
      <c r="TWG142" s="25"/>
      <c r="TWH142" s="25"/>
      <c r="TWI142" s="25"/>
      <c r="TWJ142" s="25"/>
      <c r="TWK142" s="25"/>
      <c r="TWL142" s="25"/>
      <c r="TWM142" s="25"/>
      <c r="TWN142" s="25"/>
      <c r="TWO142" s="25"/>
      <c r="TWP142" s="25"/>
      <c r="TWQ142" s="25"/>
      <c r="TWR142" s="25"/>
      <c r="TWS142" s="25"/>
      <c r="TWT142" s="25"/>
      <c r="TWU142" s="25"/>
      <c r="TWV142" s="25"/>
      <c r="TWW142" s="25"/>
      <c r="TWX142" s="25"/>
      <c r="TWY142" s="25"/>
      <c r="TWZ142" s="25"/>
      <c r="TXA142" s="25"/>
      <c r="TXB142" s="25"/>
      <c r="TXC142" s="25"/>
      <c r="TXD142" s="25"/>
      <c r="TXE142" s="25"/>
      <c r="TXF142" s="25"/>
      <c r="TXG142" s="25"/>
      <c r="TXH142" s="25"/>
      <c r="TXI142" s="25"/>
      <c r="TXJ142" s="25"/>
      <c r="TXK142" s="25"/>
      <c r="TXL142" s="25"/>
      <c r="TXM142" s="25"/>
      <c r="TXN142" s="25"/>
      <c r="TXO142" s="25"/>
      <c r="TXP142" s="25"/>
      <c r="TXQ142" s="25"/>
      <c r="TXR142" s="25"/>
      <c r="TXS142" s="25"/>
      <c r="TXT142" s="25"/>
      <c r="TXU142" s="25"/>
      <c r="TXV142" s="25"/>
      <c r="TXW142" s="25"/>
      <c r="TXX142" s="25"/>
      <c r="TXY142" s="25"/>
      <c r="TXZ142" s="25"/>
      <c r="TYA142" s="25"/>
      <c r="TYB142" s="25"/>
      <c r="TYC142" s="25"/>
      <c r="TYD142" s="25"/>
      <c r="TYE142" s="25"/>
      <c r="TYF142" s="25"/>
      <c r="TYG142" s="25"/>
      <c r="TYH142" s="25"/>
      <c r="TYI142" s="25"/>
      <c r="TYJ142" s="25"/>
      <c r="TYK142" s="25"/>
      <c r="TYL142" s="25"/>
      <c r="TYM142" s="25"/>
      <c r="TYN142" s="25"/>
      <c r="TYO142" s="25"/>
      <c r="TYP142" s="25"/>
      <c r="TYQ142" s="25"/>
      <c r="TYR142" s="25"/>
      <c r="TYS142" s="25"/>
      <c r="TYT142" s="25"/>
      <c r="TYU142" s="25"/>
      <c r="TYV142" s="25"/>
      <c r="TYW142" s="25"/>
      <c r="TYX142" s="25"/>
      <c r="TYY142" s="25"/>
      <c r="TYZ142" s="25"/>
      <c r="TZA142" s="25"/>
      <c r="TZB142" s="25"/>
      <c r="TZC142" s="25"/>
      <c r="TZD142" s="25"/>
      <c r="TZE142" s="25"/>
      <c r="TZF142" s="25"/>
      <c r="TZG142" s="25"/>
      <c r="TZH142" s="25"/>
      <c r="TZI142" s="25"/>
      <c r="TZJ142" s="25"/>
      <c r="TZK142" s="25"/>
      <c r="TZL142" s="25"/>
      <c r="TZM142" s="25"/>
      <c r="TZN142" s="25"/>
      <c r="TZO142" s="25"/>
      <c r="TZP142" s="25"/>
      <c r="TZQ142" s="25"/>
      <c r="TZR142" s="25"/>
      <c r="TZS142" s="25"/>
      <c r="TZT142" s="25"/>
      <c r="TZU142" s="25"/>
      <c r="TZV142" s="25"/>
      <c r="TZW142" s="25"/>
      <c r="TZX142" s="25"/>
      <c r="TZY142" s="25"/>
      <c r="TZZ142" s="25"/>
      <c r="UAA142" s="25"/>
      <c r="UAB142" s="25"/>
      <c r="UAC142" s="25"/>
      <c r="UAD142" s="25"/>
      <c r="UAE142" s="25"/>
      <c r="UAF142" s="25"/>
      <c r="UAG142" s="25"/>
      <c r="UAH142" s="25"/>
      <c r="UAI142" s="25"/>
      <c r="UAJ142" s="25"/>
      <c r="UAK142" s="25"/>
      <c r="UAL142" s="25"/>
      <c r="UAM142" s="25"/>
      <c r="UAN142" s="25"/>
      <c r="UAO142" s="25"/>
      <c r="UAP142" s="25"/>
      <c r="UAQ142" s="25"/>
      <c r="UAR142" s="25"/>
      <c r="UAS142" s="25"/>
      <c r="UAT142" s="25"/>
      <c r="UAU142" s="25"/>
      <c r="UAV142" s="25"/>
      <c r="UAW142" s="25"/>
      <c r="UAX142" s="25"/>
      <c r="UAY142" s="25"/>
      <c r="UAZ142" s="25"/>
      <c r="UBA142" s="25"/>
      <c r="UBB142" s="25"/>
      <c r="UBC142" s="25"/>
      <c r="UBD142" s="25"/>
      <c r="UBE142" s="25"/>
      <c r="UBF142" s="25"/>
      <c r="UBG142" s="25"/>
      <c r="UBH142" s="25"/>
      <c r="UBI142" s="25"/>
      <c r="UBJ142" s="25"/>
      <c r="UBK142" s="25"/>
      <c r="UBL142" s="25"/>
      <c r="UBM142" s="25"/>
      <c r="UBN142" s="25"/>
      <c r="UBO142" s="25"/>
      <c r="UBP142" s="25"/>
      <c r="UBQ142" s="25"/>
      <c r="UBR142" s="25"/>
      <c r="UBS142" s="25"/>
      <c r="UBT142" s="25"/>
      <c r="UBU142" s="25"/>
      <c r="UBV142" s="25"/>
      <c r="UBW142" s="25"/>
      <c r="UBX142" s="25"/>
      <c r="UBY142" s="25"/>
      <c r="UBZ142" s="25"/>
      <c r="UCA142" s="25"/>
      <c r="UCB142" s="25"/>
      <c r="UCC142" s="25"/>
      <c r="UCD142" s="25"/>
      <c r="UCE142" s="25"/>
      <c r="UCF142" s="25"/>
      <c r="UCG142" s="25"/>
      <c r="UCH142" s="25"/>
      <c r="UCI142" s="25"/>
      <c r="UCJ142" s="25"/>
      <c r="UCK142" s="25"/>
      <c r="UCL142" s="25"/>
      <c r="UCM142" s="25"/>
      <c r="UCN142" s="25"/>
      <c r="UCO142" s="25"/>
      <c r="UCP142" s="25"/>
      <c r="UCQ142" s="25"/>
      <c r="UCR142" s="25"/>
      <c r="UCS142" s="25"/>
      <c r="UCT142" s="25"/>
      <c r="UCU142" s="25"/>
      <c r="UCV142" s="25"/>
      <c r="UCW142" s="25"/>
      <c r="UCX142" s="25"/>
      <c r="UCY142" s="25"/>
      <c r="UCZ142" s="25"/>
      <c r="UDA142" s="25"/>
      <c r="UDB142" s="25"/>
      <c r="UDC142" s="25"/>
      <c r="UDD142" s="25"/>
      <c r="UDE142" s="25"/>
      <c r="UDF142" s="25"/>
      <c r="UDG142" s="25"/>
      <c r="UDH142" s="25"/>
      <c r="UDI142" s="25"/>
      <c r="UDJ142" s="25"/>
      <c r="UDK142" s="25"/>
      <c r="UDL142" s="25"/>
      <c r="UDM142" s="25"/>
      <c r="UDN142" s="25"/>
      <c r="UDO142" s="25"/>
      <c r="UDP142" s="25"/>
      <c r="UDQ142" s="25"/>
      <c r="UDR142" s="25"/>
      <c r="UDS142" s="25"/>
      <c r="UDT142" s="25"/>
      <c r="UDU142" s="25"/>
      <c r="UDV142" s="25"/>
      <c r="UDW142" s="25"/>
      <c r="UDX142" s="25"/>
      <c r="UDY142" s="25"/>
      <c r="UDZ142" s="25"/>
      <c r="UEA142" s="25"/>
      <c r="UEB142" s="25"/>
      <c r="UEC142" s="25"/>
      <c r="UED142" s="25"/>
      <c r="UEE142" s="25"/>
      <c r="UEF142" s="25"/>
      <c r="UEG142" s="25"/>
      <c r="UEH142" s="25"/>
      <c r="UEI142" s="25"/>
      <c r="UEJ142" s="25"/>
      <c r="UEK142" s="25"/>
      <c r="UEL142" s="25"/>
      <c r="UEM142" s="25"/>
      <c r="UEN142" s="25"/>
      <c r="UEO142" s="25"/>
      <c r="UEP142" s="25"/>
      <c r="UEQ142" s="25"/>
      <c r="UER142" s="25"/>
      <c r="UES142" s="25"/>
      <c r="UET142" s="25"/>
      <c r="UEU142" s="25"/>
      <c r="UEV142" s="25"/>
      <c r="UEW142" s="25"/>
      <c r="UEX142" s="25"/>
      <c r="UEY142" s="25"/>
      <c r="UEZ142" s="25"/>
      <c r="UFA142" s="25"/>
      <c r="UFB142" s="25"/>
      <c r="UFC142" s="25"/>
      <c r="UFD142" s="25"/>
      <c r="UFE142" s="25"/>
      <c r="UFF142" s="25"/>
      <c r="UFG142" s="25"/>
      <c r="UFH142" s="25"/>
      <c r="UFI142" s="25"/>
      <c r="UFJ142" s="25"/>
      <c r="UFK142" s="25"/>
      <c r="UFL142" s="25"/>
      <c r="UFM142" s="25"/>
      <c r="UFN142" s="25"/>
      <c r="UFO142" s="25"/>
      <c r="UFP142" s="25"/>
      <c r="UFQ142" s="25"/>
      <c r="UFR142" s="25"/>
      <c r="UFS142" s="25"/>
      <c r="UFT142" s="25"/>
      <c r="UFU142" s="25"/>
      <c r="UFV142" s="25"/>
      <c r="UFW142" s="25"/>
      <c r="UFX142" s="25"/>
      <c r="UFY142" s="25"/>
      <c r="UFZ142" s="25"/>
      <c r="UGA142" s="25"/>
      <c r="UGB142" s="25"/>
      <c r="UGC142" s="25"/>
      <c r="UGD142" s="25"/>
      <c r="UGE142" s="25"/>
      <c r="UGF142" s="25"/>
      <c r="UGG142" s="25"/>
      <c r="UGH142" s="25"/>
      <c r="UGI142" s="25"/>
      <c r="UGJ142" s="25"/>
      <c r="UGK142" s="25"/>
      <c r="UGL142" s="25"/>
      <c r="UGM142" s="25"/>
      <c r="UGN142" s="25"/>
      <c r="UGO142" s="25"/>
      <c r="UGP142" s="25"/>
      <c r="UGQ142" s="25"/>
      <c r="UGR142" s="25"/>
      <c r="UGS142" s="25"/>
      <c r="UGT142" s="25"/>
      <c r="UGU142" s="25"/>
      <c r="UGV142" s="25"/>
      <c r="UGW142" s="25"/>
      <c r="UGX142" s="25"/>
      <c r="UGY142" s="25"/>
      <c r="UGZ142" s="25"/>
      <c r="UHA142" s="25"/>
      <c r="UHB142" s="25"/>
      <c r="UHC142" s="25"/>
      <c r="UHD142" s="25"/>
      <c r="UHE142" s="25"/>
      <c r="UHF142" s="25"/>
      <c r="UHG142" s="25"/>
      <c r="UHH142" s="25"/>
      <c r="UHI142" s="25"/>
      <c r="UHJ142" s="25"/>
      <c r="UHK142" s="25"/>
      <c r="UHL142" s="25"/>
      <c r="UHM142" s="25"/>
      <c r="UHN142" s="25"/>
      <c r="UHO142" s="25"/>
      <c r="UHP142" s="25"/>
      <c r="UHQ142" s="25"/>
      <c r="UHR142" s="25"/>
      <c r="UHS142" s="25"/>
      <c r="UHT142" s="25"/>
      <c r="UHU142" s="25"/>
      <c r="UHV142" s="25"/>
      <c r="UHW142" s="25"/>
      <c r="UHX142" s="25"/>
      <c r="UHY142" s="25"/>
      <c r="UHZ142" s="25"/>
      <c r="UIA142" s="25"/>
      <c r="UIB142" s="25"/>
      <c r="UIC142" s="25"/>
      <c r="UID142" s="25"/>
      <c r="UIE142" s="25"/>
      <c r="UIF142" s="25"/>
      <c r="UIG142" s="25"/>
      <c r="UIH142" s="25"/>
      <c r="UII142" s="25"/>
      <c r="UIJ142" s="25"/>
      <c r="UIK142" s="25"/>
      <c r="UIL142" s="25"/>
      <c r="UIM142" s="25"/>
      <c r="UIN142" s="25"/>
      <c r="UIO142" s="25"/>
      <c r="UIP142" s="25"/>
      <c r="UIQ142" s="25"/>
      <c r="UIR142" s="25"/>
      <c r="UIS142" s="25"/>
      <c r="UIT142" s="25"/>
      <c r="UIU142" s="25"/>
      <c r="UIV142" s="25"/>
      <c r="UIW142" s="25"/>
      <c r="UIX142" s="25"/>
      <c r="UIY142" s="25"/>
      <c r="UIZ142" s="25"/>
      <c r="UJA142" s="25"/>
      <c r="UJB142" s="25"/>
      <c r="UJC142" s="25"/>
      <c r="UJD142" s="25"/>
      <c r="UJE142" s="25"/>
      <c r="UJF142" s="25"/>
      <c r="UJG142" s="25"/>
      <c r="UJH142" s="25"/>
      <c r="UJI142" s="25"/>
      <c r="UJJ142" s="25"/>
      <c r="UJK142" s="25"/>
      <c r="UJL142" s="25"/>
      <c r="UJM142" s="25"/>
      <c r="UJN142" s="25"/>
      <c r="UJO142" s="25"/>
      <c r="UJP142" s="25"/>
      <c r="UJQ142" s="25"/>
      <c r="UJR142" s="25"/>
      <c r="UJS142" s="25"/>
      <c r="UJT142" s="25"/>
      <c r="UJU142" s="25"/>
      <c r="UJV142" s="25"/>
      <c r="UJW142" s="25"/>
      <c r="UJX142" s="25"/>
      <c r="UJY142" s="25"/>
      <c r="UJZ142" s="25"/>
      <c r="UKA142" s="25"/>
      <c r="UKB142" s="25"/>
      <c r="UKC142" s="25"/>
      <c r="UKD142" s="25"/>
      <c r="UKE142" s="25"/>
      <c r="UKF142" s="25"/>
      <c r="UKG142" s="25"/>
      <c r="UKH142" s="25"/>
      <c r="UKI142" s="25"/>
      <c r="UKJ142" s="25"/>
      <c r="UKK142" s="25"/>
      <c r="UKL142" s="25"/>
      <c r="UKM142" s="25"/>
      <c r="UKN142" s="25"/>
      <c r="UKO142" s="25"/>
      <c r="UKP142" s="25"/>
      <c r="UKQ142" s="25"/>
      <c r="UKR142" s="25"/>
      <c r="UKS142" s="25"/>
      <c r="UKT142" s="25"/>
      <c r="UKU142" s="25"/>
      <c r="UKV142" s="25"/>
      <c r="UKW142" s="25"/>
      <c r="UKX142" s="25"/>
      <c r="UKY142" s="25"/>
      <c r="UKZ142" s="25"/>
      <c r="ULA142" s="25"/>
      <c r="ULB142" s="25"/>
      <c r="ULC142" s="25"/>
      <c r="ULD142" s="25"/>
      <c r="ULE142" s="25"/>
      <c r="ULF142" s="25"/>
      <c r="ULG142" s="25"/>
      <c r="ULH142" s="25"/>
      <c r="ULI142" s="25"/>
      <c r="ULJ142" s="25"/>
      <c r="ULK142" s="25"/>
      <c r="ULL142" s="25"/>
      <c r="ULM142" s="25"/>
      <c r="ULN142" s="25"/>
      <c r="ULO142" s="25"/>
      <c r="ULP142" s="25"/>
      <c r="ULQ142" s="25"/>
      <c r="ULR142" s="25"/>
      <c r="ULS142" s="25"/>
      <c r="ULT142" s="25"/>
      <c r="ULU142" s="25"/>
      <c r="ULV142" s="25"/>
      <c r="ULW142" s="25"/>
      <c r="ULX142" s="25"/>
      <c r="ULY142" s="25"/>
      <c r="ULZ142" s="25"/>
      <c r="UMA142" s="25"/>
      <c r="UMB142" s="25"/>
      <c r="UMC142" s="25"/>
      <c r="UMD142" s="25"/>
      <c r="UME142" s="25"/>
      <c r="UMF142" s="25"/>
      <c r="UMG142" s="25"/>
      <c r="UMH142" s="25"/>
      <c r="UMI142" s="25"/>
      <c r="UMJ142" s="25"/>
      <c r="UMK142" s="25"/>
      <c r="UML142" s="25"/>
      <c r="UMM142" s="25"/>
      <c r="UMN142" s="25"/>
      <c r="UMO142" s="25"/>
      <c r="UMP142" s="25"/>
      <c r="UMQ142" s="25"/>
      <c r="UMR142" s="25"/>
      <c r="UMS142" s="25"/>
      <c r="UMT142" s="25"/>
      <c r="UMU142" s="25"/>
      <c r="UMV142" s="25"/>
      <c r="UMW142" s="25"/>
      <c r="UMX142" s="25"/>
      <c r="UMY142" s="25"/>
      <c r="UMZ142" s="25"/>
      <c r="UNA142" s="25"/>
      <c r="UNB142" s="25"/>
      <c r="UNC142" s="25"/>
      <c r="UND142" s="25"/>
      <c r="UNE142" s="25"/>
      <c r="UNF142" s="25"/>
      <c r="UNG142" s="25"/>
      <c r="UNH142" s="25"/>
      <c r="UNI142" s="25"/>
      <c r="UNJ142" s="25"/>
      <c r="UNK142" s="25"/>
      <c r="UNL142" s="25"/>
      <c r="UNM142" s="25"/>
      <c r="UNN142" s="25"/>
      <c r="UNO142" s="25"/>
      <c r="UNP142" s="25"/>
      <c r="UNQ142" s="25"/>
      <c r="UNR142" s="25"/>
      <c r="UNS142" s="25"/>
      <c r="UNT142" s="25"/>
      <c r="UNU142" s="25"/>
      <c r="UNV142" s="25"/>
      <c r="UNW142" s="25"/>
      <c r="UNX142" s="25"/>
      <c r="UNY142" s="25"/>
      <c r="UNZ142" s="25"/>
      <c r="UOA142" s="25"/>
      <c r="UOB142" s="25"/>
      <c r="UOC142" s="25"/>
      <c r="UOD142" s="25"/>
      <c r="UOE142" s="25"/>
      <c r="UOF142" s="25"/>
      <c r="UOG142" s="25"/>
      <c r="UOH142" s="25"/>
      <c r="UOI142" s="25"/>
      <c r="UOJ142" s="25"/>
      <c r="UOK142" s="25"/>
      <c r="UOL142" s="25"/>
      <c r="UOM142" s="25"/>
      <c r="UON142" s="25"/>
      <c r="UOO142" s="25"/>
      <c r="UOP142" s="25"/>
      <c r="UOQ142" s="25"/>
      <c r="UOR142" s="25"/>
      <c r="UOS142" s="25"/>
      <c r="UOT142" s="25"/>
      <c r="UOU142" s="25"/>
      <c r="UOV142" s="25"/>
      <c r="UOW142" s="25"/>
      <c r="UOX142" s="25"/>
      <c r="UOY142" s="25"/>
      <c r="UOZ142" s="25"/>
      <c r="UPA142" s="25"/>
      <c r="UPB142" s="25"/>
      <c r="UPC142" s="25"/>
      <c r="UPD142" s="25"/>
      <c r="UPE142" s="25"/>
      <c r="UPF142" s="25"/>
      <c r="UPG142" s="25"/>
      <c r="UPH142" s="25"/>
      <c r="UPI142" s="25"/>
      <c r="UPJ142" s="25"/>
      <c r="UPK142" s="25"/>
      <c r="UPL142" s="25"/>
      <c r="UPM142" s="25"/>
      <c r="UPN142" s="25"/>
      <c r="UPO142" s="25"/>
      <c r="UPP142" s="25"/>
      <c r="UPQ142" s="25"/>
      <c r="UPR142" s="25"/>
      <c r="UPS142" s="25"/>
      <c r="UPT142" s="25"/>
      <c r="UPU142" s="25"/>
      <c r="UPV142" s="25"/>
      <c r="UPW142" s="25"/>
      <c r="UPX142" s="25"/>
      <c r="UPY142" s="25"/>
      <c r="UPZ142" s="25"/>
      <c r="UQA142" s="25"/>
    </row>
    <row r="143" spans="2:14639" ht="14.1" customHeight="1" x14ac:dyDescent="0.25"/>
    <row r="144" spans="2:14639" ht="14.1" customHeight="1" x14ac:dyDescent="0.25"/>
    <row r="145" spans="2:6" ht="14.1" customHeight="1" x14ac:dyDescent="0.25"/>
    <row r="146" spans="2:6" ht="24.6" x14ac:dyDescent="0.4">
      <c r="B146" s="26" t="s">
        <v>48</v>
      </c>
      <c r="C146" s="26"/>
      <c r="D146" s="26"/>
      <c r="F146" s="27" t="s">
        <v>92</v>
      </c>
    </row>
    <row r="147" spans="2:6" ht="15.6" x14ac:dyDescent="0.3">
      <c r="B147" s="26" t="s">
        <v>50</v>
      </c>
      <c r="C147" s="26"/>
      <c r="D147" s="26"/>
      <c r="E147" s="28"/>
      <c r="F147" s="28"/>
    </row>
    <row r="148" spans="2:6" ht="15.6" x14ac:dyDescent="0.3">
      <c r="B148" s="26" t="s">
        <v>51</v>
      </c>
      <c r="C148" s="26"/>
      <c r="D148" s="26"/>
      <c r="E148" s="28"/>
      <c r="F148" s="28"/>
    </row>
    <row r="149" spans="2:6" ht="15.6" x14ac:dyDescent="0.3">
      <c r="B149" s="26" t="s">
        <v>52</v>
      </c>
      <c r="C149" s="26"/>
      <c r="D149" s="26"/>
      <c r="E149" s="28"/>
      <c r="F149" s="28"/>
    </row>
    <row r="150" spans="2:6" ht="13.95" customHeight="1" x14ac:dyDescent="0.3">
      <c r="B150" s="29"/>
      <c r="C150" s="29"/>
      <c r="D150" s="29"/>
      <c r="E150" s="99" t="s">
        <v>5</v>
      </c>
      <c r="F150" s="99" t="s">
        <v>93</v>
      </c>
    </row>
    <row r="151" spans="2:6" ht="14.25" customHeight="1" x14ac:dyDescent="0.3">
      <c r="B151" s="29"/>
      <c r="C151" s="29"/>
      <c r="D151" s="29"/>
      <c r="E151" s="100">
        <v>41912</v>
      </c>
      <c r="F151" s="101" t="s">
        <v>166</v>
      </c>
    </row>
    <row r="152" spans="2:6" ht="13.5" customHeight="1" x14ac:dyDescent="0.3">
      <c r="B152" s="32" t="s">
        <v>94</v>
      </c>
      <c r="C152" s="102"/>
      <c r="D152" s="41"/>
      <c r="E152" s="28"/>
      <c r="F152" s="28"/>
    </row>
    <row r="153" spans="2:6" ht="15.6" x14ac:dyDescent="0.3">
      <c r="B153" s="103" t="s">
        <v>109</v>
      </c>
      <c r="C153" s="104"/>
      <c r="D153" s="52"/>
      <c r="E153" s="28"/>
      <c r="F153" s="28"/>
    </row>
    <row r="154" spans="2:6" ht="15.6" x14ac:dyDescent="0.3">
      <c r="B154" s="105" t="s">
        <v>96</v>
      </c>
      <c r="C154" s="106"/>
      <c r="D154" s="52"/>
      <c r="E154" s="28"/>
      <c r="F154" s="28"/>
    </row>
    <row r="155" spans="2:6" ht="15.6" x14ac:dyDescent="0.3">
      <c r="B155" s="105" t="s">
        <v>97</v>
      </c>
      <c r="C155" s="106"/>
      <c r="D155" s="52"/>
      <c r="E155" s="28"/>
      <c r="F155" s="28"/>
    </row>
    <row r="156" spans="2:6" ht="15.6" x14ac:dyDescent="0.3">
      <c r="B156" s="105" t="s">
        <v>98</v>
      </c>
      <c r="C156" s="106"/>
      <c r="D156" s="52"/>
      <c r="E156" s="28"/>
      <c r="F156" s="28"/>
    </row>
    <row r="157" spans="2:6" ht="15.6" x14ac:dyDescent="0.3">
      <c r="B157" s="38"/>
      <c r="C157" s="107"/>
      <c r="D157" s="52"/>
      <c r="E157" s="28"/>
      <c r="F157" s="28"/>
    </row>
    <row r="158" spans="2:6" ht="17.399999999999999" x14ac:dyDescent="0.3">
      <c r="B158" s="40"/>
      <c r="C158" s="40"/>
      <c r="D158" s="41"/>
      <c r="E158" s="28"/>
      <c r="F158" s="28"/>
    </row>
    <row r="159" spans="2:6" ht="17.399999999999999" x14ac:dyDescent="0.3">
      <c r="B159" s="29"/>
      <c r="C159" s="29"/>
      <c r="D159" s="29"/>
      <c r="E159" s="28"/>
      <c r="F159" s="108"/>
    </row>
    <row r="160" spans="2:6" ht="17.100000000000001" customHeight="1" x14ac:dyDescent="0.3">
      <c r="B160" s="26"/>
      <c r="C160" s="26"/>
      <c r="D160" s="26"/>
      <c r="E160" s="28"/>
      <c r="F160" s="109"/>
    </row>
    <row r="161" spans="2:6" ht="15.6" x14ac:dyDescent="0.3">
      <c r="B161" s="272" t="s">
        <v>99</v>
      </c>
      <c r="C161" s="273"/>
      <c r="D161" s="273"/>
      <c r="E161" s="273"/>
      <c r="F161" s="110" t="s">
        <v>100</v>
      </c>
    </row>
    <row r="162" spans="2:6" ht="13.95" customHeight="1" x14ac:dyDescent="0.3">
      <c r="B162" s="55"/>
      <c r="C162" s="52"/>
      <c r="D162" s="52"/>
      <c r="E162" s="111"/>
      <c r="F162" s="50"/>
    </row>
    <row r="163" spans="2:6" ht="13.95" customHeight="1" x14ac:dyDescent="0.3">
      <c r="B163" s="112" t="s">
        <v>101</v>
      </c>
      <c r="C163" s="113"/>
      <c r="D163" s="85"/>
      <c r="E163" s="85"/>
      <c r="F163" s="114"/>
    </row>
    <row r="164" spans="2:6" ht="13.95" customHeight="1" x14ac:dyDescent="0.3">
      <c r="B164" s="55"/>
      <c r="C164" s="52"/>
      <c r="D164" s="52"/>
      <c r="E164" s="56"/>
      <c r="F164" s="57"/>
    </row>
    <row r="165" spans="2:6" ht="13.95" customHeight="1" x14ac:dyDescent="0.3">
      <c r="B165" s="55"/>
      <c r="C165" s="52"/>
      <c r="D165" s="52"/>
      <c r="E165" s="56"/>
      <c r="F165" s="57"/>
    </row>
    <row r="166" spans="2:6" ht="13.95" customHeight="1" x14ac:dyDescent="0.3">
      <c r="B166" s="115" t="s">
        <v>102</v>
      </c>
      <c r="C166" s="85"/>
      <c r="D166" s="116">
        <v>6.2069999999999998E-3</v>
      </c>
      <c r="E166" s="59"/>
      <c r="F166" s="117"/>
    </row>
    <row r="167" spans="2:6" ht="13.95" customHeight="1" x14ac:dyDescent="0.3">
      <c r="B167" s="55"/>
      <c r="C167" s="52"/>
      <c r="D167" s="52"/>
      <c r="E167" s="56"/>
      <c r="F167" s="57"/>
    </row>
    <row r="168" spans="2:6" ht="13.95" customHeight="1" x14ac:dyDescent="0.3">
      <c r="B168" s="55" t="s">
        <v>158</v>
      </c>
      <c r="C168" s="56" t="s">
        <v>69</v>
      </c>
      <c r="D168" s="118">
        <f>+UTILITIES!$C$3</f>
        <v>3822880</v>
      </c>
      <c r="F168" s="57"/>
    </row>
    <row r="169" spans="2:6" ht="13.95" customHeight="1" x14ac:dyDescent="0.3">
      <c r="B169" s="55"/>
      <c r="C169" s="119" t="s">
        <v>103</v>
      </c>
      <c r="D169" s="120">
        <f>+UTILITIES!$C$22</f>
        <v>386110.87999999995</v>
      </c>
      <c r="F169" s="121">
        <f>+UTILITIES!C9</f>
        <v>2396.5902321599992</v>
      </c>
    </row>
    <row r="170" spans="2:6" ht="13.95" customHeight="1" x14ac:dyDescent="0.3">
      <c r="B170" s="122"/>
      <c r="C170" s="52"/>
      <c r="D170" s="52"/>
      <c r="E170" s="56"/>
      <c r="F170" s="62"/>
    </row>
    <row r="171" spans="2:6" ht="13.95" customHeight="1" x14ac:dyDescent="0.3">
      <c r="B171" s="55" t="s">
        <v>145</v>
      </c>
      <c r="C171" s="52"/>
      <c r="D171" s="124">
        <f>+UTILITIES!$D$4</f>
        <v>326835.94138879993</v>
      </c>
      <c r="E171" s="56"/>
      <c r="F171" s="123">
        <f>+UTILITIES!D9</f>
        <v>2028.6706882002811</v>
      </c>
    </row>
    <row r="172" spans="2:6" ht="13.95" customHeight="1" x14ac:dyDescent="0.3">
      <c r="B172" s="55"/>
      <c r="C172" s="52"/>
      <c r="D172" s="52"/>
      <c r="E172" s="56"/>
      <c r="F172" s="57"/>
    </row>
    <row r="173" spans="2:6" ht="13.95" customHeight="1" x14ac:dyDescent="0.3">
      <c r="B173" s="55" t="s">
        <v>104</v>
      </c>
      <c r="C173" s="52" t="s">
        <v>19</v>
      </c>
      <c r="D173" s="124">
        <v>2163</v>
      </c>
      <c r="E173" s="56"/>
      <c r="F173" s="117">
        <v>13.43</v>
      </c>
    </row>
    <row r="174" spans="2:6" ht="13.95" customHeight="1" x14ac:dyDescent="0.3">
      <c r="B174" s="55"/>
      <c r="C174" s="52"/>
      <c r="D174" s="125"/>
      <c r="E174" s="56"/>
      <c r="F174" s="57"/>
    </row>
    <row r="175" spans="2:6" ht="13.95" customHeight="1" x14ac:dyDescent="0.3">
      <c r="B175" s="55"/>
      <c r="C175" s="52"/>
      <c r="D175" s="56"/>
      <c r="E175" s="126"/>
      <c r="F175" s="61"/>
    </row>
    <row r="176" spans="2:6" ht="13.95" customHeight="1" x14ac:dyDescent="0.3">
      <c r="B176" s="55"/>
      <c r="C176" s="52"/>
      <c r="D176" s="52"/>
      <c r="E176" s="56"/>
      <c r="F176" s="62"/>
    </row>
    <row r="177" spans="2:14639" ht="13.95" customHeight="1" x14ac:dyDescent="0.3">
      <c r="B177" s="55"/>
      <c r="C177" s="52"/>
      <c r="D177" s="52"/>
      <c r="E177" s="56"/>
      <c r="F177" s="62"/>
    </row>
    <row r="178" spans="2:14639" ht="13.95" customHeight="1" x14ac:dyDescent="0.3">
      <c r="B178" s="55"/>
      <c r="C178" s="52"/>
      <c r="D178" s="52"/>
      <c r="E178" s="56"/>
      <c r="F178" s="62"/>
    </row>
    <row r="179" spans="2:14639" ht="13.95" customHeight="1" x14ac:dyDescent="0.3">
      <c r="B179" s="55"/>
      <c r="C179" s="52"/>
      <c r="D179" s="52"/>
      <c r="E179" s="56"/>
      <c r="F179" s="62"/>
    </row>
    <row r="180" spans="2:14639" ht="13.95" customHeight="1" x14ac:dyDescent="0.3">
      <c r="B180" s="55"/>
      <c r="C180" s="52"/>
      <c r="D180" s="52"/>
      <c r="E180" s="56"/>
      <c r="F180" s="62"/>
    </row>
    <row r="181" spans="2:14639" ht="13.95" customHeight="1" x14ac:dyDescent="0.3">
      <c r="B181" s="55"/>
      <c r="C181" s="52"/>
      <c r="D181" s="52"/>
      <c r="E181" s="56"/>
      <c r="F181" s="62"/>
    </row>
    <row r="182" spans="2:14639" ht="13.95" customHeight="1" x14ac:dyDescent="0.3">
      <c r="B182" s="55"/>
      <c r="C182" s="52"/>
      <c r="D182" s="52"/>
      <c r="E182" s="56"/>
      <c r="F182" s="62"/>
    </row>
    <row r="183" spans="2:14639" ht="13.95" customHeight="1" x14ac:dyDescent="0.3">
      <c r="B183" s="55"/>
      <c r="C183" s="52"/>
      <c r="D183" s="52"/>
      <c r="E183" s="56"/>
      <c r="F183" s="62"/>
    </row>
    <row r="184" spans="2:14639" ht="13.95" customHeight="1" x14ac:dyDescent="0.3">
      <c r="B184" s="55"/>
      <c r="C184" s="52"/>
      <c r="D184" s="52"/>
      <c r="E184" s="56"/>
      <c r="F184" s="62"/>
    </row>
    <row r="185" spans="2:14639" ht="13.95" customHeight="1" x14ac:dyDescent="0.3">
      <c r="B185" s="55"/>
      <c r="C185" s="52"/>
      <c r="D185" s="52"/>
      <c r="E185" s="56"/>
      <c r="F185" s="62"/>
    </row>
    <row r="186" spans="2:14639" ht="21" customHeight="1" x14ac:dyDescent="0.3">
      <c r="B186" s="32" t="s">
        <v>179</v>
      </c>
      <c r="C186" s="127"/>
      <c r="D186" s="128"/>
      <c r="E186" s="129"/>
      <c r="F186" s="130">
        <f>SUM(F162:F185)</f>
        <v>4438.6909203602809</v>
      </c>
    </row>
    <row r="187" spans="2:14639" ht="13.95" customHeight="1" x14ac:dyDescent="0.3">
      <c r="B187" s="26"/>
      <c r="C187" s="26"/>
      <c r="D187" s="26"/>
      <c r="E187" s="28"/>
      <c r="F187" s="71"/>
    </row>
    <row r="188" spans="2:14639" ht="13.95" customHeight="1" x14ac:dyDescent="0.25"/>
    <row r="189" spans="2:14639" ht="13.95" customHeight="1" x14ac:dyDescent="0.25"/>
    <row r="190" spans="2:14639" ht="13.95" customHeight="1" x14ac:dyDescent="0.25"/>
    <row r="191" spans="2:14639" ht="13.95" customHeight="1" x14ac:dyDescent="0.25"/>
    <row r="192" spans="2:14639" s="72" customFormat="1" ht="13.95" customHeight="1" x14ac:dyDescent="0.25">
      <c r="B192" s="23"/>
      <c r="C192" s="23"/>
      <c r="D192" s="23"/>
      <c r="E192" s="24"/>
      <c r="F192" s="24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  <c r="BIZ192" s="25"/>
      <c r="BJA192" s="25"/>
      <c r="BJB192" s="25"/>
      <c r="BJC192" s="25"/>
      <c r="BJD192" s="25"/>
      <c r="BJE192" s="25"/>
      <c r="BJF192" s="25"/>
      <c r="BJG192" s="25"/>
      <c r="BJH192" s="25"/>
      <c r="BJI192" s="25"/>
      <c r="BJJ192" s="25"/>
      <c r="BJK192" s="25"/>
      <c r="BJL192" s="25"/>
      <c r="BJM192" s="25"/>
      <c r="BJN192" s="25"/>
      <c r="BJO192" s="25"/>
      <c r="BJP192" s="25"/>
      <c r="BJQ192" s="25"/>
      <c r="BJR192" s="25"/>
      <c r="BJS192" s="25"/>
      <c r="BJT192" s="25"/>
      <c r="BJU192" s="25"/>
      <c r="BJV192" s="25"/>
      <c r="BJW192" s="25"/>
      <c r="BJX192" s="25"/>
      <c r="BJY192" s="25"/>
      <c r="BJZ192" s="25"/>
      <c r="BKA192" s="25"/>
      <c r="BKB192" s="25"/>
      <c r="BKC192" s="25"/>
      <c r="BKD192" s="25"/>
      <c r="BKE192" s="25"/>
      <c r="BKF192" s="25"/>
      <c r="BKG192" s="25"/>
      <c r="BKH192" s="25"/>
      <c r="BKI192" s="25"/>
      <c r="BKJ192" s="25"/>
      <c r="BKK192" s="25"/>
      <c r="BKL192" s="25"/>
      <c r="BKM192" s="25"/>
      <c r="BKN192" s="25"/>
      <c r="BKO192" s="25"/>
      <c r="BKP192" s="25"/>
      <c r="BKQ192" s="25"/>
      <c r="BKR192" s="25"/>
      <c r="BKS192" s="25"/>
      <c r="BKT192" s="25"/>
      <c r="BKU192" s="25"/>
      <c r="BKV192" s="25"/>
      <c r="BKW192" s="25"/>
      <c r="BKX192" s="25"/>
      <c r="BKY192" s="25"/>
      <c r="BKZ192" s="25"/>
      <c r="BLA192" s="25"/>
      <c r="BLB192" s="25"/>
      <c r="BLC192" s="25"/>
      <c r="BLD192" s="25"/>
      <c r="BLE192" s="25"/>
      <c r="BLF192" s="25"/>
      <c r="BLG192" s="25"/>
      <c r="BLH192" s="25"/>
      <c r="BLI192" s="25"/>
      <c r="BLJ192" s="25"/>
      <c r="BLK192" s="25"/>
      <c r="BLL192" s="25"/>
      <c r="BLM192" s="25"/>
      <c r="BLN192" s="25"/>
      <c r="BLO192" s="25"/>
      <c r="BLP192" s="25"/>
      <c r="BLQ192" s="25"/>
      <c r="BLR192" s="25"/>
      <c r="BLS192" s="25"/>
      <c r="BLT192" s="25"/>
      <c r="BLU192" s="25"/>
      <c r="BLV192" s="25"/>
      <c r="BLW192" s="25"/>
      <c r="BLX192" s="25"/>
      <c r="BLY192" s="25"/>
      <c r="BLZ192" s="25"/>
      <c r="BMA192" s="25"/>
      <c r="BMB192" s="25"/>
      <c r="BMC192" s="25"/>
      <c r="BMD192" s="25"/>
      <c r="BME192" s="25"/>
      <c r="BMF192" s="25"/>
      <c r="BMG192" s="25"/>
      <c r="BMH192" s="25"/>
      <c r="BMI192" s="25"/>
      <c r="BMJ192" s="25"/>
      <c r="BMK192" s="25"/>
      <c r="BML192" s="25"/>
      <c r="BMM192" s="25"/>
      <c r="BMN192" s="25"/>
      <c r="BMO192" s="25"/>
      <c r="BMP192" s="25"/>
      <c r="BMQ192" s="25"/>
      <c r="BMR192" s="25"/>
      <c r="BMS192" s="25"/>
      <c r="BMT192" s="25"/>
      <c r="BMU192" s="25"/>
      <c r="BMV192" s="25"/>
      <c r="BMW192" s="25"/>
      <c r="BMX192" s="25"/>
      <c r="BMY192" s="25"/>
      <c r="BMZ192" s="25"/>
      <c r="BNA192" s="25"/>
      <c r="BNB192" s="25"/>
      <c r="BNC192" s="25"/>
      <c r="BND192" s="25"/>
      <c r="BNE192" s="25"/>
      <c r="BNF192" s="25"/>
      <c r="BNG192" s="25"/>
      <c r="BNH192" s="25"/>
      <c r="BNI192" s="25"/>
      <c r="BNJ192" s="25"/>
      <c r="BNK192" s="25"/>
      <c r="BNL192" s="25"/>
      <c r="BNM192" s="25"/>
      <c r="BNN192" s="25"/>
      <c r="BNO192" s="25"/>
      <c r="BNP192" s="25"/>
      <c r="BNQ192" s="25"/>
      <c r="BNR192" s="25"/>
      <c r="BNS192" s="25"/>
      <c r="BNT192" s="25"/>
      <c r="BNU192" s="25"/>
      <c r="BNV192" s="25"/>
      <c r="BNW192" s="25"/>
      <c r="BNX192" s="25"/>
      <c r="BNY192" s="25"/>
      <c r="BNZ192" s="25"/>
      <c r="BOA192" s="25"/>
      <c r="BOB192" s="25"/>
      <c r="BOC192" s="25"/>
      <c r="BOD192" s="25"/>
      <c r="BOE192" s="25"/>
      <c r="BOF192" s="25"/>
      <c r="BOG192" s="25"/>
      <c r="BOH192" s="25"/>
      <c r="BOI192" s="25"/>
      <c r="BOJ192" s="25"/>
      <c r="BOK192" s="25"/>
      <c r="BOL192" s="25"/>
      <c r="BOM192" s="25"/>
      <c r="BON192" s="25"/>
      <c r="BOO192" s="25"/>
      <c r="BOP192" s="25"/>
      <c r="BOQ192" s="25"/>
      <c r="BOR192" s="25"/>
      <c r="BOS192" s="25"/>
      <c r="BOT192" s="25"/>
      <c r="BOU192" s="25"/>
      <c r="BOV192" s="25"/>
      <c r="BOW192" s="25"/>
      <c r="BOX192" s="25"/>
      <c r="BOY192" s="25"/>
      <c r="BOZ192" s="25"/>
      <c r="BPA192" s="25"/>
      <c r="BPB192" s="25"/>
      <c r="BPC192" s="25"/>
      <c r="BPD192" s="25"/>
      <c r="BPE192" s="25"/>
      <c r="BPF192" s="25"/>
      <c r="BPG192" s="25"/>
      <c r="BPH192" s="25"/>
      <c r="BPI192" s="25"/>
      <c r="BPJ192" s="25"/>
      <c r="BPK192" s="25"/>
      <c r="BPL192" s="25"/>
      <c r="BPM192" s="25"/>
      <c r="BPN192" s="25"/>
      <c r="BPO192" s="25"/>
      <c r="BPP192" s="25"/>
      <c r="BPQ192" s="25"/>
      <c r="BPR192" s="25"/>
      <c r="BPS192" s="25"/>
      <c r="BPT192" s="25"/>
      <c r="BPU192" s="25"/>
      <c r="BPV192" s="25"/>
      <c r="BPW192" s="25"/>
      <c r="BPX192" s="25"/>
      <c r="BPY192" s="25"/>
      <c r="BPZ192" s="25"/>
      <c r="BQA192" s="25"/>
      <c r="BQB192" s="25"/>
      <c r="BQC192" s="25"/>
      <c r="BQD192" s="25"/>
      <c r="BQE192" s="25"/>
      <c r="BQF192" s="25"/>
      <c r="BQG192" s="25"/>
      <c r="BQH192" s="25"/>
      <c r="BQI192" s="25"/>
      <c r="BQJ192" s="25"/>
      <c r="BQK192" s="25"/>
      <c r="BQL192" s="25"/>
      <c r="BQM192" s="25"/>
      <c r="BQN192" s="25"/>
      <c r="BQO192" s="25"/>
      <c r="BQP192" s="25"/>
      <c r="BQQ192" s="25"/>
      <c r="BQR192" s="25"/>
      <c r="BQS192" s="25"/>
      <c r="BQT192" s="25"/>
      <c r="BQU192" s="25"/>
      <c r="BQV192" s="25"/>
      <c r="BQW192" s="25"/>
      <c r="BQX192" s="25"/>
      <c r="BQY192" s="25"/>
      <c r="BQZ192" s="25"/>
      <c r="BRA192" s="25"/>
      <c r="BRB192" s="25"/>
      <c r="BRC192" s="25"/>
      <c r="BRD192" s="25"/>
      <c r="BRE192" s="25"/>
      <c r="BRF192" s="25"/>
      <c r="BRG192" s="25"/>
      <c r="BRH192" s="25"/>
      <c r="BRI192" s="25"/>
      <c r="BRJ192" s="25"/>
      <c r="BRK192" s="25"/>
      <c r="BRL192" s="25"/>
      <c r="BRM192" s="25"/>
      <c r="BRN192" s="25"/>
      <c r="BRO192" s="25"/>
      <c r="BRP192" s="25"/>
      <c r="BRQ192" s="25"/>
      <c r="BRR192" s="25"/>
      <c r="BRS192" s="25"/>
      <c r="BRT192" s="25"/>
      <c r="BRU192" s="25"/>
      <c r="BRV192" s="25"/>
      <c r="BRW192" s="25"/>
      <c r="BRX192" s="25"/>
      <c r="BRY192" s="25"/>
      <c r="BRZ192" s="25"/>
      <c r="BSA192" s="25"/>
      <c r="BSB192" s="25"/>
      <c r="BSC192" s="25"/>
      <c r="BSD192" s="25"/>
      <c r="BSE192" s="25"/>
      <c r="BSF192" s="25"/>
      <c r="BSG192" s="25"/>
      <c r="BSH192" s="25"/>
      <c r="BSI192" s="25"/>
      <c r="BSJ192" s="25"/>
      <c r="BSK192" s="25"/>
      <c r="BSL192" s="25"/>
      <c r="BSM192" s="25"/>
      <c r="BSN192" s="25"/>
      <c r="BSO192" s="25"/>
      <c r="BSP192" s="25"/>
      <c r="BSQ192" s="25"/>
      <c r="BSR192" s="25"/>
      <c r="BSS192" s="25"/>
      <c r="BST192" s="25"/>
      <c r="BSU192" s="25"/>
      <c r="BSV192" s="25"/>
      <c r="BSW192" s="25"/>
      <c r="BSX192" s="25"/>
      <c r="BSY192" s="25"/>
      <c r="BSZ192" s="25"/>
      <c r="BTA192" s="25"/>
      <c r="BTB192" s="25"/>
      <c r="BTC192" s="25"/>
      <c r="BTD192" s="25"/>
      <c r="BTE192" s="25"/>
      <c r="BTF192" s="25"/>
      <c r="BTG192" s="25"/>
      <c r="BTH192" s="25"/>
      <c r="BTI192" s="25"/>
      <c r="BTJ192" s="25"/>
      <c r="BTK192" s="25"/>
      <c r="BTL192" s="25"/>
      <c r="BTM192" s="25"/>
      <c r="BTN192" s="25"/>
      <c r="BTO192" s="25"/>
      <c r="BTP192" s="25"/>
      <c r="BTQ192" s="25"/>
      <c r="BTR192" s="25"/>
      <c r="BTS192" s="25"/>
      <c r="BTT192" s="25"/>
      <c r="BTU192" s="25"/>
      <c r="BTV192" s="25"/>
      <c r="BTW192" s="25"/>
      <c r="BTX192" s="25"/>
      <c r="BTY192" s="25"/>
      <c r="BTZ192" s="25"/>
      <c r="BUA192" s="25"/>
      <c r="BUB192" s="25"/>
      <c r="BUC192" s="25"/>
      <c r="BUD192" s="25"/>
      <c r="BUE192" s="25"/>
      <c r="BUF192" s="25"/>
      <c r="BUG192" s="25"/>
      <c r="BUH192" s="25"/>
      <c r="BUI192" s="25"/>
      <c r="BUJ192" s="25"/>
      <c r="BUK192" s="25"/>
      <c r="BUL192" s="25"/>
      <c r="BUM192" s="25"/>
      <c r="BUN192" s="25"/>
      <c r="BUO192" s="25"/>
      <c r="BUP192" s="25"/>
      <c r="BUQ192" s="25"/>
      <c r="BUR192" s="25"/>
      <c r="BUS192" s="25"/>
      <c r="BUT192" s="25"/>
      <c r="BUU192" s="25"/>
      <c r="BUV192" s="25"/>
      <c r="BUW192" s="25"/>
      <c r="BUX192" s="25"/>
      <c r="BUY192" s="25"/>
      <c r="BUZ192" s="25"/>
      <c r="BVA192" s="25"/>
      <c r="BVB192" s="25"/>
      <c r="BVC192" s="25"/>
      <c r="BVD192" s="25"/>
      <c r="BVE192" s="25"/>
      <c r="BVF192" s="25"/>
      <c r="BVG192" s="25"/>
      <c r="BVH192" s="25"/>
      <c r="BVI192" s="25"/>
      <c r="BVJ192" s="25"/>
      <c r="BVK192" s="25"/>
      <c r="BVL192" s="25"/>
      <c r="BVM192" s="25"/>
      <c r="BVN192" s="25"/>
      <c r="BVO192" s="25"/>
      <c r="BVP192" s="25"/>
      <c r="BVQ192" s="25"/>
      <c r="BVR192" s="25"/>
      <c r="BVS192" s="25"/>
      <c r="BVT192" s="25"/>
      <c r="BVU192" s="25"/>
      <c r="BVV192" s="25"/>
      <c r="BVW192" s="25"/>
      <c r="BVX192" s="25"/>
      <c r="BVY192" s="25"/>
      <c r="BVZ192" s="25"/>
      <c r="BWA192" s="25"/>
      <c r="BWB192" s="25"/>
      <c r="BWC192" s="25"/>
      <c r="BWD192" s="25"/>
      <c r="BWE192" s="25"/>
      <c r="BWF192" s="25"/>
      <c r="BWG192" s="25"/>
      <c r="BWH192" s="25"/>
      <c r="BWI192" s="25"/>
      <c r="BWJ192" s="25"/>
      <c r="BWK192" s="25"/>
      <c r="BWL192" s="25"/>
      <c r="BWM192" s="25"/>
      <c r="BWN192" s="25"/>
      <c r="BWO192" s="25"/>
      <c r="BWP192" s="25"/>
      <c r="BWQ192" s="25"/>
      <c r="BWR192" s="25"/>
      <c r="BWS192" s="25"/>
      <c r="BWT192" s="25"/>
      <c r="BWU192" s="25"/>
      <c r="BWV192" s="25"/>
      <c r="BWW192" s="25"/>
      <c r="BWX192" s="25"/>
      <c r="BWY192" s="25"/>
      <c r="BWZ192" s="25"/>
      <c r="BXA192" s="25"/>
      <c r="BXB192" s="25"/>
      <c r="BXC192" s="25"/>
      <c r="BXD192" s="25"/>
      <c r="BXE192" s="25"/>
      <c r="BXF192" s="25"/>
      <c r="BXG192" s="25"/>
      <c r="BXH192" s="25"/>
      <c r="BXI192" s="25"/>
      <c r="BXJ192" s="25"/>
      <c r="BXK192" s="25"/>
      <c r="BXL192" s="25"/>
      <c r="BXM192" s="25"/>
      <c r="BXN192" s="25"/>
      <c r="BXO192" s="25"/>
      <c r="BXP192" s="25"/>
      <c r="BXQ192" s="25"/>
      <c r="BXR192" s="25"/>
      <c r="BXS192" s="25"/>
      <c r="BXT192" s="25"/>
      <c r="BXU192" s="25"/>
      <c r="BXV192" s="25"/>
      <c r="BXW192" s="25"/>
      <c r="BXX192" s="25"/>
      <c r="BXY192" s="25"/>
      <c r="BXZ192" s="25"/>
      <c r="BYA192" s="25"/>
      <c r="BYB192" s="25"/>
      <c r="BYC192" s="25"/>
      <c r="BYD192" s="25"/>
      <c r="BYE192" s="25"/>
      <c r="BYF192" s="25"/>
      <c r="BYG192" s="25"/>
      <c r="BYH192" s="25"/>
      <c r="BYI192" s="25"/>
      <c r="BYJ192" s="25"/>
      <c r="BYK192" s="25"/>
      <c r="BYL192" s="25"/>
      <c r="BYM192" s="25"/>
      <c r="BYN192" s="25"/>
      <c r="BYO192" s="25"/>
      <c r="BYP192" s="25"/>
      <c r="BYQ192" s="25"/>
      <c r="BYR192" s="25"/>
      <c r="BYS192" s="25"/>
      <c r="BYT192" s="25"/>
      <c r="BYU192" s="25"/>
      <c r="BYV192" s="25"/>
      <c r="BYW192" s="25"/>
      <c r="BYX192" s="25"/>
      <c r="BYY192" s="25"/>
      <c r="BYZ192" s="25"/>
      <c r="BZA192" s="25"/>
      <c r="BZB192" s="25"/>
      <c r="BZC192" s="25"/>
      <c r="BZD192" s="25"/>
      <c r="BZE192" s="25"/>
      <c r="BZF192" s="25"/>
      <c r="BZG192" s="25"/>
      <c r="BZH192" s="25"/>
      <c r="BZI192" s="25"/>
      <c r="BZJ192" s="25"/>
      <c r="BZK192" s="25"/>
      <c r="BZL192" s="25"/>
      <c r="BZM192" s="25"/>
      <c r="BZN192" s="25"/>
      <c r="BZO192" s="25"/>
      <c r="BZP192" s="25"/>
      <c r="BZQ192" s="25"/>
      <c r="BZR192" s="25"/>
      <c r="BZS192" s="25"/>
      <c r="BZT192" s="25"/>
      <c r="BZU192" s="25"/>
      <c r="BZV192" s="25"/>
      <c r="BZW192" s="25"/>
      <c r="BZX192" s="25"/>
      <c r="BZY192" s="25"/>
      <c r="BZZ192" s="25"/>
      <c r="CAA192" s="25"/>
      <c r="CAB192" s="25"/>
      <c r="CAC192" s="25"/>
      <c r="CAD192" s="25"/>
      <c r="CAE192" s="25"/>
      <c r="CAF192" s="25"/>
      <c r="CAG192" s="25"/>
      <c r="CAH192" s="25"/>
      <c r="CAI192" s="25"/>
      <c r="CAJ192" s="25"/>
      <c r="CAK192" s="25"/>
      <c r="CAL192" s="25"/>
      <c r="CAM192" s="25"/>
      <c r="CAN192" s="25"/>
      <c r="CAO192" s="25"/>
      <c r="CAP192" s="25"/>
      <c r="CAQ192" s="25"/>
      <c r="CAR192" s="25"/>
      <c r="CAS192" s="25"/>
      <c r="CAT192" s="25"/>
      <c r="CAU192" s="25"/>
      <c r="CAV192" s="25"/>
      <c r="CAW192" s="25"/>
      <c r="CAX192" s="25"/>
      <c r="CAY192" s="25"/>
      <c r="CAZ192" s="25"/>
      <c r="CBA192" s="25"/>
      <c r="CBB192" s="25"/>
      <c r="CBC192" s="25"/>
      <c r="CBD192" s="25"/>
      <c r="CBE192" s="25"/>
      <c r="CBF192" s="25"/>
      <c r="CBG192" s="25"/>
      <c r="CBH192" s="25"/>
      <c r="CBI192" s="25"/>
      <c r="CBJ192" s="25"/>
      <c r="CBK192" s="25"/>
      <c r="CBL192" s="25"/>
      <c r="CBM192" s="25"/>
      <c r="CBN192" s="25"/>
      <c r="CBO192" s="25"/>
      <c r="CBP192" s="25"/>
      <c r="CBQ192" s="25"/>
      <c r="CBR192" s="25"/>
      <c r="CBS192" s="25"/>
      <c r="CBT192" s="25"/>
      <c r="CBU192" s="25"/>
      <c r="CBV192" s="25"/>
      <c r="CBW192" s="25"/>
      <c r="CBX192" s="25"/>
      <c r="CBY192" s="25"/>
      <c r="CBZ192" s="25"/>
      <c r="CCA192" s="25"/>
      <c r="CCB192" s="25"/>
      <c r="CCC192" s="25"/>
      <c r="CCD192" s="25"/>
      <c r="CCE192" s="25"/>
      <c r="CCF192" s="25"/>
      <c r="CCG192" s="25"/>
      <c r="CCH192" s="25"/>
      <c r="CCI192" s="25"/>
      <c r="CCJ192" s="25"/>
      <c r="CCK192" s="25"/>
      <c r="CCL192" s="25"/>
      <c r="CCM192" s="25"/>
      <c r="CCN192" s="25"/>
      <c r="CCO192" s="25"/>
      <c r="CCP192" s="25"/>
      <c r="CCQ192" s="25"/>
      <c r="CCR192" s="25"/>
      <c r="CCS192" s="25"/>
      <c r="CCT192" s="25"/>
      <c r="CCU192" s="25"/>
      <c r="CCV192" s="25"/>
      <c r="CCW192" s="25"/>
      <c r="CCX192" s="25"/>
      <c r="CCY192" s="25"/>
      <c r="CCZ192" s="25"/>
      <c r="CDA192" s="25"/>
      <c r="CDB192" s="25"/>
      <c r="CDC192" s="25"/>
      <c r="CDD192" s="25"/>
      <c r="CDE192" s="25"/>
      <c r="CDF192" s="25"/>
      <c r="CDG192" s="25"/>
      <c r="CDH192" s="25"/>
      <c r="CDI192" s="25"/>
      <c r="CDJ192" s="25"/>
      <c r="CDK192" s="25"/>
      <c r="CDL192" s="25"/>
      <c r="CDM192" s="25"/>
      <c r="CDN192" s="25"/>
      <c r="CDO192" s="25"/>
      <c r="CDP192" s="25"/>
      <c r="CDQ192" s="25"/>
      <c r="CDR192" s="25"/>
      <c r="CDS192" s="25"/>
      <c r="CDT192" s="25"/>
      <c r="CDU192" s="25"/>
      <c r="CDV192" s="25"/>
      <c r="CDW192" s="25"/>
      <c r="CDX192" s="25"/>
      <c r="CDY192" s="25"/>
      <c r="CDZ192" s="25"/>
      <c r="CEA192" s="25"/>
      <c r="CEB192" s="25"/>
      <c r="CEC192" s="25"/>
      <c r="CED192" s="25"/>
      <c r="CEE192" s="25"/>
      <c r="CEF192" s="25"/>
      <c r="CEG192" s="25"/>
      <c r="CEH192" s="25"/>
      <c r="CEI192" s="25"/>
      <c r="CEJ192" s="25"/>
      <c r="CEK192" s="25"/>
      <c r="CEL192" s="25"/>
      <c r="CEM192" s="25"/>
      <c r="CEN192" s="25"/>
      <c r="CEO192" s="25"/>
      <c r="CEP192" s="25"/>
      <c r="CEQ192" s="25"/>
      <c r="CER192" s="25"/>
      <c r="CES192" s="25"/>
      <c r="CET192" s="25"/>
      <c r="CEU192" s="25"/>
      <c r="CEV192" s="25"/>
      <c r="CEW192" s="25"/>
      <c r="CEX192" s="25"/>
      <c r="CEY192" s="25"/>
      <c r="CEZ192" s="25"/>
      <c r="CFA192" s="25"/>
      <c r="CFB192" s="25"/>
      <c r="CFC192" s="25"/>
      <c r="CFD192" s="25"/>
      <c r="CFE192" s="25"/>
      <c r="CFF192" s="25"/>
      <c r="CFG192" s="25"/>
      <c r="CFH192" s="25"/>
      <c r="CFI192" s="25"/>
      <c r="CFJ192" s="25"/>
      <c r="CFK192" s="25"/>
      <c r="CFL192" s="25"/>
      <c r="CFM192" s="25"/>
      <c r="CFN192" s="25"/>
      <c r="CFO192" s="25"/>
      <c r="CFP192" s="25"/>
      <c r="CFQ192" s="25"/>
      <c r="CFR192" s="25"/>
      <c r="CFS192" s="25"/>
      <c r="CFT192" s="25"/>
      <c r="CFU192" s="25"/>
      <c r="CFV192" s="25"/>
      <c r="CFW192" s="25"/>
      <c r="CFX192" s="25"/>
      <c r="CFY192" s="25"/>
      <c r="CFZ192" s="25"/>
      <c r="CGA192" s="25"/>
      <c r="CGB192" s="25"/>
      <c r="CGC192" s="25"/>
      <c r="CGD192" s="25"/>
      <c r="CGE192" s="25"/>
      <c r="CGF192" s="25"/>
      <c r="CGG192" s="25"/>
      <c r="CGH192" s="25"/>
      <c r="CGI192" s="25"/>
      <c r="CGJ192" s="25"/>
      <c r="CGK192" s="25"/>
      <c r="CGL192" s="25"/>
      <c r="CGM192" s="25"/>
      <c r="CGN192" s="25"/>
      <c r="CGO192" s="25"/>
      <c r="CGP192" s="25"/>
      <c r="CGQ192" s="25"/>
      <c r="CGR192" s="25"/>
      <c r="CGS192" s="25"/>
      <c r="CGT192" s="25"/>
      <c r="CGU192" s="25"/>
      <c r="CGV192" s="25"/>
      <c r="CGW192" s="25"/>
      <c r="CGX192" s="25"/>
      <c r="CGY192" s="25"/>
      <c r="CGZ192" s="25"/>
      <c r="CHA192" s="25"/>
      <c r="CHB192" s="25"/>
      <c r="CHC192" s="25"/>
      <c r="CHD192" s="25"/>
      <c r="CHE192" s="25"/>
      <c r="CHF192" s="25"/>
      <c r="CHG192" s="25"/>
      <c r="CHH192" s="25"/>
      <c r="CHI192" s="25"/>
      <c r="CHJ192" s="25"/>
      <c r="CHK192" s="25"/>
      <c r="CHL192" s="25"/>
      <c r="CHM192" s="25"/>
      <c r="CHN192" s="25"/>
      <c r="CHO192" s="25"/>
      <c r="CHP192" s="25"/>
      <c r="CHQ192" s="25"/>
      <c r="CHR192" s="25"/>
      <c r="CHS192" s="25"/>
      <c r="CHT192" s="25"/>
      <c r="CHU192" s="25"/>
      <c r="CHV192" s="25"/>
      <c r="CHW192" s="25"/>
      <c r="CHX192" s="25"/>
      <c r="CHY192" s="25"/>
      <c r="CHZ192" s="25"/>
      <c r="CIA192" s="25"/>
      <c r="CIB192" s="25"/>
      <c r="CIC192" s="25"/>
      <c r="CID192" s="25"/>
      <c r="CIE192" s="25"/>
      <c r="CIF192" s="25"/>
      <c r="CIG192" s="25"/>
      <c r="CIH192" s="25"/>
      <c r="CII192" s="25"/>
      <c r="CIJ192" s="25"/>
      <c r="CIK192" s="25"/>
      <c r="CIL192" s="25"/>
      <c r="CIM192" s="25"/>
      <c r="CIN192" s="25"/>
      <c r="CIO192" s="25"/>
      <c r="CIP192" s="25"/>
      <c r="CIQ192" s="25"/>
      <c r="CIR192" s="25"/>
      <c r="CIS192" s="25"/>
      <c r="CIT192" s="25"/>
      <c r="CIU192" s="25"/>
      <c r="CIV192" s="25"/>
      <c r="CIW192" s="25"/>
      <c r="CIX192" s="25"/>
      <c r="CIY192" s="25"/>
      <c r="CIZ192" s="25"/>
      <c r="CJA192" s="25"/>
      <c r="CJB192" s="25"/>
      <c r="CJC192" s="25"/>
      <c r="CJD192" s="25"/>
      <c r="CJE192" s="25"/>
      <c r="CJF192" s="25"/>
      <c r="CJG192" s="25"/>
      <c r="CJH192" s="25"/>
      <c r="CJI192" s="25"/>
      <c r="CJJ192" s="25"/>
      <c r="CJK192" s="25"/>
      <c r="CJL192" s="25"/>
      <c r="CJM192" s="25"/>
      <c r="CJN192" s="25"/>
      <c r="CJO192" s="25"/>
      <c r="CJP192" s="25"/>
      <c r="CJQ192" s="25"/>
      <c r="CJR192" s="25"/>
      <c r="CJS192" s="25"/>
      <c r="CJT192" s="25"/>
      <c r="CJU192" s="25"/>
      <c r="CJV192" s="25"/>
      <c r="CJW192" s="25"/>
      <c r="CJX192" s="25"/>
      <c r="CJY192" s="25"/>
      <c r="CJZ192" s="25"/>
      <c r="CKA192" s="25"/>
      <c r="CKB192" s="25"/>
      <c r="CKC192" s="25"/>
      <c r="CKD192" s="25"/>
      <c r="CKE192" s="25"/>
      <c r="CKF192" s="25"/>
      <c r="CKG192" s="25"/>
      <c r="CKH192" s="25"/>
      <c r="CKI192" s="25"/>
      <c r="CKJ192" s="25"/>
      <c r="CKK192" s="25"/>
      <c r="CKL192" s="25"/>
      <c r="CKM192" s="25"/>
      <c r="CKN192" s="25"/>
      <c r="CKO192" s="25"/>
      <c r="CKP192" s="25"/>
      <c r="CKQ192" s="25"/>
      <c r="CKR192" s="25"/>
      <c r="CKS192" s="25"/>
      <c r="CKT192" s="25"/>
      <c r="CKU192" s="25"/>
      <c r="CKV192" s="25"/>
      <c r="CKW192" s="25"/>
      <c r="CKX192" s="25"/>
      <c r="CKY192" s="25"/>
      <c r="CKZ192" s="25"/>
      <c r="CLA192" s="25"/>
      <c r="CLB192" s="25"/>
      <c r="CLC192" s="25"/>
      <c r="CLD192" s="25"/>
      <c r="CLE192" s="25"/>
      <c r="CLF192" s="25"/>
      <c r="CLG192" s="25"/>
      <c r="CLH192" s="25"/>
      <c r="CLI192" s="25"/>
      <c r="CLJ192" s="25"/>
      <c r="CLK192" s="25"/>
      <c r="CLL192" s="25"/>
      <c r="CLM192" s="25"/>
      <c r="CLN192" s="25"/>
      <c r="CLO192" s="25"/>
      <c r="CLP192" s="25"/>
      <c r="CLQ192" s="25"/>
      <c r="CLR192" s="25"/>
      <c r="CLS192" s="25"/>
      <c r="CLT192" s="25"/>
      <c r="CLU192" s="25"/>
      <c r="CLV192" s="25"/>
      <c r="CLW192" s="25"/>
      <c r="CLX192" s="25"/>
      <c r="CLY192" s="25"/>
      <c r="CLZ192" s="25"/>
      <c r="CMA192" s="25"/>
      <c r="CMB192" s="25"/>
      <c r="CMC192" s="25"/>
      <c r="CMD192" s="25"/>
      <c r="CME192" s="25"/>
      <c r="CMF192" s="25"/>
      <c r="CMG192" s="25"/>
      <c r="CMH192" s="25"/>
      <c r="CMI192" s="25"/>
      <c r="CMJ192" s="25"/>
      <c r="CMK192" s="25"/>
      <c r="CML192" s="25"/>
      <c r="CMM192" s="25"/>
      <c r="CMN192" s="25"/>
      <c r="CMO192" s="25"/>
      <c r="CMP192" s="25"/>
      <c r="CMQ192" s="25"/>
      <c r="CMR192" s="25"/>
      <c r="CMS192" s="25"/>
      <c r="CMT192" s="25"/>
      <c r="CMU192" s="25"/>
      <c r="CMV192" s="25"/>
      <c r="CMW192" s="25"/>
      <c r="CMX192" s="25"/>
      <c r="CMY192" s="25"/>
      <c r="CMZ192" s="25"/>
      <c r="CNA192" s="25"/>
      <c r="CNB192" s="25"/>
      <c r="CNC192" s="25"/>
      <c r="CND192" s="25"/>
      <c r="CNE192" s="25"/>
      <c r="CNF192" s="25"/>
      <c r="CNG192" s="25"/>
      <c r="CNH192" s="25"/>
      <c r="CNI192" s="25"/>
      <c r="CNJ192" s="25"/>
      <c r="CNK192" s="25"/>
      <c r="CNL192" s="25"/>
      <c r="CNM192" s="25"/>
      <c r="CNN192" s="25"/>
      <c r="CNO192" s="25"/>
      <c r="CNP192" s="25"/>
      <c r="CNQ192" s="25"/>
      <c r="CNR192" s="25"/>
      <c r="CNS192" s="25"/>
      <c r="CNT192" s="25"/>
      <c r="CNU192" s="25"/>
      <c r="CNV192" s="25"/>
      <c r="CNW192" s="25"/>
      <c r="CNX192" s="25"/>
      <c r="CNY192" s="25"/>
      <c r="CNZ192" s="25"/>
      <c r="COA192" s="25"/>
      <c r="COB192" s="25"/>
      <c r="COC192" s="25"/>
      <c r="COD192" s="25"/>
      <c r="COE192" s="25"/>
      <c r="COF192" s="25"/>
      <c r="COG192" s="25"/>
      <c r="COH192" s="25"/>
      <c r="COI192" s="25"/>
      <c r="COJ192" s="25"/>
      <c r="COK192" s="25"/>
      <c r="COL192" s="25"/>
      <c r="COM192" s="25"/>
      <c r="CON192" s="25"/>
      <c r="COO192" s="25"/>
      <c r="COP192" s="25"/>
      <c r="COQ192" s="25"/>
      <c r="COR192" s="25"/>
      <c r="COS192" s="25"/>
      <c r="COT192" s="25"/>
      <c r="COU192" s="25"/>
      <c r="COV192" s="25"/>
      <c r="COW192" s="25"/>
      <c r="COX192" s="25"/>
      <c r="COY192" s="25"/>
      <c r="COZ192" s="25"/>
      <c r="CPA192" s="25"/>
      <c r="CPB192" s="25"/>
      <c r="CPC192" s="25"/>
      <c r="CPD192" s="25"/>
      <c r="CPE192" s="25"/>
      <c r="CPF192" s="25"/>
      <c r="CPG192" s="25"/>
      <c r="CPH192" s="25"/>
      <c r="CPI192" s="25"/>
      <c r="CPJ192" s="25"/>
      <c r="CPK192" s="25"/>
      <c r="CPL192" s="25"/>
      <c r="CPM192" s="25"/>
      <c r="CPN192" s="25"/>
      <c r="CPO192" s="25"/>
      <c r="CPP192" s="25"/>
      <c r="CPQ192" s="25"/>
      <c r="CPR192" s="25"/>
      <c r="CPS192" s="25"/>
      <c r="CPT192" s="25"/>
      <c r="CPU192" s="25"/>
      <c r="CPV192" s="25"/>
      <c r="CPW192" s="25"/>
      <c r="CPX192" s="25"/>
      <c r="CPY192" s="25"/>
      <c r="CPZ192" s="25"/>
      <c r="CQA192" s="25"/>
      <c r="CQB192" s="25"/>
      <c r="CQC192" s="25"/>
      <c r="CQD192" s="25"/>
      <c r="CQE192" s="25"/>
      <c r="CQF192" s="25"/>
      <c r="CQG192" s="25"/>
      <c r="CQH192" s="25"/>
      <c r="CQI192" s="25"/>
      <c r="CQJ192" s="25"/>
      <c r="CQK192" s="25"/>
      <c r="CQL192" s="25"/>
      <c r="CQM192" s="25"/>
      <c r="CQN192" s="25"/>
      <c r="CQO192" s="25"/>
      <c r="CQP192" s="25"/>
      <c r="CQQ192" s="25"/>
      <c r="CQR192" s="25"/>
      <c r="CQS192" s="25"/>
      <c r="CQT192" s="25"/>
      <c r="CQU192" s="25"/>
      <c r="CQV192" s="25"/>
      <c r="CQW192" s="25"/>
      <c r="CQX192" s="25"/>
      <c r="CQY192" s="25"/>
      <c r="CQZ192" s="25"/>
      <c r="CRA192" s="25"/>
      <c r="CRB192" s="25"/>
      <c r="CRC192" s="25"/>
      <c r="CRD192" s="25"/>
      <c r="CRE192" s="25"/>
      <c r="CRF192" s="25"/>
      <c r="CRG192" s="25"/>
      <c r="CRH192" s="25"/>
      <c r="CRI192" s="25"/>
      <c r="CRJ192" s="25"/>
      <c r="CRK192" s="25"/>
      <c r="CRL192" s="25"/>
      <c r="CRM192" s="25"/>
      <c r="CRN192" s="25"/>
      <c r="CRO192" s="25"/>
      <c r="CRP192" s="25"/>
      <c r="CRQ192" s="25"/>
      <c r="CRR192" s="25"/>
      <c r="CRS192" s="25"/>
      <c r="CRT192" s="25"/>
      <c r="CRU192" s="25"/>
      <c r="CRV192" s="25"/>
      <c r="CRW192" s="25"/>
      <c r="CRX192" s="25"/>
      <c r="CRY192" s="25"/>
      <c r="CRZ192" s="25"/>
      <c r="CSA192" s="25"/>
      <c r="CSB192" s="25"/>
      <c r="CSC192" s="25"/>
      <c r="CSD192" s="25"/>
      <c r="CSE192" s="25"/>
      <c r="CSF192" s="25"/>
      <c r="CSG192" s="25"/>
      <c r="CSH192" s="25"/>
      <c r="CSI192" s="25"/>
      <c r="CSJ192" s="25"/>
      <c r="CSK192" s="25"/>
      <c r="CSL192" s="25"/>
      <c r="CSM192" s="25"/>
      <c r="CSN192" s="25"/>
      <c r="CSO192" s="25"/>
      <c r="CSP192" s="25"/>
      <c r="CSQ192" s="25"/>
      <c r="CSR192" s="25"/>
      <c r="CSS192" s="25"/>
      <c r="CST192" s="25"/>
      <c r="CSU192" s="25"/>
      <c r="CSV192" s="25"/>
      <c r="CSW192" s="25"/>
      <c r="CSX192" s="25"/>
      <c r="CSY192" s="25"/>
      <c r="CSZ192" s="25"/>
      <c r="CTA192" s="25"/>
      <c r="CTB192" s="25"/>
      <c r="CTC192" s="25"/>
      <c r="CTD192" s="25"/>
      <c r="CTE192" s="25"/>
      <c r="CTF192" s="25"/>
      <c r="CTG192" s="25"/>
      <c r="CTH192" s="25"/>
      <c r="CTI192" s="25"/>
      <c r="CTJ192" s="25"/>
      <c r="CTK192" s="25"/>
      <c r="CTL192" s="25"/>
      <c r="CTM192" s="25"/>
      <c r="CTN192" s="25"/>
      <c r="CTO192" s="25"/>
      <c r="CTP192" s="25"/>
      <c r="CTQ192" s="25"/>
      <c r="CTR192" s="25"/>
      <c r="CTS192" s="25"/>
      <c r="CTT192" s="25"/>
      <c r="CTU192" s="25"/>
      <c r="CTV192" s="25"/>
      <c r="CTW192" s="25"/>
      <c r="CTX192" s="25"/>
      <c r="CTY192" s="25"/>
      <c r="CTZ192" s="25"/>
      <c r="CUA192" s="25"/>
      <c r="CUB192" s="25"/>
      <c r="CUC192" s="25"/>
      <c r="CUD192" s="25"/>
      <c r="CUE192" s="25"/>
      <c r="CUF192" s="25"/>
      <c r="CUG192" s="25"/>
      <c r="CUH192" s="25"/>
      <c r="CUI192" s="25"/>
      <c r="CUJ192" s="25"/>
      <c r="CUK192" s="25"/>
      <c r="CUL192" s="25"/>
      <c r="CUM192" s="25"/>
      <c r="CUN192" s="25"/>
      <c r="CUO192" s="25"/>
      <c r="CUP192" s="25"/>
      <c r="CUQ192" s="25"/>
      <c r="CUR192" s="25"/>
      <c r="CUS192" s="25"/>
      <c r="CUT192" s="25"/>
      <c r="CUU192" s="25"/>
      <c r="CUV192" s="25"/>
      <c r="CUW192" s="25"/>
      <c r="CUX192" s="25"/>
      <c r="CUY192" s="25"/>
      <c r="CUZ192" s="25"/>
      <c r="CVA192" s="25"/>
      <c r="CVB192" s="25"/>
      <c r="CVC192" s="25"/>
      <c r="CVD192" s="25"/>
      <c r="CVE192" s="25"/>
      <c r="CVF192" s="25"/>
      <c r="CVG192" s="25"/>
      <c r="CVH192" s="25"/>
      <c r="CVI192" s="25"/>
      <c r="CVJ192" s="25"/>
      <c r="CVK192" s="25"/>
      <c r="CVL192" s="25"/>
      <c r="CVM192" s="25"/>
      <c r="CVN192" s="25"/>
      <c r="CVO192" s="25"/>
      <c r="CVP192" s="25"/>
      <c r="CVQ192" s="25"/>
      <c r="CVR192" s="25"/>
      <c r="CVS192" s="25"/>
      <c r="CVT192" s="25"/>
      <c r="CVU192" s="25"/>
      <c r="CVV192" s="25"/>
      <c r="CVW192" s="25"/>
      <c r="CVX192" s="25"/>
      <c r="CVY192" s="25"/>
      <c r="CVZ192" s="25"/>
      <c r="CWA192" s="25"/>
      <c r="CWB192" s="25"/>
      <c r="CWC192" s="25"/>
      <c r="CWD192" s="25"/>
      <c r="CWE192" s="25"/>
      <c r="CWF192" s="25"/>
      <c r="CWG192" s="25"/>
      <c r="CWH192" s="25"/>
      <c r="CWI192" s="25"/>
      <c r="CWJ192" s="25"/>
      <c r="CWK192" s="25"/>
      <c r="CWL192" s="25"/>
      <c r="CWM192" s="25"/>
      <c r="CWN192" s="25"/>
      <c r="CWO192" s="25"/>
      <c r="CWP192" s="25"/>
      <c r="CWQ192" s="25"/>
      <c r="CWR192" s="25"/>
      <c r="CWS192" s="25"/>
      <c r="CWT192" s="25"/>
      <c r="CWU192" s="25"/>
      <c r="CWV192" s="25"/>
      <c r="CWW192" s="25"/>
      <c r="CWX192" s="25"/>
      <c r="CWY192" s="25"/>
      <c r="CWZ192" s="25"/>
      <c r="CXA192" s="25"/>
      <c r="CXB192" s="25"/>
      <c r="CXC192" s="25"/>
      <c r="CXD192" s="25"/>
      <c r="CXE192" s="25"/>
      <c r="CXF192" s="25"/>
      <c r="CXG192" s="25"/>
      <c r="CXH192" s="25"/>
      <c r="CXI192" s="25"/>
      <c r="CXJ192" s="25"/>
      <c r="CXK192" s="25"/>
      <c r="CXL192" s="25"/>
      <c r="CXM192" s="25"/>
      <c r="CXN192" s="25"/>
      <c r="CXO192" s="25"/>
      <c r="CXP192" s="25"/>
      <c r="CXQ192" s="25"/>
      <c r="CXR192" s="25"/>
      <c r="CXS192" s="25"/>
      <c r="CXT192" s="25"/>
      <c r="CXU192" s="25"/>
      <c r="CXV192" s="25"/>
      <c r="CXW192" s="25"/>
      <c r="CXX192" s="25"/>
      <c r="CXY192" s="25"/>
      <c r="CXZ192" s="25"/>
      <c r="CYA192" s="25"/>
      <c r="CYB192" s="25"/>
      <c r="CYC192" s="25"/>
      <c r="CYD192" s="25"/>
      <c r="CYE192" s="25"/>
      <c r="CYF192" s="25"/>
      <c r="CYG192" s="25"/>
      <c r="CYH192" s="25"/>
      <c r="CYI192" s="25"/>
      <c r="CYJ192" s="25"/>
      <c r="CYK192" s="25"/>
      <c r="CYL192" s="25"/>
      <c r="CYM192" s="25"/>
      <c r="CYN192" s="25"/>
      <c r="CYO192" s="25"/>
      <c r="CYP192" s="25"/>
      <c r="CYQ192" s="25"/>
      <c r="CYR192" s="25"/>
      <c r="CYS192" s="25"/>
      <c r="CYT192" s="25"/>
      <c r="CYU192" s="25"/>
      <c r="CYV192" s="25"/>
      <c r="CYW192" s="25"/>
      <c r="CYX192" s="25"/>
      <c r="CYY192" s="25"/>
      <c r="CYZ192" s="25"/>
      <c r="CZA192" s="25"/>
      <c r="CZB192" s="25"/>
      <c r="CZC192" s="25"/>
      <c r="CZD192" s="25"/>
      <c r="CZE192" s="25"/>
      <c r="CZF192" s="25"/>
      <c r="CZG192" s="25"/>
      <c r="CZH192" s="25"/>
      <c r="CZI192" s="25"/>
      <c r="CZJ192" s="25"/>
      <c r="CZK192" s="25"/>
      <c r="CZL192" s="25"/>
      <c r="CZM192" s="25"/>
      <c r="CZN192" s="25"/>
      <c r="CZO192" s="25"/>
      <c r="CZP192" s="25"/>
      <c r="CZQ192" s="25"/>
      <c r="CZR192" s="25"/>
      <c r="CZS192" s="25"/>
      <c r="CZT192" s="25"/>
      <c r="CZU192" s="25"/>
      <c r="CZV192" s="25"/>
      <c r="CZW192" s="25"/>
      <c r="CZX192" s="25"/>
      <c r="CZY192" s="25"/>
      <c r="CZZ192" s="25"/>
      <c r="DAA192" s="25"/>
      <c r="DAB192" s="25"/>
      <c r="DAC192" s="25"/>
      <c r="DAD192" s="25"/>
      <c r="DAE192" s="25"/>
      <c r="DAF192" s="25"/>
      <c r="DAG192" s="25"/>
      <c r="DAH192" s="25"/>
      <c r="DAI192" s="25"/>
      <c r="DAJ192" s="25"/>
      <c r="DAK192" s="25"/>
      <c r="DAL192" s="25"/>
      <c r="DAM192" s="25"/>
      <c r="DAN192" s="25"/>
      <c r="DAO192" s="25"/>
      <c r="DAP192" s="25"/>
      <c r="DAQ192" s="25"/>
      <c r="DAR192" s="25"/>
      <c r="DAS192" s="25"/>
      <c r="DAT192" s="25"/>
      <c r="DAU192" s="25"/>
      <c r="DAV192" s="25"/>
      <c r="DAW192" s="25"/>
      <c r="DAX192" s="25"/>
      <c r="DAY192" s="25"/>
      <c r="DAZ192" s="25"/>
      <c r="DBA192" s="25"/>
      <c r="DBB192" s="25"/>
      <c r="DBC192" s="25"/>
      <c r="DBD192" s="25"/>
      <c r="DBE192" s="25"/>
      <c r="DBF192" s="25"/>
      <c r="DBG192" s="25"/>
      <c r="DBH192" s="25"/>
      <c r="DBI192" s="25"/>
      <c r="DBJ192" s="25"/>
      <c r="DBK192" s="25"/>
      <c r="DBL192" s="25"/>
      <c r="DBM192" s="25"/>
      <c r="DBN192" s="25"/>
      <c r="DBO192" s="25"/>
      <c r="DBP192" s="25"/>
      <c r="DBQ192" s="25"/>
      <c r="DBR192" s="25"/>
      <c r="DBS192" s="25"/>
      <c r="DBT192" s="25"/>
      <c r="DBU192" s="25"/>
      <c r="DBV192" s="25"/>
      <c r="DBW192" s="25"/>
      <c r="DBX192" s="25"/>
      <c r="DBY192" s="25"/>
      <c r="DBZ192" s="25"/>
      <c r="DCA192" s="25"/>
      <c r="DCB192" s="25"/>
      <c r="DCC192" s="25"/>
      <c r="DCD192" s="25"/>
      <c r="DCE192" s="25"/>
      <c r="DCF192" s="25"/>
      <c r="DCG192" s="25"/>
      <c r="DCH192" s="25"/>
      <c r="DCI192" s="25"/>
      <c r="DCJ192" s="25"/>
      <c r="DCK192" s="25"/>
      <c r="DCL192" s="25"/>
      <c r="DCM192" s="25"/>
      <c r="DCN192" s="25"/>
      <c r="DCO192" s="25"/>
      <c r="DCP192" s="25"/>
      <c r="DCQ192" s="25"/>
      <c r="DCR192" s="25"/>
      <c r="DCS192" s="25"/>
      <c r="DCT192" s="25"/>
      <c r="DCU192" s="25"/>
      <c r="DCV192" s="25"/>
      <c r="DCW192" s="25"/>
      <c r="DCX192" s="25"/>
      <c r="DCY192" s="25"/>
      <c r="DCZ192" s="25"/>
      <c r="DDA192" s="25"/>
      <c r="DDB192" s="25"/>
      <c r="DDC192" s="25"/>
      <c r="DDD192" s="25"/>
      <c r="DDE192" s="25"/>
      <c r="DDF192" s="25"/>
      <c r="DDG192" s="25"/>
      <c r="DDH192" s="25"/>
      <c r="DDI192" s="25"/>
      <c r="DDJ192" s="25"/>
      <c r="DDK192" s="25"/>
      <c r="DDL192" s="25"/>
      <c r="DDM192" s="25"/>
      <c r="DDN192" s="25"/>
      <c r="DDO192" s="25"/>
      <c r="DDP192" s="25"/>
      <c r="DDQ192" s="25"/>
      <c r="DDR192" s="25"/>
      <c r="DDS192" s="25"/>
      <c r="DDT192" s="25"/>
      <c r="DDU192" s="25"/>
      <c r="DDV192" s="25"/>
      <c r="DDW192" s="25"/>
      <c r="DDX192" s="25"/>
      <c r="DDY192" s="25"/>
      <c r="DDZ192" s="25"/>
      <c r="DEA192" s="25"/>
      <c r="DEB192" s="25"/>
      <c r="DEC192" s="25"/>
      <c r="DED192" s="25"/>
      <c r="DEE192" s="25"/>
      <c r="DEF192" s="25"/>
      <c r="DEG192" s="25"/>
      <c r="DEH192" s="25"/>
      <c r="DEI192" s="25"/>
      <c r="DEJ192" s="25"/>
      <c r="DEK192" s="25"/>
      <c r="DEL192" s="25"/>
      <c r="DEM192" s="25"/>
      <c r="DEN192" s="25"/>
      <c r="DEO192" s="25"/>
      <c r="DEP192" s="25"/>
      <c r="DEQ192" s="25"/>
      <c r="DER192" s="25"/>
      <c r="DES192" s="25"/>
      <c r="DET192" s="25"/>
      <c r="DEU192" s="25"/>
      <c r="DEV192" s="25"/>
      <c r="DEW192" s="25"/>
      <c r="DEX192" s="25"/>
      <c r="DEY192" s="25"/>
      <c r="DEZ192" s="25"/>
      <c r="DFA192" s="25"/>
      <c r="DFB192" s="25"/>
      <c r="DFC192" s="25"/>
      <c r="DFD192" s="25"/>
      <c r="DFE192" s="25"/>
      <c r="DFF192" s="25"/>
      <c r="DFG192" s="25"/>
      <c r="DFH192" s="25"/>
      <c r="DFI192" s="25"/>
      <c r="DFJ192" s="25"/>
      <c r="DFK192" s="25"/>
      <c r="DFL192" s="25"/>
      <c r="DFM192" s="25"/>
      <c r="DFN192" s="25"/>
      <c r="DFO192" s="25"/>
      <c r="DFP192" s="25"/>
      <c r="DFQ192" s="25"/>
      <c r="DFR192" s="25"/>
      <c r="DFS192" s="25"/>
      <c r="DFT192" s="25"/>
      <c r="DFU192" s="25"/>
      <c r="DFV192" s="25"/>
      <c r="DFW192" s="25"/>
      <c r="DFX192" s="25"/>
      <c r="DFY192" s="25"/>
      <c r="DFZ192" s="25"/>
      <c r="DGA192" s="25"/>
      <c r="DGB192" s="25"/>
      <c r="DGC192" s="25"/>
      <c r="DGD192" s="25"/>
      <c r="DGE192" s="25"/>
      <c r="DGF192" s="25"/>
      <c r="DGG192" s="25"/>
      <c r="DGH192" s="25"/>
      <c r="DGI192" s="25"/>
      <c r="DGJ192" s="25"/>
      <c r="DGK192" s="25"/>
      <c r="DGL192" s="25"/>
      <c r="DGM192" s="25"/>
      <c r="DGN192" s="25"/>
      <c r="DGO192" s="25"/>
      <c r="DGP192" s="25"/>
      <c r="DGQ192" s="25"/>
      <c r="DGR192" s="25"/>
      <c r="DGS192" s="25"/>
      <c r="DGT192" s="25"/>
      <c r="DGU192" s="25"/>
      <c r="DGV192" s="25"/>
      <c r="DGW192" s="25"/>
      <c r="DGX192" s="25"/>
      <c r="DGY192" s="25"/>
      <c r="DGZ192" s="25"/>
      <c r="DHA192" s="25"/>
      <c r="DHB192" s="25"/>
      <c r="DHC192" s="25"/>
      <c r="DHD192" s="25"/>
      <c r="DHE192" s="25"/>
      <c r="DHF192" s="25"/>
      <c r="DHG192" s="25"/>
      <c r="DHH192" s="25"/>
      <c r="DHI192" s="25"/>
      <c r="DHJ192" s="25"/>
      <c r="DHK192" s="25"/>
      <c r="DHL192" s="25"/>
      <c r="DHM192" s="25"/>
      <c r="DHN192" s="25"/>
      <c r="DHO192" s="25"/>
      <c r="DHP192" s="25"/>
      <c r="DHQ192" s="25"/>
      <c r="DHR192" s="25"/>
      <c r="DHS192" s="25"/>
      <c r="DHT192" s="25"/>
      <c r="DHU192" s="25"/>
      <c r="DHV192" s="25"/>
      <c r="DHW192" s="25"/>
      <c r="DHX192" s="25"/>
      <c r="DHY192" s="25"/>
      <c r="DHZ192" s="25"/>
      <c r="DIA192" s="25"/>
      <c r="DIB192" s="25"/>
      <c r="DIC192" s="25"/>
      <c r="DID192" s="25"/>
      <c r="DIE192" s="25"/>
      <c r="DIF192" s="25"/>
      <c r="DIG192" s="25"/>
      <c r="DIH192" s="25"/>
      <c r="DII192" s="25"/>
      <c r="DIJ192" s="25"/>
      <c r="DIK192" s="25"/>
      <c r="DIL192" s="25"/>
      <c r="DIM192" s="25"/>
      <c r="DIN192" s="25"/>
      <c r="DIO192" s="25"/>
      <c r="DIP192" s="25"/>
      <c r="DIQ192" s="25"/>
      <c r="DIR192" s="25"/>
      <c r="DIS192" s="25"/>
      <c r="DIT192" s="25"/>
      <c r="DIU192" s="25"/>
      <c r="DIV192" s="25"/>
      <c r="DIW192" s="25"/>
      <c r="DIX192" s="25"/>
      <c r="DIY192" s="25"/>
      <c r="DIZ192" s="25"/>
      <c r="DJA192" s="25"/>
      <c r="DJB192" s="25"/>
      <c r="DJC192" s="25"/>
      <c r="DJD192" s="25"/>
      <c r="DJE192" s="25"/>
      <c r="DJF192" s="25"/>
      <c r="DJG192" s="25"/>
      <c r="DJH192" s="25"/>
      <c r="DJI192" s="25"/>
      <c r="DJJ192" s="25"/>
      <c r="DJK192" s="25"/>
      <c r="DJL192" s="25"/>
      <c r="DJM192" s="25"/>
      <c r="DJN192" s="25"/>
      <c r="DJO192" s="25"/>
      <c r="DJP192" s="25"/>
      <c r="DJQ192" s="25"/>
      <c r="DJR192" s="25"/>
      <c r="DJS192" s="25"/>
      <c r="DJT192" s="25"/>
      <c r="DJU192" s="25"/>
      <c r="DJV192" s="25"/>
      <c r="DJW192" s="25"/>
      <c r="DJX192" s="25"/>
      <c r="DJY192" s="25"/>
      <c r="DJZ192" s="25"/>
      <c r="DKA192" s="25"/>
      <c r="DKB192" s="25"/>
      <c r="DKC192" s="25"/>
      <c r="DKD192" s="25"/>
      <c r="DKE192" s="25"/>
      <c r="DKF192" s="25"/>
      <c r="DKG192" s="25"/>
      <c r="DKH192" s="25"/>
      <c r="DKI192" s="25"/>
      <c r="DKJ192" s="25"/>
      <c r="DKK192" s="25"/>
      <c r="DKL192" s="25"/>
      <c r="DKM192" s="25"/>
      <c r="DKN192" s="25"/>
      <c r="DKO192" s="25"/>
      <c r="DKP192" s="25"/>
      <c r="DKQ192" s="25"/>
      <c r="DKR192" s="25"/>
      <c r="DKS192" s="25"/>
      <c r="DKT192" s="25"/>
      <c r="DKU192" s="25"/>
      <c r="DKV192" s="25"/>
      <c r="DKW192" s="25"/>
      <c r="DKX192" s="25"/>
      <c r="DKY192" s="25"/>
      <c r="DKZ192" s="25"/>
      <c r="DLA192" s="25"/>
      <c r="DLB192" s="25"/>
      <c r="DLC192" s="25"/>
      <c r="DLD192" s="25"/>
      <c r="DLE192" s="25"/>
      <c r="DLF192" s="25"/>
      <c r="DLG192" s="25"/>
      <c r="DLH192" s="25"/>
      <c r="DLI192" s="25"/>
      <c r="DLJ192" s="25"/>
      <c r="DLK192" s="25"/>
      <c r="DLL192" s="25"/>
      <c r="DLM192" s="25"/>
      <c r="DLN192" s="25"/>
      <c r="DLO192" s="25"/>
      <c r="DLP192" s="25"/>
      <c r="DLQ192" s="25"/>
      <c r="DLR192" s="25"/>
      <c r="DLS192" s="25"/>
      <c r="DLT192" s="25"/>
      <c r="DLU192" s="25"/>
      <c r="DLV192" s="25"/>
      <c r="DLW192" s="25"/>
      <c r="DLX192" s="25"/>
      <c r="DLY192" s="25"/>
      <c r="DLZ192" s="25"/>
      <c r="DMA192" s="25"/>
      <c r="DMB192" s="25"/>
      <c r="DMC192" s="25"/>
      <c r="DMD192" s="25"/>
      <c r="DME192" s="25"/>
      <c r="DMF192" s="25"/>
      <c r="DMG192" s="25"/>
      <c r="DMH192" s="25"/>
      <c r="DMI192" s="25"/>
      <c r="DMJ192" s="25"/>
      <c r="DMK192" s="25"/>
      <c r="DML192" s="25"/>
      <c r="DMM192" s="25"/>
      <c r="DMN192" s="25"/>
      <c r="DMO192" s="25"/>
      <c r="DMP192" s="25"/>
      <c r="DMQ192" s="25"/>
      <c r="DMR192" s="25"/>
      <c r="DMS192" s="25"/>
      <c r="DMT192" s="25"/>
      <c r="DMU192" s="25"/>
      <c r="DMV192" s="25"/>
      <c r="DMW192" s="25"/>
      <c r="DMX192" s="25"/>
      <c r="DMY192" s="25"/>
      <c r="DMZ192" s="25"/>
      <c r="DNA192" s="25"/>
      <c r="DNB192" s="25"/>
      <c r="DNC192" s="25"/>
      <c r="DND192" s="25"/>
      <c r="DNE192" s="25"/>
      <c r="DNF192" s="25"/>
      <c r="DNG192" s="25"/>
      <c r="DNH192" s="25"/>
      <c r="DNI192" s="25"/>
      <c r="DNJ192" s="25"/>
      <c r="DNK192" s="25"/>
      <c r="DNL192" s="25"/>
      <c r="DNM192" s="25"/>
      <c r="DNN192" s="25"/>
      <c r="DNO192" s="25"/>
      <c r="DNP192" s="25"/>
      <c r="DNQ192" s="25"/>
      <c r="DNR192" s="25"/>
      <c r="DNS192" s="25"/>
      <c r="DNT192" s="25"/>
      <c r="DNU192" s="25"/>
      <c r="DNV192" s="25"/>
      <c r="DNW192" s="25"/>
      <c r="DNX192" s="25"/>
      <c r="DNY192" s="25"/>
      <c r="DNZ192" s="25"/>
      <c r="DOA192" s="25"/>
      <c r="DOB192" s="25"/>
      <c r="DOC192" s="25"/>
      <c r="DOD192" s="25"/>
      <c r="DOE192" s="25"/>
      <c r="DOF192" s="25"/>
      <c r="DOG192" s="25"/>
      <c r="DOH192" s="25"/>
      <c r="DOI192" s="25"/>
      <c r="DOJ192" s="25"/>
      <c r="DOK192" s="25"/>
      <c r="DOL192" s="25"/>
      <c r="DOM192" s="25"/>
      <c r="DON192" s="25"/>
      <c r="DOO192" s="25"/>
      <c r="DOP192" s="25"/>
      <c r="DOQ192" s="25"/>
      <c r="DOR192" s="25"/>
      <c r="DOS192" s="25"/>
      <c r="DOT192" s="25"/>
      <c r="DOU192" s="25"/>
      <c r="DOV192" s="25"/>
      <c r="DOW192" s="25"/>
      <c r="DOX192" s="25"/>
      <c r="DOY192" s="25"/>
      <c r="DOZ192" s="25"/>
      <c r="DPA192" s="25"/>
      <c r="DPB192" s="25"/>
      <c r="DPC192" s="25"/>
      <c r="DPD192" s="25"/>
      <c r="DPE192" s="25"/>
      <c r="DPF192" s="25"/>
      <c r="DPG192" s="25"/>
      <c r="DPH192" s="25"/>
      <c r="DPI192" s="25"/>
      <c r="DPJ192" s="25"/>
      <c r="DPK192" s="25"/>
      <c r="DPL192" s="25"/>
      <c r="DPM192" s="25"/>
      <c r="DPN192" s="25"/>
      <c r="DPO192" s="25"/>
      <c r="DPP192" s="25"/>
      <c r="DPQ192" s="25"/>
      <c r="DPR192" s="25"/>
      <c r="DPS192" s="25"/>
      <c r="DPT192" s="25"/>
      <c r="DPU192" s="25"/>
      <c r="DPV192" s="25"/>
      <c r="DPW192" s="25"/>
      <c r="DPX192" s="25"/>
      <c r="DPY192" s="25"/>
      <c r="DPZ192" s="25"/>
      <c r="DQA192" s="25"/>
      <c r="DQB192" s="25"/>
      <c r="DQC192" s="25"/>
      <c r="DQD192" s="25"/>
      <c r="DQE192" s="25"/>
      <c r="DQF192" s="25"/>
      <c r="DQG192" s="25"/>
      <c r="DQH192" s="25"/>
      <c r="DQI192" s="25"/>
      <c r="DQJ192" s="25"/>
      <c r="DQK192" s="25"/>
      <c r="DQL192" s="25"/>
      <c r="DQM192" s="25"/>
      <c r="DQN192" s="25"/>
      <c r="DQO192" s="25"/>
      <c r="DQP192" s="25"/>
      <c r="DQQ192" s="25"/>
      <c r="DQR192" s="25"/>
      <c r="DQS192" s="25"/>
      <c r="DQT192" s="25"/>
      <c r="DQU192" s="25"/>
      <c r="DQV192" s="25"/>
      <c r="DQW192" s="25"/>
      <c r="DQX192" s="25"/>
      <c r="DQY192" s="25"/>
      <c r="DQZ192" s="25"/>
      <c r="DRA192" s="25"/>
      <c r="DRB192" s="25"/>
      <c r="DRC192" s="25"/>
      <c r="DRD192" s="25"/>
      <c r="DRE192" s="25"/>
      <c r="DRF192" s="25"/>
      <c r="DRG192" s="25"/>
      <c r="DRH192" s="25"/>
      <c r="DRI192" s="25"/>
      <c r="DRJ192" s="25"/>
      <c r="DRK192" s="25"/>
      <c r="DRL192" s="25"/>
      <c r="DRM192" s="25"/>
      <c r="DRN192" s="25"/>
      <c r="DRO192" s="25"/>
      <c r="DRP192" s="25"/>
      <c r="DRQ192" s="25"/>
      <c r="DRR192" s="25"/>
      <c r="DRS192" s="25"/>
      <c r="DRT192" s="25"/>
      <c r="DRU192" s="25"/>
      <c r="DRV192" s="25"/>
      <c r="DRW192" s="25"/>
      <c r="DRX192" s="25"/>
      <c r="DRY192" s="25"/>
      <c r="DRZ192" s="25"/>
      <c r="DSA192" s="25"/>
      <c r="DSB192" s="25"/>
      <c r="DSC192" s="25"/>
      <c r="DSD192" s="25"/>
      <c r="DSE192" s="25"/>
      <c r="DSF192" s="25"/>
      <c r="DSG192" s="25"/>
      <c r="DSH192" s="25"/>
      <c r="DSI192" s="25"/>
      <c r="DSJ192" s="25"/>
      <c r="DSK192" s="25"/>
      <c r="DSL192" s="25"/>
      <c r="DSM192" s="25"/>
      <c r="DSN192" s="25"/>
      <c r="DSO192" s="25"/>
      <c r="DSP192" s="25"/>
      <c r="DSQ192" s="25"/>
      <c r="DSR192" s="25"/>
      <c r="DSS192" s="25"/>
      <c r="DST192" s="25"/>
      <c r="DSU192" s="25"/>
      <c r="DSV192" s="25"/>
      <c r="DSW192" s="25"/>
      <c r="DSX192" s="25"/>
      <c r="DSY192" s="25"/>
      <c r="DSZ192" s="25"/>
      <c r="DTA192" s="25"/>
      <c r="DTB192" s="25"/>
      <c r="DTC192" s="25"/>
      <c r="DTD192" s="25"/>
      <c r="DTE192" s="25"/>
      <c r="DTF192" s="25"/>
      <c r="DTG192" s="25"/>
      <c r="DTH192" s="25"/>
      <c r="DTI192" s="25"/>
      <c r="DTJ192" s="25"/>
      <c r="DTK192" s="25"/>
      <c r="DTL192" s="25"/>
      <c r="DTM192" s="25"/>
      <c r="DTN192" s="25"/>
      <c r="DTO192" s="25"/>
      <c r="DTP192" s="25"/>
      <c r="DTQ192" s="25"/>
      <c r="DTR192" s="25"/>
      <c r="DTS192" s="25"/>
      <c r="DTT192" s="25"/>
      <c r="DTU192" s="25"/>
      <c r="DTV192" s="25"/>
      <c r="DTW192" s="25"/>
      <c r="DTX192" s="25"/>
      <c r="DTY192" s="25"/>
      <c r="DTZ192" s="25"/>
      <c r="DUA192" s="25"/>
      <c r="DUB192" s="25"/>
      <c r="DUC192" s="25"/>
      <c r="DUD192" s="25"/>
      <c r="DUE192" s="25"/>
      <c r="DUF192" s="25"/>
      <c r="DUG192" s="25"/>
      <c r="DUH192" s="25"/>
      <c r="DUI192" s="25"/>
      <c r="DUJ192" s="25"/>
      <c r="DUK192" s="25"/>
      <c r="DUL192" s="25"/>
      <c r="DUM192" s="25"/>
      <c r="DUN192" s="25"/>
      <c r="DUO192" s="25"/>
      <c r="DUP192" s="25"/>
      <c r="DUQ192" s="25"/>
      <c r="DUR192" s="25"/>
      <c r="DUS192" s="25"/>
      <c r="DUT192" s="25"/>
      <c r="DUU192" s="25"/>
      <c r="DUV192" s="25"/>
      <c r="DUW192" s="25"/>
      <c r="DUX192" s="25"/>
      <c r="DUY192" s="25"/>
      <c r="DUZ192" s="25"/>
      <c r="DVA192" s="25"/>
      <c r="DVB192" s="25"/>
      <c r="DVC192" s="25"/>
      <c r="DVD192" s="25"/>
      <c r="DVE192" s="25"/>
      <c r="DVF192" s="25"/>
      <c r="DVG192" s="25"/>
      <c r="DVH192" s="25"/>
      <c r="DVI192" s="25"/>
      <c r="DVJ192" s="25"/>
      <c r="DVK192" s="25"/>
      <c r="DVL192" s="25"/>
      <c r="DVM192" s="25"/>
      <c r="DVN192" s="25"/>
      <c r="DVO192" s="25"/>
      <c r="DVP192" s="25"/>
      <c r="DVQ192" s="25"/>
      <c r="DVR192" s="25"/>
      <c r="DVS192" s="25"/>
      <c r="DVT192" s="25"/>
      <c r="DVU192" s="25"/>
      <c r="DVV192" s="25"/>
      <c r="DVW192" s="25"/>
      <c r="DVX192" s="25"/>
      <c r="DVY192" s="25"/>
      <c r="DVZ192" s="25"/>
      <c r="DWA192" s="25"/>
      <c r="DWB192" s="25"/>
      <c r="DWC192" s="25"/>
      <c r="DWD192" s="25"/>
      <c r="DWE192" s="25"/>
      <c r="DWF192" s="25"/>
      <c r="DWG192" s="25"/>
      <c r="DWH192" s="25"/>
      <c r="DWI192" s="25"/>
      <c r="DWJ192" s="25"/>
      <c r="DWK192" s="25"/>
      <c r="DWL192" s="25"/>
      <c r="DWM192" s="25"/>
      <c r="DWN192" s="25"/>
      <c r="DWO192" s="25"/>
      <c r="DWP192" s="25"/>
      <c r="DWQ192" s="25"/>
      <c r="DWR192" s="25"/>
      <c r="DWS192" s="25"/>
      <c r="DWT192" s="25"/>
      <c r="DWU192" s="25"/>
      <c r="DWV192" s="25"/>
      <c r="DWW192" s="25"/>
      <c r="DWX192" s="25"/>
      <c r="DWY192" s="25"/>
      <c r="DWZ192" s="25"/>
      <c r="DXA192" s="25"/>
      <c r="DXB192" s="25"/>
      <c r="DXC192" s="25"/>
      <c r="DXD192" s="25"/>
      <c r="DXE192" s="25"/>
      <c r="DXF192" s="25"/>
      <c r="DXG192" s="25"/>
      <c r="DXH192" s="25"/>
      <c r="DXI192" s="25"/>
      <c r="DXJ192" s="25"/>
      <c r="DXK192" s="25"/>
      <c r="DXL192" s="25"/>
      <c r="DXM192" s="25"/>
      <c r="DXN192" s="25"/>
      <c r="DXO192" s="25"/>
      <c r="DXP192" s="25"/>
      <c r="DXQ192" s="25"/>
      <c r="DXR192" s="25"/>
      <c r="DXS192" s="25"/>
      <c r="DXT192" s="25"/>
      <c r="DXU192" s="25"/>
      <c r="DXV192" s="25"/>
      <c r="DXW192" s="25"/>
      <c r="DXX192" s="25"/>
      <c r="DXY192" s="25"/>
      <c r="DXZ192" s="25"/>
      <c r="DYA192" s="25"/>
      <c r="DYB192" s="25"/>
      <c r="DYC192" s="25"/>
      <c r="DYD192" s="25"/>
      <c r="DYE192" s="25"/>
      <c r="DYF192" s="25"/>
      <c r="DYG192" s="25"/>
      <c r="DYH192" s="25"/>
      <c r="DYI192" s="25"/>
      <c r="DYJ192" s="25"/>
      <c r="DYK192" s="25"/>
      <c r="DYL192" s="25"/>
      <c r="DYM192" s="25"/>
      <c r="DYN192" s="25"/>
      <c r="DYO192" s="25"/>
      <c r="DYP192" s="25"/>
      <c r="DYQ192" s="25"/>
      <c r="DYR192" s="25"/>
      <c r="DYS192" s="25"/>
      <c r="DYT192" s="25"/>
      <c r="DYU192" s="25"/>
      <c r="DYV192" s="25"/>
      <c r="DYW192" s="25"/>
      <c r="DYX192" s="25"/>
      <c r="DYY192" s="25"/>
      <c r="DYZ192" s="25"/>
      <c r="DZA192" s="25"/>
      <c r="DZB192" s="25"/>
      <c r="DZC192" s="25"/>
      <c r="DZD192" s="25"/>
      <c r="DZE192" s="25"/>
      <c r="DZF192" s="25"/>
      <c r="DZG192" s="25"/>
      <c r="DZH192" s="25"/>
      <c r="DZI192" s="25"/>
      <c r="DZJ192" s="25"/>
      <c r="DZK192" s="25"/>
      <c r="DZL192" s="25"/>
      <c r="DZM192" s="25"/>
      <c r="DZN192" s="25"/>
      <c r="DZO192" s="25"/>
      <c r="DZP192" s="25"/>
      <c r="DZQ192" s="25"/>
      <c r="DZR192" s="25"/>
      <c r="DZS192" s="25"/>
      <c r="DZT192" s="25"/>
      <c r="DZU192" s="25"/>
      <c r="DZV192" s="25"/>
      <c r="DZW192" s="25"/>
      <c r="DZX192" s="25"/>
      <c r="DZY192" s="25"/>
      <c r="DZZ192" s="25"/>
      <c r="EAA192" s="25"/>
      <c r="EAB192" s="25"/>
      <c r="EAC192" s="25"/>
      <c r="EAD192" s="25"/>
      <c r="EAE192" s="25"/>
      <c r="EAF192" s="25"/>
      <c r="EAG192" s="25"/>
      <c r="EAH192" s="25"/>
      <c r="EAI192" s="25"/>
      <c r="EAJ192" s="25"/>
      <c r="EAK192" s="25"/>
      <c r="EAL192" s="25"/>
      <c r="EAM192" s="25"/>
      <c r="EAN192" s="25"/>
      <c r="EAO192" s="25"/>
      <c r="EAP192" s="25"/>
      <c r="EAQ192" s="25"/>
      <c r="EAR192" s="25"/>
      <c r="EAS192" s="25"/>
      <c r="EAT192" s="25"/>
      <c r="EAU192" s="25"/>
      <c r="EAV192" s="25"/>
      <c r="EAW192" s="25"/>
      <c r="EAX192" s="25"/>
      <c r="EAY192" s="25"/>
      <c r="EAZ192" s="25"/>
      <c r="EBA192" s="25"/>
      <c r="EBB192" s="25"/>
      <c r="EBC192" s="25"/>
      <c r="EBD192" s="25"/>
      <c r="EBE192" s="25"/>
      <c r="EBF192" s="25"/>
      <c r="EBG192" s="25"/>
      <c r="EBH192" s="25"/>
      <c r="EBI192" s="25"/>
      <c r="EBJ192" s="25"/>
      <c r="EBK192" s="25"/>
      <c r="EBL192" s="25"/>
      <c r="EBM192" s="25"/>
      <c r="EBN192" s="25"/>
      <c r="EBO192" s="25"/>
      <c r="EBP192" s="25"/>
      <c r="EBQ192" s="25"/>
      <c r="EBR192" s="25"/>
      <c r="EBS192" s="25"/>
      <c r="EBT192" s="25"/>
      <c r="EBU192" s="25"/>
      <c r="EBV192" s="25"/>
      <c r="EBW192" s="25"/>
      <c r="EBX192" s="25"/>
      <c r="EBY192" s="25"/>
      <c r="EBZ192" s="25"/>
      <c r="ECA192" s="25"/>
      <c r="ECB192" s="25"/>
      <c r="ECC192" s="25"/>
      <c r="ECD192" s="25"/>
      <c r="ECE192" s="25"/>
      <c r="ECF192" s="25"/>
      <c r="ECG192" s="25"/>
      <c r="ECH192" s="25"/>
      <c r="ECI192" s="25"/>
      <c r="ECJ192" s="25"/>
      <c r="ECK192" s="25"/>
      <c r="ECL192" s="25"/>
      <c r="ECM192" s="25"/>
      <c r="ECN192" s="25"/>
      <c r="ECO192" s="25"/>
      <c r="ECP192" s="25"/>
      <c r="ECQ192" s="25"/>
      <c r="ECR192" s="25"/>
      <c r="ECS192" s="25"/>
      <c r="ECT192" s="25"/>
      <c r="ECU192" s="25"/>
      <c r="ECV192" s="25"/>
      <c r="ECW192" s="25"/>
      <c r="ECX192" s="25"/>
      <c r="ECY192" s="25"/>
      <c r="ECZ192" s="25"/>
      <c r="EDA192" s="25"/>
      <c r="EDB192" s="25"/>
      <c r="EDC192" s="25"/>
      <c r="EDD192" s="25"/>
      <c r="EDE192" s="25"/>
      <c r="EDF192" s="25"/>
      <c r="EDG192" s="25"/>
      <c r="EDH192" s="25"/>
      <c r="EDI192" s="25"/>
      <c r="EDJ192" s="25"/>
      <c r="EDK192" s="25"/>
      <c r="EDL192" s="25"/>
      <c r="EDM192" s="25"/>
      <c r="EDN192" s="25"/>
      <c r="EDO192" s="25"/>
      <c r="EDP192" s="25"/>
      <c r="EDQ192" s="25"/>
      <c r="EDR192" s="25"/>
      <c r="EDS192" s="25"/>
      <c r="EDT192" s="25"/>
      <c r="EDU192" s="25"/>
      <c r="EDV192" s="25"/>
      <c r="EDW192" s="25"/>
      <c r="EDX192" s="25"/>
      <c r="EDY192" s="25"/>
      <c r="EDZ192" s="25"/>
      <c r="EEA192" s="25"/>
      <c r="EEB192" s="25"/>
      <c r="EEC192" s="25"/>
      <c r="EED192" s="25"/>
      <c r="EEE192" s="25"/>
      <c r="EEF192" s="25"/>
      <c r="EEG192" s="25"/>
      <c r="EEH192" s="25"/>
      <c r="EEI192" s="25"/>
      <c r="EEJ192" s="25"/>
      <c r="EEK192" s="25"/>
      <c r="EEL192" s="25"/>
      <c r="EEM192" s="25"/>
      <c r="EEN192" s="25"/>
      <c r="EEO192" s="25"/>
      <c r="EEP192" s="25"/>
      <c r="EEQ192" s="25"/>
      <c r="EER192" s="25"/>
      <c r="EES192" s="25"/>
      <c r="EET192" s="25"/>
      <c r="EEU192" s="25"/>
      <c r="EEV192" s="25"/>
      <c r="EEW192" s="25"/>
      <c r="EEX192" s="25"/>
      <c r="EEY192" s="25"/>
      <c r="EEZ192" s="25"/>
      <c r="EFA192" s="25"/>
      <c r="EFB192" s="25"/>
      <c r="EFC192" s="25"/>
      <c r="EFD192" s="25"/>
      <c r="EFE192" s="25"/>
      <c r="EFF192" s="25"/>
      <c r="EFG192" s="25"/>
      <c r="EFH192" s="25"/>
      <c r="EFI192" s="25"/>
      <c r="EFJ192" s="25"/>
      <c r="EFK192" s="25"/>
      <c r="EFL192" s="25"/>
      <c r="EFM192" s="25"/>
      <c r="EFN192" s="25"/>
      <c r="EFO192" s="25"/>
      <c r="EFP192" s="25"/>
      <c r="EFQ192" s="25"/>
      <c r="EFR192" s="25"/>
      <c r="EFS192" s="25"/>
      <c r="EFT192" s="25"/>
      <c r="EFU192" s="25"/>
      <c r="EFV192" s="25"/>
      <c r="EFW192" s="25"/>
      <c r="EFX192" s="25"/>
      <c r="EFY192" s="25"/>
      <c r="EFZ192" s="25"/>
      <c r="EGA192" s="25"/>
      <c r="EGB192" s="25"/>
      <c r="EGC192" s="25"/>
      <c r="EGD192" s="25"/>
      <c r="EGE192" s="25"/>
      <c r="EGF192" s="25"/>
      <c r="EGG192" s="25"/>
      <c r="EGH192" s="25"/>
      <c r="EGI192" s="25"/>
      <c r="EGJ192" s="25"/>
      <c r="EGK192" s="25"/>
      <c r="EGL192" s="25"/>
      <c r="EGM192" s="25"/>
      <c r="EGN192" s="25"/>
      <c r="EGO192" s="25"/>
      <c r="EGP192" s="25"/>
      <c r="EGQ192" s="25"/>
      <c r="EGR192" s="25"/>
      <c r="EGS192" s="25"/>
      <c r="EGT192" s="25"/>
      <c r="EGU192" s="25"/>
      <c r="EGV192" s="25"/>
      <c r="EGW192" s="25"/>
      <c r="EGX192" s="25"/>
      <c r="EGY192" s="25"/>
      <c r="EGZ192" s="25"/>
      <c r="EHA192" s="25"/>
      <c r="EHB192" s="25"/>
      <c r="EHC192" s="25"/>
      <c r="EHD192" s="25"/>
      <c r="EHE192" s="25"/>
      <c r="EHF192" s="25"/>
      <c r="EHG192" s="25"/>
      <c r="EHH192" s="25"/>
      <c r="EHI192" s="25"/>
      <c r="EHJ192" s="25"/>
      <c r="EHK192" s="25"/>
      <c r="EHL192" s="25"/>
      <c r="EHM192" s="25"/>
      <c r="EHN192" s="25"/>
      <c r="EHO192" s="25"/>
      <c r="EHP192" s="25"/>
      <c r="EHQ192" s="25"/>
      <c r="EHR192" s="25"/>
      <c r="EHS192" s="25"/>
      <c r="EHT192" s="25"/>
      <c r="EHU192" s="25"/>
      <c r="EHV192" s="25"/>
      <c r="EHW192" s="25"/>
      <c r="EHX192" s="25"/>
      <c r="EHY192" s="25"/>
      <c r="EHZ192" s="25"/>
      <c r="EIA192" s="25"/>
      <c r="EIB192" s="25"/>
      <c r="EIC192" s="25"/>
      <c r="EID192" s="25"/>
      <c r="EIE192" s="25"/>
      <c r="EIF192" s="25"/>
      <c r="EIG192" s="25"/>
      <c r="EIH192" s="25"/>
      <c r="EII192" s="25"/>
      <c r="EIJ192" s="25"/>
      <c r="EIK192" s="25"/>
      <c r="EIL192" s="25"/>
      <c r="EIM192" s="25"/>
      <c r="EIN192" s="25"/>
      <c r="EIO192" s="25"/>
      <c r="EIP192" s="25"/>
      <c r="EIQ192" s="25"/>
      <c r="EIR192" s="25"/>
      <c r="EIS192" s="25"/>
      <c r="EIT192" s="25"/>
      <c r="EIU192" s="25"/>
      <c r="EIV192" s="25"/>
      <c r="EIW192" s="25"/>
      <c r="EIX192" s="25"/>
      <c r="EIY192" s="25"/>
      <c r="EIZ192" s="25"/>
      <c r="EJA192" s="25"/>
      <c r="EJB192" s="25"/>
      <c r="EJC192" s="25"/>
      <c r="EJD192" s="25"/>
      <c r="EJE192" s="25"/>
      <c r="EJF192" s="25"/>
      <c r="EJG192" s="25"/>
      <c r="EJH192" s="25"/>
      <c r="EJI192" s="25"/>
      <c r="EJJ192" s="25"/>
      <c r="EJK192" s="25"/>
      <c r="EJL192" s="25"/>
      <c r="EJM192" s="25"/>
      <c r="EJN192" s="25"/>
      <c r="EJO192" s="25"/>
      <c r="EJP192" s="25"/>
      <c r="EJQ192" s="25"/>
      <c r="EJR192" s="25"/>
      <c r="EJS192" s="25"/>
      <c r="EJT192" s="25"/>
      <c r="EJU192" s="25"/>
      <c r="EJV192" s="25"/>
      <c r="EJW192" s="25"/>
      <c r="EJX192" s="25"/>
      <c r="EJY192" s="25"/>
      <c r="EJZ192" s="25"/>
      <c r="EKA192" s="25"/>
      <c r="EKB192" s="25"/>
      <c r="EKC192" s="25"/>
      <c r="EKD192" s="25"/>
      <c r="EKE192" s="25"/>
      <c r="EKF192" s="25"/>
      <c r="EKG192" s="25"/>
      <c r="EKH192" s="25"/>
      <c r="EKI192" s="25"/>
      <c r="EKJ192" s="25"/>
      <c r="EKK192" s="25"/>
      <c r="EKL192" s="25"/>
      <c r="EKM192" s="25"/>
      <c r="EKN192" s="25"/>
      <c r="EKO192" s="25"/>
      <c r="EKP192" s="25"/>
      <c r="EKQ192" s="25"/>
      <c r="EKR192" s="25"/>
      <c r="EKS192" s="25"/>
      <c r="EKT192" s="25"/>
      <c r="EKU192" s="25"/>
      <c r="EKV192" s="25"/>
      <c r="EKW192" s="25"/>
      <c r="EKX192" s="25"/>
      <c r="EKY192" s="25"/>
      <c r="EKZ192" s="25"/>
      <c r="ELA192" s="25"/>
      <c r="ELB192" s="25"/>
      <c r="ELC192" s="25"/>
      <c r="ELD192" s="25"/>
      <c r="ELE192" s="25"/>
      <c r="ELF192" s="25"/>
      <c r="ELG192" s="25"/>
      <c r="ELH192" s="25"/>
      <c r="ELI192" s="25"/>
      <c r="ELJ192" s="25"/>
      <c r="ELK192" s="25"/>
      <c r="ELL192" s="25"/>
      <c r="ELM192" s="25"/>
      <c r="ELN192" s="25"/>
      <c r="ELO192" s="25"/>
      <c r="ELP192" s="25"/>
      <c r="ELQ192" s="25"/>
      <c r="ELR192" s="25"/>
      <c r="ELS192" s="25"/>
      <c r="ELT192" s="25"/>
      <c r="ELU192" s="25"/>
      <c r="ELV192" s="25"/>
      <c r="ELW192" s="25"/>
      <c r="ELX192" s="25"/>
      <c r="ELY192" s="25"/>
      <c r="ELZ192" s="25"/>
      <c r="EMA192" s="25"/>
      <c r="EMB192" s="25"/>
      <c r="EMC192" s="25"/>
      <c r="EMD192" s="25"/>
      <c r="EME192" s="25"/>
      <c r="EMF192" s="25"/>
      <c r="EMG192" s="25"/>
      <c r="EMH192" s="25"/>
      <c r="EMI192" s="25"/>
      <c r="EMJ192" s="25"/>
      <c r="EMK192" s="25"/>
      <c r="EML192" s="25"/>
      <c r="EMM192" s="25"/>
      <c r="EMN192" s="25"/>
      <c r="EMO192" s="25"/>
      <c r="EMP192" s="25"/>
      <c r="EMQ192" s="25"/>
      <c r="EMR192" s="25"/>
      <c r="EMS192" s="25"/>
      <c r="EMT192" s="25"/>
      <c r="EMU192" s="25"/>
      <c r="EMV192" s="25"/>
      <c r="EMW192" s="25"/>
      <c r="EMX192" s="25"/>
      <c r="EMY192" s="25"/>
      <c r="EMZ192" s="25"/>
      <c r="ENA192" s="25"/>
      <c r="ENB192" s="25"/>
      <c r="ENC192" s="25"/>
      <c r="END192" s="25"/>
      <c r="ENE192" s="25"/>
      <c r="ENF192" s="25"/>
      <c r="ENG192" s="25"/>
      <c r="ENH192" s="25"/>
      <c r="ENI192" s="25"/>
      <c r="ENJ192" s="25"/>
      <c r="ENK192" s="25"/>
      <c r="ENL192" s="25"/>
      <c r="ENM192" s="25"/>
      <c r="ENN192" s="25"/>
      <c r="ENO192" s="25"/>
      <c r="ENP192" s="25"/>
      <c r="ENQ192" s="25"/>
      <c r="ENR192" s="25"/>
      <c r="ENS192" s="25"/>
      <c r="ENT192" s="25"/>
      <c r="ENU192" s="25"/>
      <c r="ENV192" s="25"/>
      <c r="ENW192" s="25"/>
      <c r="ENX192" s="25"/>
      <c r="ENY192" s="25"/>
      <c r="ENZ192" s="25"/>
      <c r="EOA192" s="25"/>
      <c r="EOB192" s="25"/>
      <c r="EOC192" s="25"/>
      <c r="EOD192" s="25"/>
      <c r="EOE192" s="25"/>
      <c r="EOF192" s="25"/>
      <c r="EOG192" s="25"/>
      <c r="EOH192" s="25"/>
      <c r="EOI192" s="25"/>
      <c r="EOJ192" s="25"/>
      <c r="EOK192" s="25"/>
      <c r="EOL192" s="25"/>
      <c r="EOM192" s="25"/>
      <c r="EON192" s="25"/>
      <c r="EOO192" s="25"/>
      <c r="EOP192" s="25"/>
      <c r="EOQ192" s="25"/>
      <c r="EOR192" s="25"/>
      <c r="EOS192" s="25"/>
      <c r="EOT192" s="25"/>
      <c r="EOU192" s="25"/>
      <c r="EOV192" s="25"/>
      <c r="EOW192" s="25"/>
      <c r="EOX192" s="25"/>
      <c r="EOY192" s="25"/>
      <c r="EOZ192" s="25"/>
      <c r="EPA192" s="25"/>
      <c r="EPB192" s="25"/>
      <c r="EPC192" s="25"/>
      <c r="EPD192" s="25"/>
      <c r="EPE192" s="25"/>
      <c r="EPF192" s="25"/>
      <c r="EPG192" s="25"/>
      <c r="EPH192" s="25"/>
      <c r="EPI192" s="25"/>
      <c r="EPJ192" s="25"/>
      <c r="EPK192" s="25"/>
      <c r="EPL192" s="25"/>
      <c r="EPM192" s="25"/>
      <c r="EPN192" s="25"/>
      <c r="EPO192" s="25"/>
      <c r="EPP192" s="25"/>
      <c r="EPQ192" s="25"/>
      <c r="EPR192" s="25"/>
      <c r="EPS192" s="25"/>
      <c r="EPT192" s="25"/>
      <c r="EPU192" s="25"/>
      <c r="EPV192" s="25"/>
      <c r="EPW192" s="25"/>
      <c r="EPX192" s="25"/>
      <c r="EPY192" s="25"/>
      <c r="EPZ192" s="25"/>
      <c r="EQA192" s="25"/>
      <c r="EQB192" s="25"/>
      <c r="EQC192" s="25"/>
      <c r="EQD192" s="25"/>
      <c r="EQE192" s="25"/>
      <c r="EQF192" s="25"/>
      <c r="EQG192" s="25"/>
      <c r="EQH192" s="25"/>
      <c r="EQI192" s="25"/>
      <c r="EQJ192" s="25"/>
      <c r="EQK192" s="25"/>
      <c r="EQL192" s="25"/>
      <c r="EQM192" s="25"/>
      <c r="EQN192" s="25"/>
      <c r="EQO192" s="25"/>
      <c r="EQP192" s="25"/>
      <c r="EQQ192" s="25"/>
      <c r="EQR192" s="25"/>
      <c r="EQS192" s="25"/>
      <c r="EQT192" s="25"/>
      <c r="EQU192" s="25"/>
      <c r="EQV192" s="25"/>
      <c r="EQW192" s="25"/>
      <c r="EQX192" s="25"/>
      <c r="EQY192" s="25"/>
      <c r="EQZ192" s="25"/>
      <c r="ERA192" s="25"/>
      <c r="ERB192" s="25"/>
      <c r="ERC192" s="25"/>
      <c r="ERD192" s="25"/>
      <c r="ERE192" s="25"/>
      <c r="ERF192" s="25"/>
      <c r="ERG192" s="25"/>
      <c r="ERH192" s="25"/>
      <c r="ERI192" s="25"/>
      <c r="ERJ192" s="25"/>
      <c r="ERK192" s="25"/>
      <c r="ERL192" s="25"/>
      <c r="ERM192" s="25"/>
      <c r="ERN192" s="25"/>
      <c r="ERO192" s="25"/>
      <c r="ERP192" s="25"/>
      <c r="ERQ192" s="25"/>
      <c r="ERR192" s="25"/>
      <c r="ERS192" s="25"/>
      <c r="ERT192" s="25"/>
      <c r="ERU192" s="25"/>
      <c r="ERV192" s="25"/>
      <c r="ERW192" s="25"/>
      <c r="ERX192" s="25"/>
      <c r="ERY192" s="25"/>
      <c r="ERZ192" s="25"/>
      <c r="ESA192" s="25"/>
      <c r="ESB192" s="25"/>
      <c r="ESC192" s="25"/>
      <c r="ESD192" s="25"/>
      <c r="ESE192" s="25"/>
      <c r="ESF192" s="25"/>
      <c r="ESG192" s="25"/>
      <c r="ESH192" s="25"/>
      <c r="ESI192" s="25"/>
      <c r="ESJ192" s="25"/>
      <c r="ESK192" s="25"/>
      <c r="ESL192" s="25"/>
      <c r="ESM192" s="25"/>
      <c r="ESN192" s="25"/>
      <c r="ESO192" s="25"/>
      <c r="ESP192" s="25"/>
      <c r="ESQ192" s="25"/>
      <c r="ESR192" s="25"/>
      <c r="ESS192" s="25"/>
      <c r="EST192" s="25"/>
      <c r="ESU192" s="25"/>
      <c r="ESV192" s="25"/>
      <c r="ESW192" s="25"/>
      <c r="ESX192" s="25"/>
      <c r="ESY192" s="25"/>
      <c r="ESZ192" s="25"/>
      <c r="ETA192" s="25"/>
      <c r="ETB192" s="25"/>
      <c r="ETC192" s="25"/>
      <c r="ETD192" s="25"/>
      <c r="ETE192" s="25"/>
      <c r="ETF192" s="25"/>
      <c r="ETG192" s="25"/>
      <c r="ETH192" s="25"/>
      <c r="ETI192" s="25"/>
      <c r="ETJ192" s="25"/>
      <c r="ETK192" s="25"/>
      <c r="ETL192" s="25"/>
      <c r="ETM192" s="25"/>
      <c r="ETN192" s="25"/>
      <c r="ETO192" s="25"/>
      <c r="ETP192" s="25"/>
      <c r="ETQ192" s="25"/>
      <c r="ETR192" s="25"/>
      <c r="ETS192" s="25"/>
      <c r="ETT192" s="25"/>
      <c r="ETU192" s="25"/>
      <c r="ETV192" s="25"/>
      <c r="ETW192" s="25"/>
      <c r="ETX192" s="25"/>
      <c r="ETY192" s="25"/>
      <c r="ETZ192" s="25"/>
      <c r="EUA192" s="25"/>
      <c r="EUB192" s="25"/>
      <c r="EUC192" s="25"/>
      <c r="EUD192" s="25"/>
      <c r="EUE192" s="25"/>
      <c r="EUF192" s="25"/>
      <c r="EUG192" s="25"/>
      <c r="EUH192" s="25"/>
      <c r="EUI192" s="25"/>
      <c r="EUJ192" s="25"/>
      <c r="EUK192" s="25"/>
      <c r="EUL192" s="25"/>
      <c r="EUM192" s="25"/>
      <c r="EUN192" s="25"/>
      <c r="EUO192" s="25"/>
      <c r="EUP192" s="25"/>
      <c r="EUQ192" s="25"/>
      <c r="EUR192" s="25"/>
      <c r="EUS192" s="25"/>
      <c r="EUT192" s="25"/>
      <c r="EUU192" s="25"/>
      <c r="EUV192" s="25"/>
      <c r="EUW192" s="25"/>
      <c r="EUX192" s="25"/>
      <c r="EUY192" s="25"/>
      <c r="EUZ192" s="25"/>
      <c r="EVA192" s="25"/>
      <c r="EVB192" s="25"/>
      <c r="EVC192" s="25"/>
      <c r="EVD192" s="25"/>
      <c r="EVE192" s="25"/>
      <c r="EVF192" s="25"/>
      <c r="EVG192" s="25"/>
      <c r="EVH192" s="25"/>
      <c r="EVI192" s="25"/>
      <c r="EVJ192" s="25"/>
      <c r="EVK192" s="25"/>
      <c r="EVL192" s="25"/>
      <c r="EVM192" s="25"/>
      <c r="EVN192" s="25"/>
      <c r="EVO192" s="25"/>
      <c r="EVP192" s="25"/>
      <c r="EVQ192" s="25"/>
      <c r="EVR192" s="25"/>
      <c r="EVS192" s="25"/>
      <c r="EVT192" s="25"/>
      <c r="EVU192" s="25"/>
      <c r="EVV192" s="25"/>
      <c r="EVW192" s="25"/>
      <c r="EVX192" s="25"/>
      <c r="EVY192" s="25"/>
      <c r="EVZ192" s="25"/>
      <c r="EWA192" s="25"/>
      <c r="EWB192" s="25"/>
      <c r="EWC192" s="25"/>
      <c r="EWD192" s="25"/>
      <c r="EWE192" s="25"/>
      <c r="EWF192" s="25"/>
      <c r="EWG192" s="25"/>
      <c r="EWH192" s="25"/>
      <c r="EWI192" s="25"/>
      <c r="EWJ192" s="25"/>
      <c r="EWK192" s="25"/>
      <c r="EWL192" s="25"/>
      <c r="EWM192" s="25"/>
      <c r="EWN192" s="25"/>
      <c r="EWO192" s="25"/>
      <c r="EWP192" s="25"/>
      <c r="EWQ192" s="25"/>
      <c r="EWR192" s="25"/>
      <c r="EWS192" s="25"/>
      <c r="EWT192" s="25"/>
      <c r="EWU192" s="25"/>
      <c r="EWV192" s="25"/>
      <c r="EWW192" s="25"/>
      <c r="EWX192" s="25"/>
      <c r="EWY192" s="25"/>
      <c r="EWZ192" s="25"/>
      <c r="EXA192" s="25"/>
      <c r="EXB192" s="25"/>
      <c r="EXC192" s="25"/>
      <c r="EXD192" s="25"/>
      <c r="EXE192" s="25"/>
      <c r="EXF192" s="25"/>
      <c r="EXG192" s="25"/>
      <c r="EXH192" s="25"/>
      <c r="EXI192" s="25"/>
      <c r="EXJ192" s="25"/>
      <c r="EXK192" s="25"/>
      <c r="EXL192" s="25"/>
      <c r="EXM192" s="25"/>
      <c r="EXN192" s="25"/>
      <c r="EXO192" s="25"/>
      <c r="EXP192" s="25"/>
      <c r="EXQ192" s="25"/>
      <c r="EXR192" s="25"/>
      <c r="EXS192" s="25"/>
      <c r="EXT192" s="25"/>
      <c r="EXU192" s="25"/>
      <c r="EXV192" s="25"/>
      <c r="EXW192" s="25"/>
      <c r="EXX192" s="25"/>
      <c r="EXY192" s="25"/>
      <c r="EXZ192" s="25"/>
      <c r="EYA192" s="25"/>
      <c r="EYB192" s="25"/>
      <c r="EYC192" s="25"/>
      <c r="EYD192" s="25"/>
      <c r="EYE192" s="25"/>
      <c r="EYF192" s="25"/>
      <c r="EYG192" s="25"/>
      <c r="EYH192" s="25"/>
      <c r="EYI192" s="25"/>
      <c r="EYJ192" s="25"/>
      <c r="EYK192" s="25"/>
      <c r="EYL192" s="25"/>
      <c r="EYM192" s="25"/>
      <c r="EYN192" s="25"/>
      <c r="EYO192" s="25"/>
      <c r="EYP192" s="25"/>
      <c r="EYQ192" s="25"/>
      <c r="EYR192" s="25"/>
      <c r="EYS192" s="25"/>
      <c r="EYT192" s="25"/>
      <c r="EYU192" s="25"/>
      <c r="EYV192" s="25"/>
      <c r="EYW192" s="25"/>
      <c r="EYX192" s="25"/>
      <c r="EYY192" s="25"/>
      <c r="EYZ192" s="25"/>
      <c r="EZA192" s="25"/>
      <c r="EZB192" s="25"/>
      <c r="EZC192" s="25"/>
      <c r="EZD192" s="25"/>
      <c r="EZE192" s="25"/>
      <c r="EZF192" s="25"/>
      <c r="EZG192" s="25"/>
      <c r="EZH192" s="25"/>
      <c r="EZI192" s="25"/>
      <c r="EZJ192" s="25"/>
      <c r="EZK192" s="25"/>
      <c r="EZL192" s="25"/>
      <c r="EZM192" s="25"/>
      <c r="EZN192" s="25"/>
      <c r="EZO192" s="25"/>
      <c r="EZP192" s="25"/>
      <c r="EZQ192" s="25"/>
      <c r="EZR192" s="25"/>
      <c r="EZS192" s="25"/>
      <c r="EZT192" s="25"/>
      <c r="EZU192" s="25"/>
      <c r="EZV192" s="25"/>
      <c r="EZW192" s="25"/>
      <c r="EZX192" s="25"/>
      <c r="EZY192" s="25"/>
      <c r="EZZ192" s="25"/>
      <c r="FAA192" s="25"/>
      <c r="FAB192" s="25"/>
      <c r="FAC192" s="25"/>
      <c r="FAD192" s="25"/>
      <c r="FAE192" s="25"/>
      <c r="FAF192" s="25"/>
      <c r="FAG192" s="25"/>
      <c r="FAH192" s="25"/>
      <c r="FAI192" s="25"/>
      <c r="FAJ192" s="25"/>
      <c r="FAK192" s="25"/>
      <c r="FAL192" s="25"/>
      <c r="FAM192" s="25"/>
      <c r="FAN192" s="25"/>
      <c r="FAO192" s="25"/>
      <c r="FAP192" s="25"/>
      <c r="FAQ192" s="25"/>
      <c r="FAR192" s="25"/>
      <c r="FAS192" s="25"/>
      <c r="FAT192" s="25"/>
      <c r="FAU192" s="25"/>
      <c r="FAV192" s="25"/>
      <c r="FAW192" s="25"/>
      <c r="FAX192" s="25"/>
      <c r="FAY192" s="25"/>
      <c r="FAZ192" s="25"/>
      <c r="FBA192" s="25"/>
      <c r="FBB192" s="25"/>
      <c r="FBC192" s="25"/>
      <c r="FBD192" s="25"/>
      <c r="FBE192" s="25"/>
      <c r="FBF192" s="25"/>
      <c r="FBG192" s="25"/>
      <c r="FBH192" s="25"/>
      <c r="FBI192" s="25"/>
      <c r="FBJ192" s="25"/>
      <c r="FBK192" s="25"/>
      <c r="FBL192" s="25"/>
      <c r="FBM192" s="25"/>
      <c r="FBN192" s="25"/>
      <c r="FBO192" s="25"/>
      <c r="FBP192" s="25"/>
      <c r="FBQ192" s="25"/>
      <c r="FBR192" s="25"/>
      <c r="FBS192" s="25"/>
      <c r="FBT192" s="25"/>
      <c r="FBU192" s="25"/>
      <c r="FBV192" s="25"/>
      <c r="FBW192" s="25"/>
      <c r="FBX192" s="25"/>
      <c r="FBY192" s="25"/>
      <c r="FBZ192" s="25"/>
      <c r="FCA192" s="25"/>
      <c r="FCB192" s="25"/>
      <c r="FCC192" s="25"/>
      <c r="FCD192" s="25"/>
      <c r="FCE192" s="25"/>
      <c r="FCF192" s="25"/>
      <c r="FCG192" s="25"/>
      <c r="FCH192" s="25"/>
      <c r="FCI192" s="25"/>
      <c r="FCJ192" s="25"/>
      <c r="FCK192" s="25"/>
      <c r="FCL192" s="25"/>
      <c r="FCM192" s="25"/>
      <c r="FCN192" s="25"/>
      <c r="FCO192" s="25"/>
      <c r="FCP192" s="25"/>
      <c r="FCQ192" s="25"/>
      <c r="FCR192" s="25"/>
      <c r="FCS192" s="25"/>
      <c r="FCT192" s="25"/>
      <c r="FCU192" s="25"/>
      <c r="FCV192" s="25"/>
      <c r="FCW192" s="25"/>
      <c r="FCX192" s="25"/>
      <c r="FCY192" s="25"/>
      <c r="FCZ192" s="25"/>
      <c r="FDA192" s="25"/>
      <c r="FDB192" s="25"/>
      <c r="FDC192" s="25"/>
      <c r="FDD192" s="25"/>
      <c r="FDE192" s="25"/>
      <c r="FDF192" s="25"/>
      <c r="FDG192" s="25"/>
      <c r="FDH192" s="25"/>
      <c r="FDI192" s="25"/>
      <c r="FDJ192" s="25"/>
      <c r="FDK192" s="25"/>
      <c r="FDL192" s="25"/>
      <c r="FDM192" s="25"/>
      <c r="FDN192" s="25"/>
      <c r="FDO192" s="25"/>
      <c r="FDP192" s="25"/>
      <c r="FDQ192" s="25"/>
      <c r="FDR192" s="25"/>
      <c r="FDS192" s="25"/>
      <c r="FDT192" s="25"/>
      <c r="FDU192" s="25"/>
      <c r="FDV192" s="25"/>
      <c r="FDW192" s="25"/>
      <c r="FDX192" s="25"/>
      <c r="FDY192" s="25"/>
      <c r="FDZ192" s="25"/>
      <c r="FEA192" s="25"/>
      <c r="FEB192" s="25"/>
      <c r="FEC192" s="25"/>
      <c r="FED192" s="25"/>
      <c r="FEE192" s="25"/>
      <c r="FEF192" s="25"/>
      <c r="FEG192" s="25"/>
      <c r="FEH192" s="25"/>
      <c r="FEI192" s="25"/>
      <c r="FEJ192" s="25"/>
      <c r="FEK192" s="25"/>
      <c r="FEL192" s="25"/>
      <c r="FEM192" s="25"/>
      <c r="FEN192" s="25"/>
      <c r="FEO192" s="25"/>
      <c r="FEP192" s="25"/>
      <c r="FEQ192" s="25"/>
      <c r="FER192" s="25"/>
      <c r="FES192" s="25"/>
      <c r="FET192" s="25"/>
      <c r="FEU192" s="25"/>
      <c r="FEV192" s="25"/>
      <c r="FEW192" s="25"/>
      <c r="FEX192" s="25"/>
      <c r="FEY192" s="25"/>
      <c r="FEZ192" s="25"/>
      <c r="FFA192" s="25"/>
      <c r="FFB192" s="25"/>
      <c r="FFC192" s="25"/>
      <c r="FFD192" s="25"/>
      <c r="FFE192" s="25"/>
      <c r="FFF192" s="25"/>
      <c r="FFG192" s="25"/>
      <c r="FFH192" s="25"/>
      <c r="FFI192" s="25"/>
      <c r="FFJ192" s="25"/>
      <c r="FFK192" s="25"/>
      <c r="FFL192" s="25"/>
      <c r="FFM192" s="25"/>
      <c r="FFN192" s="25"/>
      <c r="FFO192" s="25"/>
      <c r="FFP192" s="25"/>
      <c r="FFQ192" s="25"/>
      <c r="FFR192" s="25"/>
      <c r="FFS192" s="25"/>
      <c r="FFT192" s="25"/>
      <c r="FFU192" s="25"/>
      <c r="FFV192" s="25"/>
      <c r="FFW192" s="25"/>
      <c r="FFX192" s="25"/>
      <c r="FFY192" s="25"/>
      <c r="FFZ192" s="25"/>
      <c r="FGA192" s="25"/>
      <c r="FGB192" s="25"/>
      <c r="FGC192" s="25"/>
      <c r="FGD192" s="25"/>
      <c r="FGE192" s="25"/>
      <c r="FGF192" s="25"/>
      <c r="FGG192" s="25"/>
      <c r="FGH192" s="25"/>
      <c r="FGI192" s="25"/>
      <c r="FGJ192" s="25"/>
      <c r="FGK192" s="25"/>
      <c r="FGL192" s="25"/>
      <c r="FGM192" s="25"/>
      <c r="FGN192" s="25"/>
      <c r="FGO192" s="25"/>
      <c r="FGP192" s="25"/>
      <c r="FGQ192" s="25"/>
      <c r="FGR192" s="25"/>
      <c r="FGS192" s="25"/>
      <c r="FGT192" s="25"/>
      <c r="FGU192" s="25"/>
      <c r="FGV192" s="25"/>
      <c r="FGW192" s="25"/>
      <c r="FGX192" s="25"/>
      <c r="FGY192" s="25"/>
      <c r="FGZ192" s="25"/>
      <c r="FHA192" s="25"/>
      <c r="FHB192" s="25"/>
      <c r="FHC192" s="25"/>
      <c r="FHD192" s="25"/>
      <c r="FHE192" s="25"/>
      <c r="FHF192" s="25"/>
      <c r="FHG192" s="25"/>
      <c r="FHH192" s="25"/>
      <c r="FHI192" s="25"/>
      <c r="FHJ192" s="25"/>
      <c r="FHK192" s="25"/>
      <c r="FHL192" s="25"/>
      <c r="FHM192" s="25"/>
      <c r="FHN192" s="25"/>
      <c r="FHO192" s="25"/>
      <c r="FHP192" s="25"/>
      <c r="FHQ192" s="25"/>
      <c r="FHR192" s="25"/>
      <c r="FHS192" s="25"/>
      <c r="FHT192" s="25"/>
      <c r="FHU192" s="25"/>
      <c r="FHV192" s="25"/>
      <c r="FHW192" s="25"/>
      <c r="FHX192" s="25"/>
      <c r="FHY192" s="25"/>
      <c r="FHZ192" s="25"/>
      <c r="FIA192" s="25"/>
      <c r="FIB192" s="25"/>
      <c r="FIC192" s="25"/>
      <c r="FID192" s="25"/>
      <c r="FIE192" s="25"/>
      <c r="FIF192" s="25"/>
      <c r="FIG192" s="25"/>
      <c r="FIH192" s="25"/>
      <c r="FII192" s="25"/>
      <c r="FIJ192" s="25"/>
      <c r="FIK192" s="25"/>
      <c r="FIL192" s="25"/>
      <c r="FIM192" s="25"/>
      <c r="FIN192" s="25"/>
      <c r="FIO192" s="25"/>
      <c r="FIP192" s="25"/>
      <c r="FIQ192" s="25"/>
      <c r="FIR192" s="25"/>
      <c r="FIS192" s="25"/>
      <c r="FIT192" s="25"/>
      <c r="FIU192" s="25"/>
      <c r="FIV192" s="25"/>
      <c r="FIW192" s="25"/>
      <c r="FIX192" s="25"/>
      <c r="FIY192" s="25"/>
      <c r="FIZ192" s="25"/>
      <c r="FJA192" s="25"/>
      <c r="FJB192" s="25"/>
      <c r="FJC192" s="25"/>
      <c r="FJD192" s="25"/>
      <c r="FJE192" s="25"/>
      <c r="FJF192" s="25"/>
      <c r="FJG192" s="25"/>
      <c r="FJH192" s="25"/>
      <c r="FJI192" s="25"/>
      <c r="FJJ192" s="25"/>
      <c r="FJK192" s="25"/>
      <c r="FJL192" s="25"/>
      <c r="FJM192" s="25"/>
      <c r="FJN192" s="25"/>
      <c r="FJO192" s="25"/>
      <c r="FJP192" s="25"/>
      <c r="FJQ192" s="25"/>
      <c r="FJR192" s="25"/>
      <c r="FJS192" s="25"/>
      <c r="FJT192" s="25"/>
      <c r="FJU192" s="25"/>
      <c r="FJV192" s="25"/>
      <c r="FJW192" s="25"/>
      <c r="FJX192" s="25"/>
      <c r="FJY192" s="25"/>
      <c r="FJZ192" s="25"/>
      <c r="FKA192" s="25"/>
      <c r="FKB192" s="25"/>
      <c r="FKC192" s="25"/>
      <c r="FKD192" s="25"/>
      <c r="FKE192" s="25"/>
      <c r="FKF192" s="25"/>
      <c r="FKG192" s="25"/>
      <c r="FKH192" s="25"/>
      <c r="FKI192" s="25"/>
      <c r="FKJ192" s="25"/>
      <c r="FKK192" s="25"/>
      <c r="FKL192" s="25"/>
      <c r="FKM192" s="25"/>
      <c r="FKN192" s="25"/>
      <c r="FKO192" s="25"/>
      <c r="FKP192" s="25"/>
      <c r="FKQ192" s="25"/>
      <c r="FKR192" s="25"/>
      <c r="FKS192" s="25"/>
      <c r="FKT192" s="25"/>
      <c r="FKU192" s="25"/>
      <c r="FKV192" s="25"/>
      <c r="FKW192" s="25"/>
      <c r="FKX192" s="25"/>
      <c r="FKY192" s="25"/>
      <c r="FKZ192" s="25"/>
      <c r="FLA192" s="25"/>
      <c r="FLB192" s="25"/>
      <c r="FLC192" s="25"/>
      <c r="FLD192" s="25"/>
      <c r="FLE192" s="25"/>
      <c r="FLF192" s="25"/>
      <c r="FLG192" s="25"/>
      <c r="FLH192" s="25"/>
      <c r="FLI192" s="25"/>
      <c r="FLJ192" s="25"/>
      <c r="FLK192" s="25"/>
      <c r="FLL192" s="25"/>
      <c r="FLM192" s="25"/>
      <c r="FLN192" s="25"/>
      <c r="FLO192" s="25"/>
      <c r="FLP192" s="25"/>
      <c r="FLQ192" s="25"/>
      <c r="FLR192" s="25"/>
      <c r="FLS192" s="25"/>
      <c r="FLT192" s="25"/>
      <c r="FLU192" s="25"/>
      <c r="FLV192" s="25"/>
      <c r="FLW192" s="25"/>
      <c r="FLX192" s="25"/>
      <c r="FLY192" s="25"/>
      <c r="FLZ192" s="25"/>
      <c r="FMA192" s="25"/>
      <c r="FMB192" s="25"/>
      <c r="FMC192" s="25"/>
      <c r="FMD192" s="25"/>
      <c r="FME192" s="25"/>
      <c r="FMF192" s="25"/>
      <c r="FMG192" s="25"/>
      <c r="FMH192" s="25"/>
      <c r="FMI192" s="25"/>
      <c r="FMJ192" s="25"/>
      <c r="FMK192" s="25"/>
      <c r="FML192" s="25"/>
      <c r="FMM192" s="25"/>
      <c r="FMN192" s="25"/>
      <c r="FMO192" s="25"/>
      <c r="FMP192" s="25"/>
      <c r="FMQ192" s="25"/>
      <c r="FMR192" s="25"/>
      <c r="FMS192" s="25"/>
      <c r="FMT192" s="25"/>
      <c r="FMU192" s="25"/>
      <c r="FMV192" s="25"/>
      <c r="FMW192" s="25"/>
      <c r="FMX192" s="25"/>
      <c r="FMY192" s="25"/>
      <c r="FMZ192" s="25"/>
      <c r="FNA192" s="25"/>
      <c r="FNB192" s="25"/>
      <c r="FNC192" s="25"/>
      <c r="FND192" s="25"/>
      <c r="FNE192" s="25"/>
      <c r="FNF192" s="25"/>
      <c r="FNG192" s="25"/>
      <c r="FNH192" s="25"/>
      <c r="FNI192" s="25"/>
      <c r="FNJ192" s="25"/>
      <c r="FNK192" s="25"/>
      <c r="FNL192" s="25"/>
      <c r="FNM192" s="25"/>
      <c r="FNN192" s="25"/>
      <c r="FNO192" s="25"/>
      <c r="FNP192" s="25"/>
      <c r="FNQ192" s="25"/>
      <c r="FNR192" s="25"/>
      <c r="FNS192" s="25"/>
      <c r="FNT192" s="25"/>
      <c r="FNU192" s="25"/>
      <c r="FNV192" s="25"/>
      <c r="FNW192" s="25"/>
      <c r="FNX192" s="25"/>
      <c r="FNY192" s="25"/>
      <c r="FNZ192" s="25"/>
      <c r="FOA192" s="25"/>
      <c r="FOB192" s="25"/>
      <c r="FOC192" s="25"/>
      <c r="FOD192" s="25"/>
      <c r="FOE192" s="25"/>
      <c r="FOF192" s="25"/>
      <c r="FOG192" s="25"/>
      <c r="FOH192" s="25"/>
      <c r="FOI192" s="25"/>
      <c r="FOJ192" s="25"/>
      <c r="FOK192" s="25"/>
      <c r="FOL192" s="25"/>
      <c r="FOM192" s="25"/>
      <c r="FON192" s="25"/>
      <c r="FOO192" s="25"/>
      <c r="FOP192" s="25"/>
      <c r="FOQ192" s="25"/>
      <c r="FOR192" s="25"/>
      <c r="FOS192" s="25"/>
      <c r="FOT192" s="25"/>
      <c r="FOU192" s="25"/>
      <c r="FOV192" s="25"/>
      <c r="FOW192" s="25"/>
      <c r="FOX192" s="25"/>
      <c r="FOY192" s="25"/>
      <c r="FOZ192" s="25"/>
      <c r="FPA192" s="25"/>
      <c r="FPB192" s="25"/>
      <c r="FPC192" s="25"/>
      <c r="FPD192" s="25"/>
      <c r="FPE192" s="25"/>
      <c r="FPF192" s="25"/>
      <c r="FPG192" s="25"/>
      <c r="FPH192" s="25"/>
      <c r="FPI192" s="25"/>
      <c r="FPJ192" s="25"/>
      <c r="FPK192" s="25"/>
      <c r="FPL192" s="25"/>
      <c r="FPM192" s="25"/>
      <c r="FPN192" s="25"/>
      <c r="FPO192" s="25"/>
      <c r="FPP192" s="25"/>
      <c r="FPQ192" s="25"/>
      <c r="FPR192" s="25"/>
      <c r="FPS192" s="25"/>
      <c r="FPT192" s="25"/>
      <c r="FPU192" s="25"/>
      <c r="FPV192" s="25"/>
      <c r="FPW192" s="25"/>
      <c r="FPX192" s="25"/>
      <c r="FPY192" s="25"/>
      <c r="FPZ192" s="25"/>
      <c r="FQA192" s="25"/>
      <c r="FQB192" s="25"/>
      <c r="FQC192" s="25"/>
      <c r="FQD192" s="25"/>
      <c r="FQE192" s="25"/>
      <c r="FQF192" s="25"/>
      <c r="FQG192" s="25"/>
      <c r="FQH192" s="25"/>
      <c r="FQI192" s="25"/>
      <c r="FQJ192" s="25"/>
      <c r="FQK192" s="25"/>
      <c r="FQL192" s="25"/>
      <c r="FQM192" s="25"/>
      <c r="FQN192" s="25"/>
      <c r="FQO192" s="25"/>
      <c r="FQP192" s="25"/>
      <c r="FQQ192" s="25"/>
      <c r="FQR192" s="25"/>
      <c r="FQS192" s="25"/>
      <c r="FQT192" s="25"/>
      <c r="FQU192" s="25"/>
      <c r="FQV192" s="25"/>
      <c r="FQW192" s="25"/>
      <c r="FQX192" s="25"/>
      <c r="FQY192" s="25"/>
      <c r="FQZ192" s="25"/>
      <c r="FRA192" s="25"/>
      <c r="FRB192" s="25"/>
      <c r="FRC192" s="25"/>
      <c r="FRD192" s="25"/>
      <c r="FRE192" s="25"/>
      <c r="FRF192" s="25"/>
      <c r="FRG192" s="25"/>
      <c r="FRH192" s="25"/>
      <c r="FRI192" s="25"/>
      <c r="FRJ192" s="25"/>
      <c r="FRK192" s="25"/>
      <c r="FRL192" s="25"/>
      <c r="FRM192" s="25"/>
      <c r="FRN192" s="25"/>
      <c r="FRO192" s="25"/>
      <c r="FRP192" s="25"/>
      <c r="FRQ192" s="25"/>
      <c r="FRR192" s="25"/>
      <c r="FRS192" s="25"/>
      <c r="FRT192" s="25"/>
      <c r="FRU192" s="25"/>
      <c r="FRV192" s="25"/>
      <c r="FRW192" s="25"/>
      <c r="FRX192" s="25"/>
      <c r="FRY192" s="25"/>
      <c r="FRZ192" s="25"/>
      <c r="FSA192" s="25"/>
      <c r="FSB192" s="25"/>
      <c r="FSC192" s="25"/>
      <c r="FSD192" s="25"/>
      <c r="FSE192" s="25"/>
      <c r="FSF192" s="25"/>
      <c r="FSG192" s="25"/>
      <c r="FSH192" s="25"/>
      <c r="FSI192" s="25"/>
      <c r="FSJ192" s="25"/>
      <c r="FSK192" s="25"/>
      <c r="FSL192" s="25"/>
      <c r="FSM192" s="25"/>
      <c r="FSN192" s="25"/>
      <c r="FSO192" s="25"/>
      <c r="FSP192" s="25"/>
      <c r="FSQ192" s="25"/>
      <c r="FSR192" s="25"/>
      <c r="FSS192" s="25"/>
      <c r="FST192" s="25"/>
      <c r="FSU192" s="25"/>
      <c r="FSV192" s="25"/>
      <c r="FSW192" s="25"/>
      <c r="FSX192" s="25"/>
      <c r="FSY192" s="25"/>
      <c r="FSZ192" s="25"/>
      <c r="FTA192" s="25"/>
      <c r="FTB192" s="25"/>
      <c r="FTC192" s="25"/>
      <c r="FTD192" s="25"/>
      <c r="FTE192" s="25"/>
      <c r="FTF192" s="25"/>
      <c r="FTG192" s="25"/>
      <c r="FTH192" s="25"/>
      <c r="FTI192" s="25"/>
      <c r="FTJ192" s="25"/>
      <c r="FTK192" s="25"/>
      <c r="FTL192" s="25"/>
      <c r="FTM192" s="25"/>
      <c r="FTN192" s="25"/>
      <c r="FTO192" s="25"/>
      <c r="FTP192" s="25"/>
      <c r="FTQ192" s="25"/>
      <c r="FTR192" s="25"/>
      <c r="FTS192" s="25"/>
      <c r="FTT192" s="25"/>
      <c r="FTU192" s="25"/>
      <c r="FTV192" s="25"/>
      <c r="FTW192" s="25"/>
      <c r="FTX192" s="25"/>
      <c r="FTY192" s="25"/>
      <c r="FTZ192" s="25"/>
      <c r="FUA192" s="25"/>
      <c r="FUB192" s="25"/>
      <c r="FUC192" s="25"/>
      <c r="FUD192" s="25"/>
      <c r="FUE192" s="25"/>
      <c r="FUF192" s="25"/>
      <c r="FUG192" s="25"/>
      <c r="FUH192" s="25"/>
      <c r="FUI192" s="25"/>
      <c r="FUJ192" s="25"/>
      <c r="FUK192" s="25"/>
      <c r="FUL192" s="25"/>
      <c r="FUM192" s="25"/>
      <c r="FUN192" s="25"/>
      <c r="FUO192" s="25"/>
      <c r="FUP192" s="25"/>
      <c r="FUQ192" s="25"/>
      <c r="FUR192" s="25"/>
      <c r="FUS192" s="25"/>
      <c r="FUT192" s="25"/>
      <c r="FUU192" s="25"/>
      <c r="FUV192" s="25"/>
      <c r="FUW192" s="25"/>
      <c r="FUX192" s="25"/>
      <c r="FUY192" s="25"/>
      <c r="FUZ192" s="25"/>
      <c r="FVA192" s="25"/>
      <c r="FVB192" s="25"/>
      <c r="FVC192" s="25"/>
      <c r="FVD192" s="25"/>
      <c r="FVE192" s="25"/>
      <c r="FVF192" s="25"/>
      <c r="FVG192" s="25"/>
      <c r="FVH192" s="25"/>
      <c r="FVI192" s="25"/>
      <c r="FVJ192" s="25"/>
      <c r="FVK192" s="25"/>
      <c r="FVL192" s="25"/>
      <c r="FVM192" s="25"/>
      <c r="FVN192" s="25"/>
      <c r="FVO192" s="25"/>
      <c r="FVP192" s="25"/>
      <c r="FVQ192" s="25"/>
      <c r="FVR192" s="25"/>
      <c r="FVS192" s="25"/>
      <c r="FVT192" s="25"/>
      <c r="FVU192" s="25"/>
      <c r="FVV192" s="25"/>
      <c r="FVW192" s="25"/>
      <c r="FVX192" s="25"/>
      <c r="FVY192" s="25"/>
      <c r="FVZ192" s="25"/>
      <c r="FWA192" s="25"/>
      <c r="FWB192" s="25"/>
      <c r="FWC192" s="25"/>
      <c r="FWD192" s="25"/>
      <c r="FWE192" s="25"/>
      <c r="FWF192" s="25"/>
      <c r="FWG192" s="25"/>
      <c r="FWH192" s="25"/>
      <c r="FWI192" s="25"/>
      <c r="FWJ192" s="25"/>
      <c r="FWK192" s="25"/>
      <c r="FWL192" s="25"/>
      <c r="FWM192" s="25"/>
      <c r="FWN192" s="25"/>
      <c r="FWO192" s="25"/>
      <c r="FWP192" s="25"/>
      <c r="FWQ192" s="25"/>
      <c r="FWR192" s="25"/>
      <c r="FWS192" s="25"/>
      <c r="FWT192" s="25"/>
      <c r="FWU192" s="25"/>
      <c r="FWV192" s="25"/>
      <c r="FWW192" s="25"/>
      <c r="FWX192" s="25"/>
      <c r="FWY192" s="25"/>
      <c r="FWZ192" s="25"/>
      <c r="FXA192" s="25"/>
      <c r="FXB192" s="25"/>
      <c r="FXC192" s="25"/>
      <c r="FXD192" s="25"/>
      <c r="FXE192" s="25"/>
      <c r="FXF192" s="25"/>
      <c r="FXG192" s="25"/>
      <c r="FXH192" s="25"/>
      <c r="FXI192" s="25"/>
      <c r="FXJ192" s="25"/>
      <c r="FXK192" s="25"/>
      <c r="FXL192" s="25"/>
      <c r="FXM192" s="25"/>
      <c r="FXN192" s="25"/>
      <c r="FXO192" s="25"/>
      <c r="FXP192" s="25"/>
      <c r="FXQ192" s="25"/>
      <c r="FXR192" s="25"/>
      <c r="FXS192" s="25"/>
      <c r="FXT192" s="25"/>
      <c r="FXU192" s="25"/>
      <c r="FXV192" s="25"/>
      <c r="FXW192" s="25"/>
      <c r="FXX192" s="25"/>
      <c r="FXY192" s="25"/>
      <c r="FXZ192" s="25"/>
      <c r="FYA192" s="25"/>
      <c r="FYB192" s="25"/>
      <c r="FYC192" s="25"/>
      <c r="FYD192" s="25"/>
      <c r="FYE192" s="25"/>
      <c r="FYF192" s="25"/>
      <c r="FYG192" s="25"/>
      <c r="FYH192" s="25"/>
      <c r="FYI192" s="25"/>
      <c r="FYJ192" s="25"/>
      <c r="FYK192" s="25"/>
      <c r="FYL192" s="25"/>
      <c r="FYM192" s="25"/>
      <c r="FYN192" s="25"/>
      <c r="FYO192" s="25"/>
      <c r="FYP192" s="25"/>
      <c r="FYQ192" s="25"/>
      <c r="FYR192" s="25"/>
      <c r="FYS192" s="25"/>
      <c r="FYT192" s="25"/>
      <c r="FYU192" s="25"/>
      <c r="FYV192" s="25"/>
      <c r="FYW192" s="25"/>
      <c r="FYX192" s="25"/>
      <c r="FYY192" s="25"/>
      <c r="FYZ192" s="25"/>
      <c r="FZA192" s="25"/>
      <c r="FZB192" s="25"/>
      <c r="FZC192" s="25"/>
      <c r="FZD192" s="25"/>
      <c r="FZE192" s="25"/>
      <c r="FZF192" s="25"/>
      <c r="FZG192" s="25"/>
      <c r="FZH192" s="25"/>
      <c r="FZI192" s="25"/>
      <c r="FZJ192" s="25"/>
      <c r="FZK192" s="25"/>
      <c r="FZL192" s="25"/>
      <c r="FZM192" s="25"/>
      <c r="FZN192" s="25"/>
      <c r="FZO192" s="25"/>
      <c r="FZP192" s="25"/>
      <c r="FZQ192" s="25"/>
      <c r="FZR192" s="25"/>
      <c r="FZS192" s="25"/>
      <c r="FZT192" s="25"/>
      <c r="FZU192" s="25"/>
      <c r="FZV192" s="25"/>
      <c r="FZW192" s="25"/>
      <c r="FZX192" s="25"/>
      <c r="FZY192" s="25"/>
      <c r="FZZ192" s="25"/>
      <c r="GAA192" s="25"/>
      <c r="GAB192" s="25"/>
      <c r="GAC192" s="25"/>
      <c r="GAD192" s="25"/>
      <c r="GAE192" s="25"/>
      <c r="GAF192" s="25"/>
      <c r="GAG192" s="25"/>
      <c r="GAH192" s="25"/>
      <c r="GAI192" s="25"/>
      <c r="GAJ192" s="25"/>
      <c r="GAK192" s="25"/>
      <c r="GAL192" s="25"/>
      <c r="GAM192" s="25"/>
      <c r="GAN192" s="25"/>
      <c r="GAO192" s="25"/>
      <c r="GAP192" s="25"/>
      <c r="GAQ192" s="25"/>
      <c r="GAR192" s="25"/>
      <c r="GAS192" s="25"/>
      <c r="GAT192" s="25"/>
      <c r="GAU192" s="25"/>
      <c r="GAV192" s="25"/>
      <c r="GAW192" s="25"/>
      <c r="GAX192" s="25"/>
      <c r="GAY192" s="25"/>
      <c r="GAZ192" s="25"/>
      <c r="GBA192" s="25"/>
      <c r="GBB192" s="25"/>
      <c r="GBC192" s="25"/>
      <c r="GBD192" s="25"/>
      <c r="GBE192" s="25"/>
      <c r="GBF192" s="25"/>
      <c r="GBG192" s="25"/>
      <c r="GBH192" s="25"/>
      <c r="GBI192" s="25"/>
      <c r="GBJ192" s="25"/>
      <c r="GBK192" s="25"/>
      <c r="GBL192" s="25"/>
      <c r="GBM192" s="25"/>
      <c r="GBN192" s="25"/>
      <c r="GBO192" s="25"/>
      <c r="GBP192" s="25"/>
      <c r="GBQ192" s="25"/>
      <c r="GBR192" s="25"/>
      <c r="GBS192" s="25"/>
      <c r="GBT192" s="25"/>
      <c r="GBU192" s="25"/>
      <c r="GBV192" s="25"/>
      <c r="GBW192" s="25"/>
      <c r="GBX192" s="25"/>
      <c r="GBY192" s="25"/>
      <c r="GBZ192" s="25"/>
      <c r="GCA192" s="25"/>
      <c r="GCB192" s="25"/>
      <c r="GCC192" s="25"/>
      <c r="GCD192" s="25"/>
      <c r="GCE192" s="25"/>
      <c r="GCF192" s="25"/>
      <c r="GCG192" s="25"/>
      <c r="GCH192" s="25"/>
      <c r="GCI192" s="25"/>
      <c r="GCJ192" s="25"/>
      <c r="GCK192" s="25"/>
      <c r="GCL192" s="25"/>
      <c r="GCM192" s="25"/>
      <c r="GCN192" s="25"/>
      <c r="GCO192" s="25"/>
      <c r="GCP192" s="25"/>
      <c r="GCQ192" s="25"/>
      <c r="GCR192" s="25"/>
      <c r="GCS192" s="25"/>
      <c r="GCT192" s="25"/>
      <c r="GCU192" s="25"/>
      <c r="GCV192" s="25"/>
      <c r="GCW192" s="25"/>
      <c r="GCX192" s="25"/>
      <c r="GCY192" s="25"/>
      <c r="GCZ192" s="25"/>
      <c r="GDA192" s="25"/>
      <c r="GDB192" s="25"/>
      <c r="GDC192" s="25"/>
      <c r="GDD192" s="25"/>
      <c r="GDE192" s="25"/>
      <c r="GDF192" s="25"/>
      <c r="GDG192" s="25"/>
      <c r="GDH192" s="25"/>
      <c r="GDI192" s="25"/>
      <c r="GDJ192" s="25"/>
      <c r="GDK192" s="25"/>
      <c r="GDL192" s="25"/>
      <c r="GDM192" s="25"/>
      <c r="GDN192" s="25"/>
      <c r="GDO192" s="25"/>
      <c r="GDP192" s="25"/>
      <c r="GDQ192" s="25"/>
      <c r="GDR192" s="25"/>
      <c r="GDS192" s="25"/>
      <c r="GDT192" s="25"/>
      <c r="GDU192" s="25"/>
      <c r="GDV192" s="25"/>
      <c r="GDW192" s="25"/>
      <c r="GDX192" s="25"/>
      <c r="GDY192" s="25"/>
      <c r="GDZ192" s="25"/>
      <c r="GEA192" s="25"/>
      <c r="GEB192" s="25"/>
      <c r="GEC192" s="25"/>
      <c r="GED192" s="25"/>
      <c r="GEE192" s="25"/>
      <c r="GEF192" s="25"/>
      <c r="GEG192" s="25"/>
      <c r="GEH192" s="25"/>
      <c r="GEI192" s="25"/>
      <c r="GEJ192" s="25"/>
      <c r="GEK192" s="25"/>
      <c r="GEL192" s="25"/>
      <c r="GEM192" s="25"/>
      <c r="GEN192" s="25"/>
      <c r="GEO192" s="25"/>
      <c r="GEP192" s="25"/>
      <c r="GEQ192" s="25"/>
      <c r="GER192" s="25"/>
      <c r="GES192" s="25"/>
      <c r="GET192" s="25"/>
      <c r="GEU192" s="25"/>
      <c r="GEV192" s="25"/>
      <c r="GEW192" s="25"/>
      <c r="GEX192" s="25"/>
      <c r="GEY192" s="25"/>
      <c r="GEZ192" s="25"/>
      <c r="GFA192" s="25"/>
      <c r="GFB192" s="25"/>
      <c r="GFC192" s="25"/>
      <c r="GFD192" s="25"/>
      <c r="GFE192" s="25"/>
      <c r="GFF192" s="25"/>
      <c r="GFG192" s="25"/>
      <c r="GFH192" s="25"/>
      <c r="GFI192" s="25"/>
      <c r="GFJ192" s="25"/>
      <c r="GFK192" s="25"/>
      <c r="GFL192" s="25"/>
      <c r="GFM192" s="25"/>
      <c r="GFN192" s="25"/>
      <c r="GFO192" s="25"/>
      <c r="GFP192" s="25"/>
      <c r="GFQ192" s="25"/>
      <c r="GFR192" s="25"/>
      <c r="GFS192" s="25"/>
      <c r="GFT192" s="25"/>
      <c r="GFU192" s="25"/>
      <c r="GFV192" s="25"/>
      <c r="GFW192" s="25"/>
      <c r="GFX192" s="25"/>
      <c r="GFY192" s="25"/>
      <c r="GFZ192" s="25"/>
      <c r="GGA192" s="25"/>
      <c r="GGB192" s="25"/>
      <c r="GGC192" s="25"/>
      <c r="GGD192" s="25"/>
      <c r="GGE192" s="25"/>
      <c r="GGF192" s="25"/>
      <c r="GGG192" s="25"/>
      <c r="GGH192" s="25"/>
      <c r="GGI192" s="25"/>
      <c r="GGJ192" s="25"/>
      <c r="GGK192" s="25"/>
      <c r="GGL192" s="25"/>
      <c r="GGM192" s="25"/>
      <c r="GGN192" s="25"/>
      <c r="GGO192" s="25"/>
      <c r="GGP192" s="25"/>
      <c r="GGQ192" s="25"/>
      <c r="GGR192" s="25"/>
      <c r="GGS192" s="25"/>
      <c r="GGT192" s="25"/>
      <c r="GGU192" s="25"/>
      <c r="GGV192" s="25"/>
      <c r="GGW192" s="25"/>
      <c r="GGX192" s="25"/>
      <c r="GGY192" s="25"/>
      <c r="GGZ192" s="25"/>
      <c r="GHA192" s="25"/>
      <c r="GHB192" s="25"/>
      <c r="GHC192" s="25"/>
      <c r="GHD192" s="25"/>
      <c r="GHE192" s="25"/>
      <c r="GHF192" s="25"/>
      <c r="GHG192" s="25"/>
      <c r="GHH192" s="25"/>
      <c r="GHI192" s="25"/>
      <c r="GHJ192" s="25"/>
      <c r="GHK192" s="25"/>
      <c r="GHL192" s="25"/>
      <c r="GHM192" s="25"/>
      <c r="GHN192" s="25"/>
      <c r="GHO192" s="25"/>
      <c r="GHP192" s="25"/>
      <c r="GHQ192" s="25"/>
      <c r="GHR192" s="25"/>
      <c r="GHS192" s="25"/>
      <c r="GHT192" s="25"/>
      <c r="GHU192" s="25"/>
      <c r="GHV192" s="25"/>
      <c r="GHW192" s="25"/>
      <c r="GHX192" s="25"/>
      <c r="GHY192" s="25"/>
      <c r="GHZ192" s="25"/>
      <c r="GIA192" s="25"/>
      <c r="GIB192" s="25"/>
      <c r="GIC192" s="25"/>
      <c r="GID192" s="25"/>
      <c r="GIE192" s="25"/>
      <c r="GIF192" s="25"/>
      <c r="GIG192" s="25"/>
      <c r="GIH192" s="25"/>
      <c r="GII192" s="25"/>
      <c r="GIJ192" s="25"/>
      <c r="GIK192" s="25"/>
      <c r="GIL192" s="25"/>
      <c r="GIM192" s="25"/>
      <c r="GIN192" s="25"/>
      <c r="GIO192" s="25"/>
      <c r="GIP192" s="25"/>
      <c r="GIQ192" s="25"/>
      <c r="GIR192" s="25"/>
      <c r="GIS192" s="25"/>
      <c r="GIT192" s="25"/>
      <c r="GIU192" s="25"/>
      <c r="GIV192" s="25"/>
      <c r="GIW192" s="25"/>
      <c r="GIX192" s="25"/>
      <c r="GIY192" s="25"/>
      <c r="GIZ192" s="25"/>
      <c r="GJA192" s="25"/>
      <c r="GJB192" s="25"/>
      <c r="GJC192" s="25"/>
      <c r="GJD192" s="25"/>
      <c r="GJE192" s="25"/>
      <c r="GJF192" s="25"/>
      <c r="GJG192" s="25"/>
      <c r="GJH192" s="25"/>
      <c r="GJI192" s="25"/>
      <c r="GJJ192" s="25"/>
      <c r="GJK192" s="25"/>
      <c r="GJL192" s="25"/>
      <c r="GJM192" s="25"/>
      <c r="GJN192" s="25"/>
      <c r="GJO192" s="25"/>
      <c r="GJP192" s="25"/>
      <c r="GJQ192" s="25"/>
      <c r="GJR192" s="25"/>
      <c r="GJS192" s="25"/>
      <c r="GJT192" s="25"/>
      <c r="GJU192" s="25"/>
      <c r="GJV192" s="25"/>
      <c r="GJW192" s="25"/>
      <c r="GJX192" s="25"/>
      <c r="GJY192" s="25"/>
      <c r="GJZ192" s="25"/>
      <c r="GKA192" s="25"/>
      <c r="GKB192" s="25"/>
      <c r="GKC192" s="25"/>
      <c r="GKD192" s="25"/>
      <c r="GKE192" s="25"/>
      <c r="GKF192" s="25"/>
      <c r="GKG192" s="25"/>
      <c r="GKH192" s="25"/>
      <c r="GKI192" s="25"/>
      <c r="GKJ192" s="25"/>
      <c r="GKK192" s="25"/>
      <c r="GKL192" s="25"/>
      <c r="GKM192" s="25"/>
      <c r="GKN192" s="25"/>
      <c r="GKO192" s="25"/>
      <c r="GKP192" s="25"/>
      <c r="GKQ192" s="25"/>
      <c r="GKR192" s="25"/>
      <c r="GKS192" s="25"/>
      <c r="GKT192" s="25"/>
      <c r="GKU192" s="25"/>
      <c r="GKV192" s="25"/>
      <c r="GKW192" s="25"/>
      <c r="GKX192" s="25"/>
      <c r="GKY192" s="25"/>
      <c r="GKZ192" s="25"/>
      <c r="GLA192" s="25"/>
      <c r="GLB192" s="25"/>
      <c r="GLC192" s="25"/>
      <c r="GLD192" s="25"/>
      <c r="GLE192" s="25"/>
      <c r="GLF192" s="25"/>
      <c r="GLG192" s="25"/>
      <c r="GLH192" s="25"/>
      <c r="GLI192" s="25"/>
      <c r="GLJ192" s="25"/>
      <c r="GLK192" s="25"/>
      <c r="GLL192" s="25"/>
      <c r="GLM192" s="25"/>
      <c r="GLN192" s="25"/>
      <c r="GLO192" s="25"/>
      <c r="GLP192" s="25"/>
      <c r="GLQ192" s="25"/>
      <c r="GLR192" s="25"/>
      <c r="GLS192" s="25"/>
      <c r="GLT192" s="25"/>
      <c r="GLU192" s="25"/>
      <c r="GLV192" s="25"/>
      <c r="GLW192" s="25"/>
      <c r="GLX192" s="25"/>
      <c r="GLY192" s="25"/>
      <c r="GLZ192" s="25"/>
      <c r="GMA192" s="25"/>
      <c r="GMB192" s="25"/>
      <c r="GMC192" s="25"/>
      <c r="GMD192" s="25"/>
      <c r="GME192" s="25"/>
      <c r="GMF192" s="25"/>
      <c r="GMG192" s="25"/>
      <c r="GMH192" s="25"/>
      <c r="GMI192" s="25"/>
      <c r="GMJ192" s="25"/>
      <c r="GMK192" s="25"/>
      <c r="GML192" s="25"/>
      <c r="GMM192" s="25"/>
      <c r="GMN192" s="25"/>
      <c r="GMO192" s="25"/>
      <c r="GMP192" s="25"/>
      <c r="GMQ192" s="25"/>
      <c r="GMR192" s="25"/>
      <c r="GMS192" s="25"/>
      <c r="GMT192" s="25"/>
      <c r="GMU192" s="25"/>
      <c r="GMV192" s="25"/>
      <c r="GMW192" s="25"/>
      <c r="GMX192" s="25"/>
      <c r="GMY192" s="25"/>
      <c r="GMZ192" s="25"/>
      <c r="GNA192" s="25"/>
      <c r="GNB192" s="25"/>
      <c r="GNC192" s="25"/>
      <c r="GND192" s="25"/>
      <c r="GNE192" s="25"/>
      <c r="GNF192" s="25"/>
      <c r="GNG192" s="25"/>
      <c r="GNH192" s="25"/>
      <c r="GNI192" s="25"/>
      <c r="GNJ192" s="25"/>
      <c r="GNK192" s="25"/>
      <c r="GNL192" s="25"/>
      <c r="GNM192" s="25"/>
      <c r="GNN192" s="25"/>
      <c r="GNO192" s="25"/>
      <c r="GNP192" s="25"/>
      <c r="GNQ192" s="25"/>
      <c r="GNR192" s="25"/>
      <c r="GNS192" s="25"/>
      <c r="GNT192" s="25"/>
      <c r="GNU192" s="25"/>
      <c r="GNV192" s="25"/>
      <c r="GNW192" s="25"/>
      <c r="GNX192" s="25"/>
      <c r="GNY192" s="25"/>
      <c r="GNZ192" s="25"/>
      <c r="GOA192" s="25"/>
      <c r="GOB192" s="25"/>
      <c r="GOC192" s="25"/>
      <c r="GOD192" s="25"/>
      <c r="GOE192" s="25"/>
      <c r="GOF192" s="25"/>
      <c r="GOG192" s="25"/>
      <c r="GOH192" s="25"/>
      <c r="GOI192" s="25"/>
      <c r="GOJ192" s="25"/>
      <c r="GOK192" s="25"/>
      <c r="GOL192" s="25"/>
      <c r="GOM192" s="25"/>
      <c r="GON192" s="25"/>
      <c r="GOO192" s="25"/>
      <c r="GOP192" s="25"/>
      <c r="GOQ192" s="25"/>
      <c r="GOR192" s="25"/>
      <c r="GOS192" s="25"/>
      <c r="GOT192" s="25"/>
      <c r="GOU192" s="25"/>
      <c r="GOV192" s="25"/>
      <c r="GOW192" s="25"/>
      <c r="GOX192" s="25"/>
      <c r="GOY192" s="25"/>
      <c r="GOZ192" s="25"/>
      <c r="GPA192" s="25"/>
      <c r="GPB192" s="25"/>
      <c r="GPC192" s="25"/>
      <c r="GPD192" s="25"/>
      <c r="GPE192" s="25"/>
      <c r="GPF192" s="25"/>
      <c r="GPG192" s="25"/>
      <c r="GPH192" s="25"/>
      <c r="GPI192" s="25"/>
      <c r="GPJ192" s="25"/>
      <c r="GPK192" s="25"/>
      <c r="GPL192" s="25"/>
      <c r="GPM192" s="25"/>
      <c r="GPN192" s="25"/>
      <c r="GPO192" s="25"/>
      <c r="GPP192" s="25"/>
      <c r="GPQ192" s="25"/>
      <c r="GPR192" s="25"/>
      <c r="GPS192" s="25"/>
      <c r="GPT192" s="25"/>
      <c r="GPU192" s="25"/>
      <c r="GPV192" s="25"/>
      <c r="GPW192" s="25"/>
      <c r="GPX192" s="25"/>
      <c r="GPY192" s="25"/>
      <c r="GPZ192" s="25"/>
      <c r="GQA192" s="25"/>
      <c r="GQB192" s="25"/>
      <c r="GQC192" s="25"/>
      <c r="GQD192" s="25"/>
      <c r="GQE192" s="25"/>
      <c r="GQF192" s="25"/>
      <c r="GQG192" s="25"/>
      <c r="GQH192" s="25"/>
      <c r="GQI192" s="25"/>
      <c r="GQJ192" s="25"/>
      <c r="GQK192" s="25"/>
      <c r="GQL192" s="25"/>
      <c r="GQM192" s="25"/>
      <c r="GQN192" s="25"/>
      <c r="GQO192" s="25"/>
      <c r="GQP192" s="25"/>
      <c r="GQQ192" s="25"/>
      <c r="GQR192" s="25"/>
      <c r="GQS192" s="25"/>
      <c r="GQT192" s="25"/>
      <c r="GQU192" s="25"/>
      <c r="GQV192" s="25"/>
      <c r="GQW192" s="25"/>
      <c r="GQX192" s="25"/>
      <c r="GQY192" s="25"/>
      <c r="GQZ192" s="25"/>
      <c r="GRA192" s="25"/>
      <c r="GRB192" s="25"/>
      <c r="GRC192" s="25"/>
      <c r="GRD192" s="25"/>
      <c r="GRE192" s="25"/>
      <c r="GRF192" s="25"/>
      <c r="GRG192" s="25"/>
      <c r="GRH192" s="25"/>
      <c r="GRI192" s="25"/>
      <c r="GRJ192" s="25"/>
      <c r="GRK192" s="25"/>
      <c r="GRL192" s="25"/>
      <c r="GRM192" s="25"/>
      <c r="GRN192" s="25"/>
      <c r="GRO192" s="25"/>
      <c r="GRP192" s="25"/>
      <c r="GRQ192" s="25"/>
      <c r="GRR192" s="25"/>
      <c r="GRS192" s="25"/>
      <c r="GRT192" s="25"/>
      <c r="GRU192" s="25"/>
      <c r="GRV192" s="25"/>
      <c r="GRW192" s="25"/>
      <c r="GRX192" s="25"/>
      <c r="GRY192" s="25"/>
      <c r="GRZ192" s="25"/>
      <c r="GSA192" s="25"/>
      <c r="GSB192" s="25"/>
      <c r="GSC192" s="25"/>
      <c r="GSD192" s="25"/>
      <c r="GSE192" s="25"/>
      <c r="GSF192" s="25"/>
      <c r="GSG192" s="25"/>
      <c r="GSH192" s="25"/>
      <c r="GSI192" s="25"/>
      <c r="GSJ192" s="25"/>
      <c r="GSK192" s="25"/>
      <c r="GSL192" s="25"/>
      <c r="GSM192" s="25"/>
      <c r="GSN192" s="25"/>
      <c r="GSO192" s="25"/>
      <c r="GSP192" s="25"/>
      <c r="GSQ192" s="25"/>
      <c r="GSR192" s="25"/>
      <c r="GSS192" s="25"/>
      <c r="GST192" s="25"/>
      <c r="GSU192" s="25"/>
      <c r="GSV192" s="25"/>
      <c r="GSW192" s="25"/>
      <c r="GSX192" s="25"/>
      <c r="GSY192" s="25"/>
      <c r="GSZ192" s="25"/>
      <c r="GTA192" s="25"/>
      <c r="GTB192" s="25"/>
      <c r="GTC192" s="25"/>
      <c r="GTD192" s="25"/>
      <c r="GTE192" s="25"/>
      <c r="GTF192" s="25"/>
      <c r="GTG192" s="25"/>
      <c r="GTH192" s="25"/>
      <c r="GTI192" s="25"/>
      <c r="GTJ192" s="25"/>
      <c r="GTK192" s="25"/>
      <c r="GTL192" s="25"/>
      <c r="GTM192" s="25"/>
      <c r="GTN192" s="25"/>
      <c r="GTO192" s="25"/>
      <c r="GTP192" s="25"/>
      <c r="GTQ192" s="25"/>
      <c r="GTR192" s="25"/>
      <c r="GTS192" s="25"/>
      <c r="GTT192" s="25"/>
      <c r="GTU192" s="25"/>
      <c r="GTV192" s="25"/>
      <c r="GTW192" s="25"/>
      <c r="GTX192" s="25"/>
      <c r="GTY192" s="25"/>
      <c r="GTZ192" s="25"/>
      <c r="GUA192" s="25"/>
      <c r="GUB192" s="25"/>
      <c r="GUC192" s="25"/>
      <c r="GUD192" s="25"/>
      <c r="GUE192" s="25"/>
      <c r="GUF192" s="25"/>
      <c r="GUG192" s="25"/>
      <c r="GUH192" s="25"/>
      <c r="GUI192" s="25"/>
      <c r="GUJ192" s="25"/>
      <c r="GUK192" s="25"/>
      <c r="GUL192" s="25"/>
      <c r="GUM192" s="25"/>
      <c r="GUN192" s="25"/>
      <c r="GUO192" s="25"/>
      <c r="GUP192" s="25"/>
      <c r="GUQ192" s="25"/>
      <c r="GUR192" s="25"/>
      <c r="GUS192" s="25"/>
      <c r="GUT192" s="25"/>
      <c r="GUU192" s="25"/>
      <c r="GUV192" s="25"/>
      <c r="GUW192" s="25"/>
      <c r="GUX192" s="25"/>
      <c r="GUY192" s="25"/>
      <c r="GUZ192" s="25"/>
      <c r="GVA192" s="25"/>
      <c r="GVB192" s="25"/>
      <c r="GVC192" s="25"/>
      <c r="GVD192" s="25"/>
      <c r="GVE192" s="25"/>
      <c r="GVF192" s="25"/>
      <c r="GVG192" s="25"/>
      <c r="GVH192" s="25"/>
      <c r="GVI192" s="25"/>
      <c r="GVJ192" s="25"/>
      <c r="GVK192" s="25"/>
      <c r="GVL192" s="25"/>
      <c r="GVM192" s="25"/>
      <c r="GVN192" s="25"/>
      <c r="GVO192" s="25"/>
      <c r="GVP192" s="25"/>
      <c r="GVQ192" s="25"/>
      <c r="GVR192" s="25"/>
      <c r="GVS192" s="25"/>
      <c r="GVT192" s="25"/>
      <c r="GVU192" s="25"/>
      <c r="GVV192" s="25"/>
      <c r="GVW192" s="25"/>
      <c r="GVX192" s="25"/>
      <c r="GVY192" s="25"/>
      <c r="GVZ192" s="25"/>
      <c r="GWA192" s="25"/>
      <c r="GWB192" s="25"/>
      <c r="GWC192" s="25"/>
      <c r="GWD192" s="25"/>
      <c r="GWE192" s="25"/>
      <c r="GWF192" s="25"/>
      <c r="GWG192" s="25"/>
      <c r="GWH192" s="25"/>
      <c r="GWI192" s="25"/>
      <c r="GWJ192" s="25"/>
      <c r="GWK192" s="25"/>
      <c r="GWL192" s="25"/>
      <c r="GWM192" s="25"/>
      <c r="GWN192" s="25"/>
      <c r="GWO192" s="25"/>
      <c r="GWP192" s="25"/>
      <c r="GWQ192" s="25"/>
      <c r="GWR192" s="25"/>
      <c r="GWS192" s="25"/>
      <c r="GWT192" s="25"/>
      <c r="GWU192" s="25"/>
      <c r="GWV192" s="25"/>
      <c r="GWW192" s="25"/>
      <c r="GWX192" s="25"/>
      <c r="GWY192" s="25"/>
      <c r="GWZ192" s="25"/>
      <c r="GXA192" s="25"/>
      <c r="GXB192" s="25"/>
      <c r="GXC192" s="25"/>
      <c r="GXD192" s="25"/>
      <c r="GXE192" s="25"/>
      <c r="GXF192" s="25"/>
      <c r="GXG192" s="25"/>
      <c r="GXH192" s="25"/>
      <c r="GXI192" s="25"/>
      <c r="GXJ192" s="25"/>
      <c r="GXK192" s="25"/>
      <c r="GXL192" s="25"/>
      <c r="GXM192" s="25"/>
      <c r="GXN192" s="25"/>
      <c r="GXO192" s="25"/>
      <c r="GXP192" s="25"/>
      <c r="GXQ192" s="25"/>
      <c r="GXR192" s="25"/>
      <c r="GXS192" s="25"/>
      <c r="GXT192" s="25"/>
      <c r="GXU192" s="25"/>
      <c r="GXV192" s="25"/>
      <c r="GXW192" s="25"/>
      <c r="GXX192" s="25"/>
      <c r="GXY192" s="25"/>
      <c r="GXZ192" s="25"/>
      <c r="GYA192" s="25"/>
      <c r="GYB192" s="25"/>
      <c r="GYC192" s="25"/>
      <c r="GYD192" s="25"/>
      <c r="GYE192" s="25"/>
      <c r="GYF192" s="25"/>
      <c r="GYG192" s="25"/>
      <c r="GYH192" s="25"/>
      <c r="GYI192" s="25"/>
      <c r="GYJ192" s="25"/>
      <c r="GYK192" s="25"/>
      <c r="GYL192" s="25"/>
      <c r="GYM192" s="25"/>
      <c r="GYN192" s="25"/>
      <c r="GYO192" s="25"/>
      <c r="GYP192" s="25"/>
      <c r="GYQ192" s="25"/>
      <c r="GYR192" s="25"/>
      <c r="GYS192" s="25"/>
      <c r="GYT192" s="25"/>
      <c r="GYU192" s="25"/>
      <c r="GYV192" s="25"/>
      <c r="GYW192" s="25"/>
      <c r="GYX192" s="25"/>
      <c r="GYY192" s="25"/>
      <c r="GYZ192" s="25"/>
      <c r="GZA192" s="25"/>
      <c r="GZB192" s="25"/>
      <c r="GZC192" s="25"/>
      <c r="GZD192" s="25"/>
      <c r="GZE192" s="25"/>
      <c r="GZF192" s="25"/>
      <c r="GZG192" s="25"/>
      <c r="GZH192" s="25"/>
      <c r="GZI192" s="25"/>
      <c r="GZJ192" s="25"/>
      <c r="GZK192" s="25"/>
      <c r="GZL192" s="25"/>
      <c r="GZM192" s="25"/>
      <c r="GZN192" s="25"/>
      <c r="GZO192" s="25"/>
      <c r="GZP192" s="25"/>
      <c r="GZQ192" s="25"/>
      <c r="GZR192" s="25"/>
      <c r="GZS192" s="25"/>
      <c r="GZT192" s="25"/>
      <c r="GZU192" s="25"/>
      <c r="GZV192" s="25"/>
      <c r="GZW192" s="25"/>
      <c r="GZX192" s="25"/>
      <c r="GZY192" s="25"/>
      <c r="GZZ192" s="25"/>
      <c r="HAA192" s="25"/>
      <c r="HAB192" s="25"/>
      <c r="HAC192" s="25"/>
      <c r="HAD192" s="25"/>
      <c r="HAE192" s="25"/>
      <c r="HAF192" s="25"/>
      <c r="HAG192" s="25"/>
      <c r="HAH192" s="25"/>
      <c r="HAI192" s="25"/>
      <c r="HAJ192" s="25"/>
      <c r="HAK192" s="25"/>
      <c r="HAL192" s="25"/>
      <c r="HAM192" s="25"/>
      <c r="HAN192" s="25"/>
      <c r="HAO192" s="25"/>
      <c r="HAP192" s="25"/>
      <c r="HAQ192" s="25"/>
      <c r="HAR192" s="25"/>
      <c r="HAS192" s="25"/>
      <c r="HAT192" s="25"/>
      <c r="HAU192" s="25"/>
      <c r="HAV192" s="25"/>
      <c r="HAW192" s="25"/>
      <c r="HAX192" s="25"/>
      <c r="HAY192" s="25"/>
      <c r="HAZ192" s="25"/>
      <c r="HBA192" s="25"/>
      <c r="HBB192" s="25"/>
      <c r="HBC192" s="25"/>
      <c r="HBD192" s="25"/>
      <c r="HBE192" s="25"/>
      <c r="HBF192" s="25"/>
      <c r="HBG192" s="25"/>
      <c r="HBH192" s="25"/>
      <c r="HBI192" s="25"/>
      <c r="HBJ192" s="25"/>
      <c r="HBK192" s="25"/>
      <c r="HBL192" s="25"/>
      <c r="HBM192" s="25"/>
      <c r="HBN192" s="25"/>
      <c r="HBO192" s="25"/>
      <c r="HBP192" s="25"/>
      <c r="HBQ192" s="25"/>
      <c r="HBR192" s="25"/>
      <c r="HBS192" s="25"/>
      <c r="HBT192" s="25"/>
      <c r="HBU192" s="25"/>
      <c r="HBV192" s="25"/>
      <c r="HBW192" s="25"/>
      <c r="HBX192" s="25"/>
      <c r="HBY192" s="25"/>
      <c r="HBZ192" s="25"/>
      <c r="HCA192" s="25"/>
      <c r="HCB192" s="25"/>
      <c r="HCC192" s="25"/>
      <c r="HCD192" s="25"/>
      <c r="HCE192" s="25"/>
      <c r="HCF192" s="25"/>
      <c r="HCG192" s="25"/>
      <c r="HCH192" s="25"/>
      <c r="HCI192" s="25"/>
      <c r="HCJ192" s="25"/>
      <c r="HCK192" s="25"/>
      <c r="HCL192" s="25"/>
      <c r="HCM192" s="25"/>
      <c r="HCN192" s="25"/>
      <c r="HCO192" s="25"/>
      <c r="HCP192" s="25"/>
      <c r="HCQ192" s="25"/>
      <c r="HCR192" s="25"/>
      <c r="HCS192" s="25"/>
      <c r="HCT192" s="25"/>
      <c r="HCU192" s="25"/>
      <c r="HCV192" s="25"/>
      <c r="HCW192" s="25"/>
      <c r="HCX192" s="25"/>
      <c r="HCY192" s="25"/>
      <c r="HCZ192" s="25"/>
      <c r="HDA192" s="25"/>
      <c r="HDB192" s="25"/>
      <c r="HDC192" s="25"/>
      <c r="HDD192" s="25"/>
      <c r="HDE192" s="25"/>
      <c r="HDF192" s="25"/>
      <c r="HDG192" s="25"/>
      <c r="HDH192" s="25"/>
      <c r="HDI192" s="25"/>
      <c r="HDJ192" s="25"/>
      <c r="HDK192" s="25"/>
      <c r="HDL192" s="25"/>
      <c r="HDM192" s="25"/>
      <c r="HDN192" s="25"/>
      <c r="HDO192" s="25"/>
      <c r="HDP192" s="25"/>
      <c r="HDQ192" s="25"/>
      <c r="HDR192" s="25"/>
      <c r="HDS192" s="25"/>
      <c r="HDT192" s="25"/>
      <c r="HDU192" s="25"/>
      <c r="HDV192" s="25"/>
      <c r="HDW192" s="25"/>
      <c r="HDX192" s="25"/>
      <c r="HDY192" s="25"/>
      <c r="HDZ192" s="25"/>
      <c r="HEA192" s="25"/>
      <c r="HEB192" s="25"/>
      <c r="HEC192" s="25"/>
      <c r="HED192" s="25"/>
      <c r="HEE192" s="25"/>
      <c r="HEF192" s="25"/>
      <c r="HEG192" s="25"/>
      <c r="HEH192" s="25"/>
      <c r="HEI192" s="25"/>
      <c r="HEJ192" s="25"/>
      <c r="HEK192" s="25"/>
      <c r="HEL192" s="25"/>
      <c r="HEM192" s="25"/>
      <c r="HEN192" s="25"/>
      <c r="HEO192" s="25"/>
      <c r="HEP192" s="25"/>
      <c r="HEQ192" s="25"/>
      <c r="HER192" s="25"/>
      <c r="HES192" s="25"/>
      <c r="HET192" s="25"/>
      <c r="HEU192" s="25"/>
      <c r="HEV192" s="25"/>
      <c r="HEW192" s="25"/>
      <c r="HEX192" s="25"/>
      <c r="HEY192" s="25"/>
      <c r="HEZ192" s="25"/>
      <c r="HFA192" s="25"/>
      <c r="HFB192" s="25"/>
      <c r="HFC192" s="25"/>
      <c r="HFD192" s="25"/>
      <c r="HFE192" s="25"/>
      <c r="HFF192" s="25"/>
      <c r="HFG192" s="25"/>
      <c r="HFH192" s="25"/>
      <c r="HFI192" s="25"/>
      <c r="HFJ192" s="25"/>
      <c r="HFK192" s="25"/>
      <c r="HFL192" s="25"/>
      <c r="HFM192" s="25"/>
      <c r="HFN192" s="25"/>
      <c r="HFO192" s="25"/>
      <c r="HFP192" s="25"/>
      <c r="HFQ192" s="25"/>
      <c r="HFR192" s="25"/>
      <c r="HFS192" s="25"/>
      <c r="HFT192" s="25"/>
      <c r="HFU192" s="25"/>
      <c r="HFV192" s="25"/>
      <c r="HFW192" s="25"/>
      <c r="HFX192" s="25"/>
      <c r="HFY192" s="25"/>
      <c r="HFZ192" s="25"/>
      <c r="HGA192" s="25"/>
      <c r="HGB192" s="25"/>
      <c r="HGC192" s="25"/>
      <c r="HGD192" s="25"/>
      <c r="HGE192" s="25"/>
      <c r="HGF192" s="25"/>
      <c r="HGG192" s="25"/>
      <c r="HGH192" s="25"/>
      <c r="HGI192" s="25"/>
      <c r="HGJ192" s="25"/>
      <c r="HGK192" s="25"/>
      <c r="HGL192" s="25"/>
      <c r="HGM192" s="25"/>
      <c r="HGN192" s="25"/>
      <c r="HGO192" s="25"/>
      <c r="HGP192" s="25"/>
      <c r="HGQ192" s="25"/>
      <c r="HGR192" s="25"/>
      <c r="HGS192" s="25"/>
      <c r="HGT192" s="25"/>
      <c r="HGU192" s="25"/>
      <c r="HGV192" s="25"/>
      <c r="HGW192" s="25"/>
      <c r="HGX192" s="25"/>
      <c r="HGY192" s="25"/>
      <c r="HGZ192" s="25"/>
      <c r="HHA192" s="25"/>
      <c r="HHB192" s="25"/>
      <c r="HHC192" s="25"/>
      <c r="HHD192" s="25"/>
      <c r="HHE192" s="25"/>
      <c r="HHF192" s="25"/>
      <c r="HHG192" s="25"/>
      <c r="HHH192" s="25"/>
      <c r="HHI192" s="25"/>
      <c r="HHJ192" s="25"/>
      <c r="HHK192" s="25"/>
      <c r="HHL192" s="25"/>
      <c r="HHM192" s="25"/>
      <c r="HHN192" s="25"/>
      <c r="HHO192" s="25"/>
      <c r="HHP192" s="25"/>
      <c r="HHQ192" s="25"/>
      <c r="HHR192" s="25"/>
      <c r="HHS192" s="25"/>
      <c r="HHT192" s="25"/>
      <c r="HHU192" s="25"/>
      <c r="HHV192" s="25"/>
      <c r="HHW192" s="25"/>
      <c r="HHX192" s="25"/>
      <c r="HHY192" s="25"/>
      <c r="HHZ192" s="25"/>
      <c r="HIA192" s="25"/>
      <c r="HIB192" s="25"/>
      <c r="HIC192" s="25"/>
      <c r="HID192" s="25"/>
      <c r="HIE192" s="25"/>
      <c r="HIF192" s="25"/>
      <c r="HIG192" s="25"/>
      <c r="HIH192" s="25"/>
      <c r="HII192" s="25"/>
      <c r="HIJ192" s="25"/>
      <c r="HIK192" s="25"/>
      <c r="HIL192" s="25"/>
      <c r="HIM192" s="25"/>
      <c r="HIN192" s="25"/>
      <c r="HIO192" s="25"/>
      <c r="HIP192" s="25"/>
      <c r="HIQ192" s="25"/>
      <c r="HIR192" s="25"/>
      <c r="HIS192" s="25"/>
      <c r="HIT192" s="25"/>
      <c r="HIU192" s="25"/>
      <c r="HIV192" s="25"/>
      <c r="HIW192" s="25"/>
      <c r="HIX192" s="25"/>
      <c r="HIY192" s="25"/>
      <c r="HIZ192" s="25"/>
      <c r="HJA192" s="25"/>
      <c r="HJB192" s="25"/>
      <c r="HJC192" s="25"/>
      <c r="HJD192" s="25"/>
      <c r="HJE192" s="25"/>
      <c r="HJF192" s="25"/>
      <c r="HJG192" s="25"/>
      <c r="HJH192" s="25"/>
      <c r="HJI192" s="25"/>
      <c r="HJJ192" s="25"/>
      <c r="HJK192" s="25"/>
      <c r="HJL192" s="25"/>
      <c r="HJM192" s="25"/>
      <c r="HJN192" s="25"/>
      <c r="HJO192" s="25"/>
      <c r="HJP192" s="25"/>
      <c r="HJQ192" s="25"/>
      <c r="HJR192" s="25"/>
      <c r="HJS192" s="25"/>
      <c r="HJT192" s="25"/>
      <c r="HJU192" s="25"/>
      <c r="HJV192" s="25"/>
      <c r="HJW192" s="25"/>
      <c r="HJX192" s="25"/>
      <c r="HJY192" s="25"/>
      <c r="HJZ192" s="25"/>
      <c r="HKA192" s="25"/>
      <c r="HKB192" s="25"/>
      <c r="HKC192" s="25"/>
      <c r="HKD192" s="25"/>
      <c r="HKE192" s="25"/>
      <c r="HKF192" s="25"/>
      <c r="HKG192" s="25"/>
      <c r="HKH192" s="25"/>
      <c r="HKI192" s="25"/>
      <c r="HKJ192" s="25"/>
      <c r="HKK192" s="25"/>
      <c r="HKL192" s="25"/>
      <c r="HKM192" s="25"/>
      <c r="HKN192" s="25"/>
      <c r="HKO192" s="25"/>
      <c r="HKP192" s="25"/>
      <c r="HKQ192" s="25"/>
      <c r="HKR192" s="25"/>
      <c r="HKS192" s="25"/>
      <c r="HKT192" s="25"/>
      <c r="HKU192" s="25"/>
      <c r="HKV192" s="25"/>
      <c r="HKW192" s="25"/>
      <c r="HKX192" s="25"/>
      <c r="HKY192" s="25"/>
      <c r="HKZ192" s="25"/>
      <c r="HLA192" s="25"/>
      <c r="HLB192" s="25"/>
      <c r="HLC192" s="25"/>
      <c r="HLD192" s="25"/>
      <c r="HLE192" s="25"/>
      <c r="HLF192" s="25"/>
      <c r="HLG192" s="25"/>
      <c r="HLH192" s="25"/>
      <c r="HLI192" s="25"/>
      <c r="HLJ192" s="25"/>
      <c r="HLK192" s="25"/>
      <c r="HLL192" s="25"/>
      <c r="HLM192" s="25"/>
      <c r="HLN192" s="25"/>
      <c r="HLO192" s="25"/>
      <c r="HLP192" s="25"/>
      <c r="HLQ192" s="25"/>
      <c r="HLR192" s="25"/>
      <c r="HLS192" s="25"/>
      <c r="HLT192" s="25"/>
      <c r="HLU192" s="25"/>
      <c r="HLV192" s="25"/>
      <c r="HLW192" s="25"/>
      <c r="HLX192" s="25"/>
      <c r="HLY192" s="25"/>
      <c r="HLZ192" s="25"/>
      <c r="HMA192" s="25"/>
      <c r="HMB192" s="25"/>
      <c r="HMC192" s="25"/>
      <c r="HMD192" s="25"/>
      <c r="HME192" s="25"/>
      <c r="HMF192" s="25"/>
      <c r="HMG192" s="25"/>
      <c r="HMH192" s="25"/>
      <c r="HMI192" s="25"/>
      <c r="HMJ192" s="25"/>
      <c r="HMK192" s="25"/>
      <c r="HML192" s="25"/>
      <c r="HMM192" s="25"/>
      <c r="HMN192" s="25"/>
      <c r="HMO192" s="25"/>
      <c r="HMP192" s="25"/>
      <c r="HMQ192" s="25"/>
      <c r="HMR192" s="25"/>
      <c r="HMS192" s="25"/>
      <c r="HMT192" s="25"/>
      <c r="HMU192" s="25"/>
      <c r="HMV192" s="25"/>
      <c r="HMW192" s="25"/>
      <c r="HMX192" s="25"/>
      <c r="HMY192" s="25"/>
      <c r="HMZ192" s="25"/>
      <c r="HNA192" s="25"/>
      <c r="HNB192" s="25"/>
      <c r="HNC192" s="25"/>
      <c r="HND192" s="25"/>
      <c r="HNE192" s="25"/>
      <c r="HNF192" s="25"/>
      <c r="HNG192" s="25"/>
      <c r="HNH192" s="25"/>
      <c r="HNI192" s="25"/>
      <c r="HNJ192" s="25"/>
      <c r="HNK192" s="25"/>
      <c r="HNL192" s="25"/>
      <c r="HNM192" s="25"/>
      <c r="HNN192" s="25"/>
      <c r="HNO192" s="25"/>
      <c r="HNP192" s="25"/>
      <c r="HNQ192" s="25"/>
      <c r="HNR192" s="25"/>
      <c r="HNS192" s="25"/>
      <c r="HNT192" s="25"/>
      <c r="HNU192" s="25"/>
      <c r="HNV192" s="25"/>
      <c r="HNW192" s="25"/>
      <c r="HNX192" s="25"/>
      <c r="HNY192" s="25"/>
      <c r="HNZ192" s="25"/>
      <c r="HOA192" s="25"/>
      <c r="HOB192" s="25"/>
      <c r="HOC192" s="25"/>
      <c r="HOD192" s="25"/>
      <c r="HOE192" s="25"/>
      <c r="HOF192" s="25"/>
      <c r="HOG192" s="25"/>
      <c r="HOH192" s="25"/>
      <c r="HOI192" s="25"/>
      <c r="HOJ192" s="25"/>
      <c r="HOK192" s="25"/>
      <c r="HOL192" s="25"/>
      <c r="HOM192" s="25"/>
      <c r="HON192" s="25"/>
      <c r="HOO192" s="25"/>
      <c r="HOP192" s="25"/>
      <c r="HOQ192" s="25"/>
      <c r="HOR192" s="25"/>
      <c r="HOS192" s="25"/>
      <c r="HOT192" s="25"/>
      <c r="HOU192" s="25"/>
      <c r="HOV192" s="25"/>
      <c r="HOW192" s="25"/>
      <c r="HOX192" s="25"/>
      <c r="HOY192" s="25"/>
      <c r="HOZ192" s="25"/>
      <c r="HPA192" s="25"/>
      <c r="HPB192" s="25"/>
      <c r="HPC192" s="25"/>
      <c r="HPD192" s="25"/>
      <c r="HPE192" s="25"/>
      <c r="HPF192" s="25"/>
      <c r="HPG192" s="25"/>
      <c r="HPH192" s="25"/>
      <c r="HPI192" s="25"/>
      <c r="HPJ192" s="25"/>
      <c r="HPK192" s="25"/>
      <c r="HPL192" s="25"/>
      <c r="HPM192" s="25"/>
      <c r="HPN192" s="25"/>
      <c r="HPO192" s="25"/>
      <c r="HPP192" s="25"/>
      <c r="HPQ192" s="25"/>
      <c r="HPR192" s="25"/>
      <c r="HPS192" s="25"/>
      <c r="HPT192" s="25"/>
      <c r="HPU192" s="25"/>
      <c r="HPV192" s="25"/>
      <c r="HPW192" s="25"/>
      <c r="HPX192" s="25"/>
      <c r="HPY192" s="25"/>
      <c r="HPZ192" s="25"/>
      <c r="HQA192" s="25"/>
      <c r="HQB192" s="25"/>
      <c r="HQC192" s="25"/>
      <c r="HQD192" s="25"/>
      <c r="HQE192" s="25"/>
      <c r="HQF192" s="25"/>
      <c r="HQG192" s="25"/>
      <c r="HQH192" s="25"/>
      <c r="HQI192" s="25"/>
      <c r="HQJ192" s="25"/>
      <c r="HQK192" s="25"/>
      <c r="HQL192" s="25"/>
      <c r="HQM192" s="25"/>
      <c r="HQN192" s="25"/>
      <c r="HQO192" s="25"/>
      <c r="HQP192" s="25"/>
      <c r="HQQ192" s="25"/>
      <c r="HQR192" s="25"/>
      <c r="HQS192" s="25"/>
      <c r="HQT192" s="25"/>
      <c r="HQU192" s="25"/>
      <c r="HQV192" s="25"/>
      <c r="HQW192" s="25"/>
      <c r="HQX192" s="25"/>
      <c r="HQY192" s="25"/>
      <c r="HQZ192" s="25"/>
      <c r="HRA192" s="25"/>
      <c r="HRB192" s="25"/>
      <c r="HRC192" s="25"/>
      <c r="HRD192" s="25"/>
      <c r="HRE192" s="25"/>
      <c r="HRF192" s="25"/>
      <c r="HRG192" s="25"/>
      <c r="HRH192" s="25"/>
      <c r="HRI192" s="25"/>
      <c r="HRJ192" s="25"/>
      <c r="HRK192" s="25"/>
      <c r="HRL192" s="25"/>
      <c r="HRM192" s="25"/>
      <c r="HRN192" s="25"/>
      <c r="HRO192" s="25"/>
      <c r="HRP192" s="25"/>
      <c r="HRQ192" s="25"/>
      <c r="HRR192" s="25"/>
      <c r="HRS192" s="25"/>
      <c r="HRT192" s="25"/>
      <c r="HRU192" s="25"/>
      <c r="HRV192" s="25"/>
      <c r="HRW192" s="25"/>
      <c r="HRX192" s="25"/>
      <c r="HRY192" s="25"/>
      <c r="HRZ192" s="25"/>
      <c r="HSA192" s="25"/>
      <c r="HSB192" s="25"/>
      <c r="HSC192" s="25"/>
      <c r="HSD192" s="25"/>
      <c r="HSE192" s="25"/>
      <c r="HSF192" s="25"/>
      <c r="HSG192" s="25"/>
      <c r="HSH192" s="25"/>
      <c r="HSI192" s="25"/>
      <c r="HSJ192" s="25"/>
      <c r="HSK192" s="25"/>
      <c r="HSL192" s="25"/>
      <c r="HSM192" s="25"/>
      <c r="HSN192" s="25"/>
      <c r="HSO192" s="25"/>
      <c r="HSP192" s="25"/>
      <c r="HSQ192" s="25"/>
      <c r="HSR192" s="25"/>
      <c r="HSS192" s="25"/>
      <c r="HST192" s="25"/>
      <c r="HSU192" s="25"/>
      <c r="HSV192" s="25"/>
      <c r="HSW192" s="25"/>
      <c r="HSX192" s="25"/>
      <c r="HSY192" s="25"/>
      <c r="HSZ192" s="25"/>
      <c r="HTA192" s="25"/>
      <c r="HTB192" s="25"/>
      <c r="HTC192" s="25"/>
      <c r="HTD192" s="25"/>
      <c r="HTE192" s="25"/>
      <c r="HTF192" s="25"/>
      <c r="HTG192" s="25"/>
      <c r="HTH192" s="25"/>
      <c r="HTI192" s="25"/>
      <c r="HTJ192" s="25"/>
      <c r="HTK192" s="25"/>
      <c r="HTL192" s="25"/>
      <c r="HTM192" s="25"/>
      <c r="HTN192" s="25"/>
      <c r="HTO192" s="25"/>
      <c r="HTP192" s="25"/>
      <c r="HTQ192" s="25"/>
      <c r="HTR192" s="25"/>
      <c r="HTS192" s="25"/>
      <c r="HTT192" s="25"/>
      <c r="HTU192" s="25"/>
      <c r="HTV192" s="25"/>
      <c r="HTW192" s="25"/>
      <c r="HTX192" s="25"/>
      <c r="HTY192" s="25"/>
      <c r="HTZ192" s="25"/>
      <c r="HUA192" s="25"/>
      <c r="HUB192" s="25"/>
      <c r="HUC192" s="25"/>
      <c r="HUD192" s="25"/>
      <c r="HUE192" s="25"/>
      <c r="HUF192" s="25"/>
      <c r="HUG192" s="25"/>
      <c r="HUH192" s="25"/>
      <c r="HUI192" s="25"/>
      <c r="HUJ192" s="25"/>
      <c r="HUK192" s="25"/>
      <c r="HUL192" s="25"/>
      <c r="HUM192" s="25"/>
      <c r="HUN192" s="25"/>
      <c r="HUO192" s="25"/>
      <c r="HUP192" s="25"/>
      <c r="HUQ192" s="25"/>
      <c r="HUR192" s="25"/>
      <c r="HUS192" s="25"/>
      <c r="HUT192" s="25"/>
      <c r="HUU192" s="25"/>
      <c r="HUV192" s="25"/>
      <c r="HUW192" s="25"/>
      <c r="HUX192" s="25"/>
      <c r="HUY192" s="25"/>
      <c r="HUZ192" s="25"/>
      <c r="HVA192" s="25"/>
      <c r="HVB192" s="25"/>
      <c r="HVC192" s="25"/>
      <c r="HVD192" s="25"/>
      <c r="HVE192" s="25"/>
      <c r="HVF192" s="25"/>
      <c r="HVG192" s="25"/>
      <c r="HVH192" s="25"/>
      <c r="HVI192" s="25"/>
      <c r="HVJ192" s="25"/>
      <c r="HVK192" s="25"/>
      <c r="HVL192" s="25"/>
      <c r="HVM192" s="25"/>
      <c r="HVN192" s="25"/>
      <c r="HVO192" s="25"/>
      <c r="HVP192" s="25"/>
      <c r="HVQ192" s="25"/>
      <c r="HVR192" s="25"/>
      <c r="HVS192" s="25"/>
      <c r="HVT192" s="25"/>
      <c r="HVU192" s="25"/>
      <c r="HVV192" s="25"/>
      <c r="HVW192" s="25"/>
      <c r="HVX192" s="25"/>
      <c r="HVY192" s="25"/>
      <c r="HVZ192" s="25"/>
      <c r="HWA192" s="25"/>
      <c r="HWB192" s="25"/>
      <c r="HWC192" s="25"/>
      <c r="HWD192" s="25"/>
      <c r="HWE192" s="25"/>
      <c r="HWF192" s="25"/>
      <c r="HWG192" s="25"/>
      <c r="HWH192" s="25"/>
      <c r="HWI192" s="25"/>
      <c r="HWJ192" s="25"/>
      <c r="HWK192" s="25"/>
      <c r="HWL192" s="25"/>
      <c r="HWM192" s="25"/>
      <c r="HWN192" s="25"/>
      <c r="HWO192" s="25"/>
      <c r="HWP192" s="25"/>
      <c r="HWQ192" s="25"/>
      <c r="HWR192" s="25"/>
      <c r="HWS192" s="25"/>
      <c r="HWT192" s="25"/>
      <c r="HWU192" s="25"/>
      <c r="HWV192" s="25"/>
      <c r="HWW192" s="25"/>
      <c r="HWX192" s="25"/>
      <c r="HWY192" s="25"/>
      <c r="HWZ192" s="25"/>
      <c r="HXA192" s="25"/>
      <c r="HXB192" s="25"/>
      <c r="HXC192" s="25"/>
      <c r="HXD192" s="25"/>
      <c r="HXE192" s="25"/>
      <c r="HXF192" s="25"/>
      <c r="HXG192" s="25"/>
      <c r="HXH192" s="25"/>
      <c r="HXI192" s="25"/>
      <c r="HXJ192" s="25"/>
      <c r="HXK192" s="25"/>
      <c r="HXL192" s="25"/>
      <c r="HXM192" s="25"/>
      <c r="HXN192" s="25"/>
      <c r="HXO192" s="25"/>
      <c r="HXP192" s="25"/>
      <c r="HXQ192" s="25"/>
      <c r="HXR192" s="25"/>
      <c r="HXS192" s="25"/>
      <c r="HXT192" s="25"/>
      <c r="HXU192" s="25"/>
      <c r="HXV192" s="25"/>
      <c r="HXW192" s="25"/>
      <c r="HXX192" s="25"/>
      <c r="HXY192" s="25"/>
      <c r="HXZ192" s="25"/>
      <c r="HYA192" s="25"/>
      <c r="HYB192" s="25"/>
      <c r="HYC192" s="25"/>
      <c r="HYD192" s="25"/>
      <c r="HYE192" s="25"/>
      <c r="HYF192" s="25"/>
      <c r="HYG192" s="25"/>
      <c r="HYH192" s="25"/>
      <c r="HYI192" s="25"/>
      <c r="HYJ192" s="25"/>
      <c r="HYK192" s="25"/>
      <c r="HYL192" s="25"/>
      <c r="HYM192" s="25"/>
      <c r="HYN192" s="25"/>
      <c r="HYO192" s="25"/>
      <c r="HYP192" s="25"/>
      <c r="HYQ192" s="25"/>
      <c r="HYR192" s="25"/>
      <c r="HYS192" s="25"/>
      <c r="HYT192" s="25"/>
      <c r="HYU192" s="25"/>
      <c r="HYV192" s="25"/>
      <c r="HYW192" s="25"/>
      <c r="HYX192" s="25"/>
      <c r="HYY192" s="25"/>
      <c r="HYZ192" s="25"/>
      <c r="HZA192" s="25"/>
      <c r="HZB192" s="25"/>
      <c r="HZC192" s="25"/>
      <c r="HZD192" s="25"/>
      <c r="HZE192" s="25"/>
      <c r="HZF192" s="25"/>
      <c r="HZG192" s="25"/>
      <c r="HZH192" s="25"/>
      <c r="HZI192" s="25"/>
      <c r="HZJ192" s="25"/>
      <c r="HZK192" s="25"/>
      <c r="HZL192" s="25"/>
      <c r="HZM192" s="25"/>
      <c r="HZN192" s="25"/>
      <c r="HZO192" s="25"/>
      <c r="HZP192" s="25"/>
      <c r="HZQ192" s="25"/>
      <c r="HZR192" s="25"/>
      <c r="HZS192" s="25"/>
      <c r="HZT192" s="25"/>
      <c r="HZU192" s="25"/>
      <c r="HZV192" s="25"/>
      <c r="HZW192" s="25"/>
      <c r="HZX192" s="25"/>
      <c r="HZY192" s="25"/>
      <c r="HZZ192" s="25"/>
      <c r="IAA192" s="25"/>
      <c r="IAB192" s="25"/>
      <c r="IAC192" s="25"/>
      <c r="IAD192" s="25"/>
      <c r="IAE192" s="25"/>
      <c r="IAF192" s="25"/>
      <c r="IAG192" s="25"/>
      <c r="IAH192" s="25"/>
      <c r="IAI192" s="25"/>
      <c r="IAJ192" s="25"/>
      <c r="IAK192" s="25"/>
      <c r="IAL192" s="25"/>
      <c r="IAM192" s="25"/>
      <c r="IAN192" s="25"/>
      <c r="IAO192" s="25"/>
      <c r="IAP192" s="25"/>
      <c r="IAQ192" s="25"/>
      <c r="IAR192" s="25"/>
      <c r="IAS192" s="25"/>
      <c r="IAT192" s="25"/>
      <c r="IAU192" s="25"/>
      <c r="IAV192" s="25"/>
      <c r="IAW192" s="25"/>
      <c r="IAX192" s="25"/>
      <c r="IAY192" s="25"/>
      <c r="IAZ192" s="25"/>
      <c r="IBA192" s="25"/>
      <c r="IBB192" s="25"/>
      <c r="IBC192" s="25"/>
      <c r="IBD192" s="25"/>
      <c r="IBE192" s="25"/>
      <c r="IBF192" s="25"/>
      <c r="IBG192" s="25"/>
      <c r="IBH192" s="25"/>
      <c r="IBI192" s="25"/>
      <c r="IBJ192" s="25"/>
      <c r="IBK192" s="25"/>
      <c r="IBL192" s="25"/>
      <c r="IBM192" s="25"/>
      <c r="IBN192" s="25"/>
      <c r="IBO192" s="25"/>
      <c r="IBP192" s="25"/>
      <c r="IBQ192" s="25"/>
      <c r="IBR192" s="25"/>
      <c r="IBS192" s="25"/>
      <c r="IBT192" s="25"/>
      <c r="IBU192" s="25"/>
      <c r="IBV192" s="25"/>
      <c r="IBW192" s="25"/>
      <c r="IBX192" s="25"/>
      <c r="IBY192" s="25"/>
      <c r="IBZ192" s="25"/>
      <c r="ICA192" s="25"/>
      <c r="ICB192" s="25"/>
      <c r="ICC192" s="25"/>
      <c r="ICD192" s="25"/>
      <c r="ICE192" s="25"/>
      <c r="ICF192" s="25"/>
      <c r="ICG192" s="25"/>
      <c r="ICH192" s="25"/>
      <c r="ICI192" s="25"/>
      <c r="ICJ192" s="25"/>
      <c r="ICK192" s="25"/>
      <c r="ICL192" s="25"/>
      <c r="ICM192" s="25"/>
      <c r="ICN192" s="25"/>
      <c r="ICO192" s="25"/>
      <c r="ICP192" s="25"/>
      <c r="ICQ192" s="25"/>
      <c r="ICR192" s="25"/>
      <c r="ICS192" s="25"/>
      <c r="ICT192" s="25"/>
      <c r="ICU192" s="25"/>
      <c r="ICV192" s="25"/>
      <c r="ICW192" s="25"/>
      <c r="ICX192" s="25"/>
      <c r="ICY192" s="25"/>
      <c r="ICZ192" s="25"/>
      <c r="IDA192" s="25"/>
      <c r="IDB192" s="25"/>
      <c r="IDC192" s="25"/>
      <c r="IDD192" s="25"/>
      <c r="IDE192" s="25"/>
      <c r="IDF192" s="25"/>
      <c r="IDG192" s="25"/>
      <c r="IDH192" s="25"/>
      <c r="IDI192" s="25"/>
      <c r="IDJ192" s="25"/>
      <c r="IDK192" s="25"/>
      <c r="IDL192" s="25"/>
      <c r="IDM192" s="25"/>
      <c r="IDN192" s="25"/>
      <c r="IDO192" s="25"/>
      <c r="IDP192" s="25"/>
      <c r="IDQ192" s="25"/>
      <c r="IDR192" s="25"/>
      <c r="IDS192" s="25"/>
      <c r="IDT192" s="25"/>
      <c r="IDU192" s="25"/>
      <c r="IDV192" s="25"/>
      <c r="IDW192" s="25"/>
      <c r="IDX192" s="25"/>
      <c r="IDY192" s="25"/>
      <c r="IDZ192" s="25"/>
      <c r="IEA192" s="25"/>
      <c r="IEB192" s="25"/>
      <c r="IEC192" s="25"/>
      <c r="IED192" s="25"/>
      <c r="IEE192" s="25"/>
      <c r="IEF192" s="25"/>
      <c r="IEG192" s="25"/>
      <c r="IEH192" s="25"/>
      <c r="IEI192" s="25"/>
      <c r="IEJ192" s="25"/>
      <c r="IEK192" s="25"/>
      <c r="IEL192" s="25"/>
      <c r="IEM192" s="25"/>
      <c r="IEN192" s="25"/>
      <c r="IEO192" s="25"/>
      <c r="IEP192" s="25"/>
      <c r="IEQ192" s="25"/>
      <c r="IER192" s="25"/>
      <c r="IES192" s="25"/>
      <c r="IET192" s="25"/>
      <c r="IEU192" s="25"/>
      <c r="IEV192" s="25"/>
      <c r="IEW192" s="25"/>
      <c r="IEX192" s="25"/>
      <c r="IEY192" s="25"/>
      <c r="IEZ192" s="25"/>
      <c r="IFA192" s="25"/>
      <c r="IFB192" s="25"/>
      <c r="IFC192" s="25"/>
      <c r="IFD192" s="25"/>
      <c r="IFE192" s="25"/>
      <c r="IFF192" s="25"/>
      <c r="IFG192" s="25"/>
      <c r="IFH192" s="25"/>
      <c r="IFI192" s="25"/>
      <c r="IFJ192" s="25"/>
      <c r="IFK192" s="25"/>
      <c r="IFL192" s="25"/>
      <c r="IFM192" s="25"/>
      <c r="IFN192" s="25"/>
      <c r="IFO192" s="25"/>
      <c r="IFP192" s="25"/>
      <c r="IFQ192" s="25"/>
      <c r="IFR192" s="25"/>
      <c r="IFS192" s="25"/>
      <c r="IFT192" s="25"/>
      <c r="IFU192" s="25"/>
      <c r="IFV192" s="25"/>
      <c r="IFW192" s="25"/>
      <c r="IFX192" s="25"/>
      <c r="IFY192" s="25"/>
      <c r="IFZ192" s="25"/>
      <c r="IGA192" s="25"/>
      <c r="IGB192" s="25"/>
      <c r="IGC192" s="25"/>
      <c r="IGD192" s="25"/>
      <c r="IGE192" s="25"/>
      <c r="IGF192" s="25"/>
      <c r="IGG192" s="25"/>
      <c r="IGH192" s="25"/>
      <c r="IGI192" s="25"/>
      <c r="IGJ192" s="25"/>
      <c r="IGK192" s="25"/>
      <c r="IGL192" s="25"/>
      <c r="IGM192" s="25"/>
      <c r="IGN192" s="25"/>
      <c r="IGO192" s="25"/>
      <c r="IGP192" s="25"/>
      <c r="IGQ192" s="25"/>
      <c r="IGR192" s="25"/>
      <c r="IGS192" s="25"/>
      <c r="IGT192" s="25"/>
      <c r="IGU192" s="25"/>
      <c r="IGV192" s="25"/>
      <c r="IGW192" s="25"/>
      <c r="IGX192" s="25"/>
      <c r="IGY192" s="25"/>
      <c r="IGZ192" s="25"/>
      <c r="IHA192" s="25"/>
      <c r="IHB192" s="25"/>
      <c r="IHC192" s="25"/>
      <c r="IHD192" s="25"/>
      <c r="IHE192" s="25"/>
      <c r="IHF192" s="25"/>
      <c r="IHG192" s="25"/>
      <c r="IHH192" s="25"/>
      <c r="IHI192" s="25"/>
      <c r="IHJ192" s="25"/>
      <c r="IHK192" s="25"/>
      <c r="IHL192" s="25"/>
      <c r="IHM192" s="25"/>
      <c r="IHN192" s="25"/>
      <c r="IHO192" s="25"/>
      <c r="IHP192" s="25"/>
      <c r="IHQ192" s="25"/>
      <c r="IHR192" s="25"/>
      <c r="IHS192" s="25"/>
      <c r="IHT192" s="25"/>
      <c r="IHU192" s="25"/>
      <c r="IHV192" s="25"/>
      <c r="IHW192" s="25"/>
      <c r="IHX192" s="25"/>
      <c r="IHY192" s="25"/>
      <c r="IHZ192" s="25"/>
      <c r="IIA192" s="25"/>
      <c r="IIB192" s="25"/>
      <c r="IIC192" s="25"/>
      <c r="IID192" s="25"/>
      <c r="IIE192" s="25"/>
      <c r="IIF192" s="25"/>
      <c r="IIG192" s="25"/>
      <c r="IIH192" s="25"/>
      <c r="III192" s="25"/>
      <c r="IIJ192" s="25"/>
      <c r="IIK192" s="25"/>
      <c r="IIL192" s="25"/>
      <c r="IIM192" s="25"/>
      <c r="IIN192" s="25"/>
      <c r="IIO192" s="25"/>
      <c r="IIP192" s="25"/>
      <c r="IIQ192" s="25"/>
      <c r="IIR192" s="25"/>
      <c r="IIS192" s="25"/>
      <c r="IIT192" s="25"/>
      <c r="IIU192" s="25"/>
      <c r="IIV192" s="25"/>
      <c r="IIW192" s="25"/>
      <c r="IIX192" s="25"/>
      <c r="IIY192" s="25"/>
      <c r="IIZ192" s="25"/>
      <c r="IJA192" s="25"/>
      <c r="IJB192" s="25"/>
      <c r="IJC192" s="25"/>
      <c r="IJD192" s="25"/>
      <c r="IJE192" s="25"/>
      <c r="IJF192" s="25"/>
      <c r="IJG192" s="25"/>
      <c r="IJH192" s="25"/>
      <c r="IJI192" s="25"/>
      <c r="IJJ192" s="25"/>
      <c r="IJK192" s="25"/>
      <c r="IJL192" s="25"/>
      <c r="IJM192" s="25"/>
      <c r="IJN192" s="25"/>
      <c r="IJO192" s="25"/>
      <c r="IJP192" s="25"/>
      <c r="IJQ192" s="25"/>
      <c r="IJR192" s="25"/>
      <c r="IJS192" s="25"/>
      <c r="IJT192" s="25"/>
      <c r="IJU192" s="25"/>
      <c r="IJV192" s="25"/>
      <c r="IJW192" s="25"/>
      <c r="IJX192" s="25"/>
      <c r="IJY192" s="25"/>
      <c r="IJZ192" s="25"/>
      <c r="IKA192" s="25"/>
      <c r="IKB192" s="25"/>
      <c r="IKC192" s="25"/>
      <c r="IKD192" s="25"/>
      <c r="IKE192" s="25"/>
      <c r="IKF192" s="25"/>
      <c r="IKG192" s="25"/>
      <c r="IKH192" s="25"/>
      <c r="IKI192" s="25"/>
      <c r="IKJ192" s="25"/>
      <c r="IKK192" s="25"/>
      <c r="IKL192" s="25"/>
      <c r="IKM192" s="25"/>
      <c r="IKN192" s="25"/>
      <c r="IKO192" s="25"/>
      <c r="IKP192" s="25"/>
      <c r="IKQ192" s="25"/>
      <c r="IKR192" s="25"/>
      <c r="IKS192" s="25"/>
      <c r="IKT192" s="25"/>
      <c r="IKU192" s="25"/>
      <c r="IKV192" s="25"/>
      <c r="IKW192" s="25"/>
      <c r="IKX192" s="25"/>
      <c r="IKY192" s="25"/>
      <c r="IKZ192" s="25"/>
      <c r="ILA192" s="25"/>
      <c r="ILB192" s="25"/>
      <c r="ILC192" s="25"/>
      <c r="ILD192" s="25"/>
      <c r="ILE192" s="25"/>
      <c r="ILF192" s="25"/>
      <c r="ILG192" s="25"/>
      <c r="ILH192" s="25"/>
      <c r="ILI192" s="25"/>
      <c r="ILJ192" s="25"/>
      <c r="ILK192" s="25"/>
      <c r="ILL192" s="25"/>
      <c r="ILM192" s="25"/>
      <c r="ILN192" s="25"/>
      <c r="ILO192" s="25"/>
      <c r="ILP192" s="25"/>
      <c r="ILQ192" s="25"/>
      <c r="ILR192" s="25"/>
      <c r="ILS192" s="25"/>
      <c r="ILT192" s="25"/>
      <c r="ILU192" s="25"/>
      <c r="ILV192" s="25"/>
      <c r="ILW192" s="25"/>
      <c r="ILX192" s="25"/>
      <c r="ILY192" s="25"/>
      <c r="ILZ192" s="25"/>
      <c r="IMA192" s="25"/>
      <c r="IMB192" s="25"/>
      <c r="IMC192" s="25"/>
      <c r="IMD192" s="25"/>
      <c r="IME192" s="25"/>
      <c r="IMF192" s="25"/>
      <c r="IMG192" s="25"/>
      <c r="IMH192" s="25"/>
      <c r="IMI192" s="25"/>
      <c r="IMJ192" s="25"/>
      <c r="IMK192" s="25"/>
      <c r="IML192" s="25"/>
      <c r="IMM192" s="25"/>
      <c r="IMN192" s="25"/>
      <c r="IMO192" s="25"/>
      <c r="IMP192" s="25"/>
      <c r="IMQ192" s="25"/>
      <c r="IMR192" s="25"/>
      <c r="IMS192" s="25"/>
      <c r="IMT192" s="25"/>
      <c r="IMU192" s="25"/>
      <c r="IMV192" s="25"/>
      <c r="IMW192" s="25"/>
      <c r="IMX192" s="25"/>
      <c r="IMY192" s="25"/>
      <c r="IMZ192" s="25"/>
      <c r="INA192" s="25"/>
      <c r="INB192" s="25"/>
      <c r="INC192" s="25"/>
      <c r="IND192" s="25"/>
      <c r="INE192" s="25"/>
      <c r="INF192" s="25"/>
      <c r="ING192" s="25"/>
      <c r="INH192" s="25"/>
      <c r="INI192" s="25"/>
      <c r="INJ192" s="25"/>
      <c r="INK192" s="25"/>
      <c r="INL192" s="25"/>
      <c r="INM192" s="25"/>
      <c r="INN192" s="25"/>
      <c r="INO192" s="25"/>
      <c r="INP192" s="25"/>
      <c r="INQ192" s="25"/>
      <c r="INR192" s="25"/>
      <c r="INS192" s="25"/>
      <c r="INT192" s="25"/>
      <c r="INU192" s="25"/>
      <c r="INV192" s="25"/>
      <c r="INW192" s="25"/>
      <c r="INX192" s="25"/>
      <c r="INY192" s="25"/>
      <c r="INZ192" s="25"/>
      <c r="IOA192" s="25"/>
      <c r="IOB192" s="25"/>
      <c r="IOC192" s="25"/>
      <c r="IOD192" s="25"/>
      <c r="IOE192" s="25"/>
      <c r="IOF192" s="25"/>
      <c r="IOG192" s="25"/>
      <c r="IOH192" s="25"/>
      <c r="IOI192" s="25"/>
      <c r="IOJ192" s="25"/>
      <c r="IOK192" s="25"/>
      <c r="IOL192" s="25"/>
      <c r="IOM192" s="25"/>
      <c r="ION192" s="25"/>
      <c r="IOO192" s="25"/>
      <c r="IOP192" s="25"/>
      <c r="IOQ192" s="25"/>
      <c r="IOR192" s="25"/>
      <c r="IOS192" s="25"/>
      <c r="IOT192" s="25"/>
      <c r="IOU192" s="25"/>
      <c r="IOV192" s="25"/>
      <c r="IOW192" s="25"/>
      <c r="IOX192" s="25"/>
      <c r="IOY192" s="25"/>
      <c r="IOZ192" s="25"/>
      <c r="IPA192" s="25"/>
      <c r="IPB192" s="25"/>
      <c r="IPC192" s="25"/>
      <c r="IPD192" s="25"/>
      <c r="IPE192" s="25"/>
      <c r="IPF192" s="25"/>
      <c r="IPG192" s="25"/>
      <c r="IPH192" s="25"/>
      <c r="IPI192" s="25"/>
      <c r="IPJ192" s="25"/>
      <c r="IPK192" s="25"/>
      <c r="IPL192" s="25"/>
      <c r="IPM192" s="25"/>
      <c r="IPN192" s="25"/>
      <c r="IPO192" s="25"/>
      <c r="IPP192" s="25"/>
      <c r="IPQ192" s="25"/>
      <c r="IPR192" s="25"/>
      <c r="IPS192" s="25"/>
      <c r="IPT192" s="25"/>
      <c r="IPU192" s="25"/>
      <c r="IPV192" s="25"/>
      <c r="IPW192" s="25"/>
      <c r="IPX192" s="25"/>
      <c r="IPY192" s="25"/>
      <c r="IPZ192" s="25"/>
      <c r="IQA192" s="25"/>
      <c r="IQB192" s="25"/>
      <c r="IQC192" s="25"/>
      <c r="IQD192" s="25"/>
      <c r="IQE192" s="25"/>
      <c r="IQF192" s="25"/>
      <c r="IQG192" s="25"/>
      <c r="IQH192" s="25"/>
      <c r="IQI192" s="25"/>
      <c r="IQJ192" s="25"/>
      <c r="IQK192" s="25"/>
      <c r="IQL192" s="25"/>
      <c r="IQM192" s="25"/>
      <c r="IQN192" s="25"/>
      <c r="IQO192" s="25"/>
      <c r="IQP192" s="25"/>
      <c r="IQQ192" s="25"/>
      <c r="IQR192" s="25"/>
      <c r="IQS192" s="25"/>
      <c r="IQT192" s="25"/>
      <c r="IQU192" s="25"/>
      <c r="IQV192" s="25"/>
      <c r="IQW192" s="25"/>
      <c r="IQX192" s="25"/>
      <c r="IQY192" s="25"/>
      <c r="IQZ192" s="25"/>
      <c r="IRA192" s="25"/>
      <c r="IRB192" s="25"/>
      <c r="IRC192" s="25"/>
      <c r="IRD192" s="25"/>
      <c r="IRE192" s="25"/>
      <c r="IRF192" s="25"/>
      <c r="IRG192" s="25"/>
      <c r="IRH192" s="25"/>
      <c r="IRI192" s="25"/>
      <c r="IRJ192" s="25"/>
      <c r="IRK192" s="25"/>
      <c r="IRL192" s="25"/>
      <c r="IRM192" s="25"/>
      <c r="IRN192" s="25"/>
      <c r="IRO192" s="25"/>
      <c r="IRP192" s="25"/>
      <c r="IRQ192" s="25"/>
      <c r="IRR192" s="25"/>
      <c r="IRS192" s="25"/>
      <c r="IRT192" s="25"/>
      <c r="IRU192" s="25"/>
      <c r="IRV192" s="25"/>
      <c r="IRW192" s="25"/>
      <c r="IRX192" s="25"/>
      <c r="IRY192" s="25"/>
      <c r="IRZ192" s="25"/>
      <c r="ISA192" s="25"/>
      <c r="ISB192" s="25"/>
      <c r="ISC192" s="25"/>
      <c r="ISD192" s="25"/>
      <c r="ISE192" s="25"/>
      <c r="ISF192" s="25"/>
      <c r="ISG192" s="25"/>
      <c r="ISH192" s="25"/>
      <c r="ISI192" s="25"/>
      <c r="ISJ192" s="25"/>
      <c r="ISK192" s="25"/>
      <c r="ISL192" s="25"/>
      <c r="ISM192" s="25"/>
      <c r="ISN192" s="25"/>
      <c r="ISO192" s="25"/>
      <c r="ISP192" s="25"/>
      <c r="ISQ192" s="25"/>
      <c r="ISR192" s="25"/>
      <c r="ISS192" s="25"/>
      <c r="IST192" s="25"/>
      <c r="ISU192" s="25"/>
      <c r="ISV192" s="25"/>
      <c r="ISW192" s="25"/>
      <c r="ISX192" s="25"/>
      <c r="ISY192" s="25"/>
      <c r="ISZ192" s="25"/>
      <c r="ITA192" s="25"/>
      <c r="ITB192" s="25"/>
      <c r="ITC192" s="25"/>
      <c r="ITD192" s="25"/>
      <c r="ITE192" s="25"/>
      <c r="ITF192" s="25"/>
      <c r="ITG192" s="25"/>
      <c r="ITH192" s="25"/>
      <c r="ITI192" s="25"/>
      <c r="ITJ192" s="25"/>
      <c r="ITK192" s="25"/>
      <c r="ITL192" s="25"/>
      <c r="ITM192" s="25"/>
      <c r="ITN192" s="25"/>
      <c r="ITO192" s="25"/>
      <c r="ITP192" s="25"/>
      <c r="ITQ192" s="25"/>
      <c r="ITR192" s="25"/>
      <c r="ITS192" s="25"/>
      <c r="ITT192" s="25"/>
      <c r="ITU192" s="25"/>
      <c r="ITV192" s="25"/>
      <c r="ITW192" s="25"/>
      <c r="ITX192" s="25"/>
      <c r="ITY192" s="25"/>
      <c r="ITZ192" s="25"/>
      <c r="IUA192" s="25"/>
      <c r="IUB192" s="25"/>
      <c r="IUC192" s="25"/>
      <c r="IUD192" s="25"/>
      <c r="IUE192" s="25"/>
      <c r="IUF192" s="25"/>
      <c r="IUG192" s="25"/>
      <c r="IUH192" s="25"/>
      <c r="IUI192" s="25"/>
      <c r="IUJ192" s="25"/>
      <c r="IUK192" s="25"/>
      <c r="IUL192" s="25"/>
      <c r="IUM192" s="25"/>
      <c r="IUN192" s="25"/>
      <c r="IUO192" s="25"/>
      <c r="IUP192" s="25"/>
      <c r="IUQ192" s="25"/>
      <c r="IUR192" s="25"/>
      <c r="IUS192" s="25"/>
      <c r="IUT192" s="25"/>
      <c r="IUU192" s="25"/>
      <c r="IUV192" s="25"/>
      <c r="IUW192" s="25"/>
      <c r="IUX192" s="25"/>
      <c r="IUY192" s="25"/>
      <c r="IUZ192" s="25"/>
      <c r="IVA192" s="25"/>
      <c r="IVB192" s="25"/>
      <c r="IVC192" s="25"/>
      <c r="IVD192" s="25"/>
      <c r="IVE192" s="25"/>
      <c r="IVF192" s="25"/>
      <c r="IVG192" s="25"/>
      <c r="IVH192" s="25"/>
      <c r="IVI192" s="25"/>
      <c r="IVJ192" s="25"/>
      <c r="IVK192" s="25"/>
      <c r="IVL192" s="25"/>
      <c r="IVM192" s="25"/>
      <c r="IVN192" s="25"/>
      <c r="IVO192" s="25"/>
      <c r="IVP192" s="25"/>
      <c r="IVQ192" s="25"/>
      <c r="IVR192" s="25"/>
      <c r="IVS192" s="25"/>
      <c r="IVT192" s="25"/>
      <c r="IVU192" s="25"/>
      <c r="IVV192" s="25"/>
      <c r="IVW192" s="25"/>
      <c r="IVX192" s="25"/>
      <c r="IVY192" s="25"/>
      <c r="IVZ192" s="25"/>
      <c r="IWA192" s="25"/>
      <c r="IWB192" s="25"/>
      <c r="IWC192" s="25"/>
      <c r="IWD192" s="25"/>
      <c r="IWE192" s="25"/>
      <c r="IWF192" s="25"/>
      <c r="IWG192" s="25"/>
      <c r="IWH192" s="25"/>
      <c r="IWI192" s="25"/>
      <c r="IWJ192" s="25"/>
      <c r="IWK192" s="25"/>
      <c r="IWL192" s="25"/>
      <c r="IWM192" s="25"/>
      <c r="IWN192" s="25"/>
      <c r="IWO192" s="25"/>
      <c r="IWP192" s="25"/>
      <c r="IWQ192" s="25"/>
      <c r="IWR192" s="25"/>
      <c r="IWS192" s="25"/>
      <c r="IWT192" s="25"/>
      <c r="IWU192" s="25"/>
      <c r="IWV192" s="25"/>
      <c r="IWW192" s="25"/>
      <c r="IWX192" s="25"/>
      <c r="IWY192" s="25"/>
      <c r="IWZ192" s="25"/>
      <c r="IXA192" s="25"/>
      <c r="IXB192" s="25"/>
      <c r="IXC192" s="25"/>
      <c r="IXD192" s="25"/>
      <c r="IXE192" s="25"/>
      <c r="IXF192" s="25"/>
      <c r="IXG192" s="25"/>
      <c r="IXH192" s="25"/>
      <c r="IXI192" s="25"/>
      <c r="IXJ192" s="25"/>
      <c r="IXK192" s="25"/>
      <c r="IXL192" s="25"/>
      <c r="IXM192" s="25"/>
      <c r="IXN192" s="25"/>
      <c r="IXO192" s="25"/>
      <c r="IXP192" s="25"/>
      <c r="IXQ192" s="25"/>
      <c r="IXR192" s="25"/>
      <c r="IXS192" s="25"/>
      <c r="IXT192" s="25"/>
      <c r="IXU192" s="25"/>
      <c r="IXV192" s="25"/>
      <c r="IXW192" s="25"/>
      <c r="IXX192" s="25"/>
      <c r="IXY192" s="25"/>
      <c r="IXZ192" s="25"/>
      <c r="IYA192" s="25"/>
      <c r="IYB192" s="25"/>
      <c r="IYC192" s="25"/>
      <c r="IYD192" s="25"/>
      <c r="IYE192" s="25"/>
      <c r="IYF192" s="25"/>
      <c r="IYG192" s="25"/>
      <c r="IYH192" s="25"/>
      <c r="IYI192" s="25"/>
      <c r="IYJ192" s="25"/>
      <c r="IYK192" s="25"/>
      <c r="IYL192" s="25"/>
      <c r="IYM192" s="25"/>
      <c r="IYN192" s="25"/>
      <c r="IYO192" s="25"/>
      <c r="IYP192" s="25"/>
      <c r="IYQ192" s="25"/>
      <c r="IYR192" s="25"/>
      <c r="IYS192" s="25"/>
      <c r="IYT192" s="25"/>
      <c r="IYU192" s="25"/>
      <c r="IYV192" s="25"/>
      <c r="IYW192" s="25"/>
      <c r="IYX192" s="25"/>
      <c r="IYY192" s="25"/>
      <c r="IYZ192" s="25"/>
      <c r="IZA192" s="25"/>
      <c r="IZB192" s="25"/>
      <c r="IZC192" s="25"/>
      <c r="IZD192" s="25"/>
      <c r="IZE192" s="25"/>
      <c r="IZF192" s="25"/>
      <c r="IZG192" s="25"/>
      <c r="IZH192" s="25"/>
      <c r="IZI192" s="25"/>
      <c r="IZJ192" s="25"/>
      <c r="IZK192" s="25"/>
      <c r="IZL192" s="25"/>
      <c r="IZM192" s="25"/>
      <c r="IZN192" s="25"/>
      <c r="IZO192" s="25"/>
      <c r="IZP192" s="25"/>
      <c r="IZQ192" s="25"/>
      <c r="IZR192" s="25"/>
      <c r="IZS192" s="25"/>
      <c r="IZT192" s="25"/>
      <c r="IZU192" s="25"/>
      <c r="IZV192" s="25"/>
      <c r="IZW192" s="25"/>
      <c r="IZX192" s="25"/>
      <c r="IZY192" s="25"/>
      <c r="IZZ192" s="25"/>
      <c r="JAA192" s="25"/>
      <c r="JAB192" s="25"/>
      <c r="JAC192" s="25"/>
      <c r="JAD192" s="25"/>
      <c r="JAE192" s="25"/>
      <c r="JAF192" s="25"/>
      <c r="JAG192" s="25"/>
      <c r="JAH192" s="25"/>
      <c r="JAI192" s="25"/>
      <c r="JAJ192" s="25"/>
      <c r="JAK192" s="25"/>
      <c r="JAL192" s="25"/>
      <c r="JAM192" s="25"/>
      <c r="JAN192" s="25"/>
      <c r="JAO192" s="25"/>
      <c r="JAP192" s="25"/>
      <c r="JAQ192" s="25"/>
      <c r="JAR192" s="25"/>
      <c r="JAS192" s="25"/>
      <c r="JAT192" s="25"/>
      <c r="JAU192" s="25"/>
      <c r="JAV192" s="25"/>
      <c r="JAW192" s="25"/>
      <c r="JAX192" s="25"/>
      <c r="JAY192" s="25"/>
      <c r="JAZ192" s="25"/>
      <c r="JBA192" s="25"/>
      <c r="JBB192" s="25"/>
      <c r="JBC192" s="25"/>
      <c r="JBD192" s="25"/>
      <c r="JBE192" s="25"/>
      <c r="JBF192" s="25"/>
      <c r="JBG192" s="25"/>
      <c r="JBH192" s="25"/>
      <c r="JBI192" s="25"/>
      <c r="JBJ192" s="25"/>
      <c r="JBK192" s="25"/>
      <c r="JBL192" s="25"/>
      <c r="JBM192" s="25"/>
      <c r="JBN192" s="25"/>
      <c r="JBO192" s="25"/>
      <c r="JBP192" s="25"/>
      <c r="JBQ192" s="25"/>
      <c r="JBR192" s="25"/>
      <c r="JBS192" s="25"/>
      <c r="JBT192" s="25"/>
      <c r="JBU192" s="25"/>
      <c r="JBV192" s="25"/>
      <c r="JBW192" s="25"/>
      <c r="JBX192" s="25"/>
      <c r="JBY192" s="25"/>
      <c r="JBZ192" s="25"/>
      <c r="JCA192" s="25"/>
      <c r="JCB192" s="25"/>
      <c r="JCC192" s="25"/>
      <c r="JCD192" s="25"/>
      <c r="JCE192" s="25"/>
      <c r="JCF192" s="25"/>
      <c r="JCG192" s="25"/>
      <c r="JCH192" s="25"/>
      <c r="JCI192" s="25"/>
      <c r="JCJ192" s="25"/>
      <c r="JCK192" s="25"/>
      <c r="JCL192" s="25"/>
      <c r="JCM192" s="25"/>
      <c r="JCN192" s="25"/>
      <c r="JCO192" s="25"/>
      <c r="JCP192" s="25"/>
      <c r="JCQ192" s="25"/>
      <c r="JCR192" s="25"/>
      <c r="JCS192" s="25"/>
      <c r="JCT192" s="25"/>
      <c r="JCU192" s="25"/>
      <c r="JCV192" s="25"/>
      <c r="JCW192" s="25"/>
      <c r="JCX192" s="25"/>
      <c r="JCY192" s="25"/>
      <c r="JCZ192" s="25"/>
      <c r="JDA192" s="25"/>
      <c r="JDB192" s="25"/>
      <c r="JDC192" s="25"/>
      <c r="JDD192" s="25"/>
      <c r="JDE192" s="25"/>
      <c r="JDF192" s="25"/>
      <c r="JDG192" s="25"/>
      <c r="JDH192" s="25"/>
      <c r="JDI192" s="25"/>
      <c r="JDJ192" s="25"/>
      <c r="JDK192" s="25"/>
      <c r="JDL192" s="25"/>
      <c r="JDM192" s="25"/>
      <c r="JDN192" s="25"/>
      <c r="JDO192" s="25"/>
      <c r="JDP192" s="25"/>
      <c r="JDQ192" s="25"/>
      <c r="JDR192" s="25"/>
      <c r="JDS192" s="25"/>
      <c r="JDT192" s="25"/>
      <c r="JDU192" s="25"/>
      <c r="JDV192" s="25"/>
      <c r="JDW192" s="25"/>
      <c r="JDX192" s="25"/>
      <c r="JDY192" s="25"/>
      <c r="JDZ192" s="25"/>
      <c r="JEA192" s="25"/>
      <c r="JEB192" s="25"/>
      <c r="JEC192" s="25"/>
      <c r="JED192" s="25"/>
      <c r="JEE192" s="25"/>
      <c r="JEF192" s="25"/>
      <c r="JEG192" s="25"/>
      <c r="JEH192" s="25"/>
      <c r="JEI192" s="25"/>
      <c r="JEJ192" s="25"/>
      <c r="JEK192" s="25"/>
      <c r="JEL192" s="25"/>
      <c r="JEM192" s="25"/>
      <c r="JEN192" s="25"/>
      <c r="JEO192" s="25"/>
      <c r="JEP192" s="25"/>
      <c r="JEQ192" s="25"/>
      <c r="JER192" s="25"/>
      <c r="JES192" s="25"/>
      <c r="JET192" s="25"/>
      <c r="JEU192" s="25"/>
      <c r="JEV192" s="25"/>
      <c r="JEW192" s="25"/>
      <c r="JEX192" s="25"/>
      <c r="JEY192" s="25"/>
      <c r="JEZ192" s="25"/>
      <c r="JFA192" s="25"/>
      <c r="JFB192" s="25"/>
      <c r="JFC192" s="25"/>
      <c r="JFD192" s="25"/>
      <c r="JFE192" s="25"/>
      <c r="JFF192" s="25"/>
      <c r="JFG192" s="25"/>
      <c r="JFH192" s="25"/>
      <c r="JFI192" s="25"/>
      <c r="JFJ192" s="25"/>
      <c r="JFK192" s="25"/>
      <c r="JFL192" s="25"/>
      <c r="JFM192" s="25"/>
      <c r="JFN192" s="25"/>
      <c r="JFO192" s="25"/>
      <c r="JFP192" s="25"/>
      <c r="JFQ192" s="25"/>
      <c r="JFR192" s="25"/>
      <c r="JFS192" s="25"/>
      <c r="JFT192" s="25"/>
      <c r="JFU192" s="25"/>
      <c r="JFV192" s="25"/>
      <c r="JFW192" s="25"/>
      <c r="JFX192" s="25"/>
      <c r="JFY192" s="25"/>
      <c r="JFZ192" s="25"/>
      <c r="JGA192" s="25"/>
      <c r="JGB192" s="25"/>
      <c r="JGC192" s="25"/>
      <c r="JGD192" s="25"/>
      <c r="JGE192" s="25"/>
      <c r="JGF192" s="25"/>
      <c r="JGG192" s="25"/>
      <c r="JGH192" s="25"/>
      <c r="JGI192" s="25"/>
      <c r="JGJ192" s="25"/>
      <c r="JGK192" s="25"/>
      <c r="JGL192" s="25"/>
      <c r="JGM192" s="25"/>
      <c r="JGN192" s="25"/>
      <c r="JGO192" s="25"/>
      <c r="JGP192" s="25"/>
      <c r="JGQ192" s="25"/>
      <c r="JGR192" s="25"/>
      <c r="JGS192" s="25"/>
      <c r="JGT192" s="25"/>
      <c r="JGU192" s="25"/>
      <c r="JGV192" s="25"/>
      <c r="JGW192" s="25"/>
      <c r="JGX192" s="25"/>
      <c r="JGY192" s="25"/>
      <c r="JGZ192" s="25"/>
      <c r="JHA192" s="25"/>
      <c r="JHB192" s="25"/>
      <c r="JHC192" s="25"/>
      <c r="JHD192" s="25"/>
      <c r="JHE192" s="25"/>
      <c r="JHF192" s="25"/>
      <c r="JHG192" s="25"/>
      <c r="JHH192" s="25"/>
      <c r="JHI192" s="25"/>
      <c r="JHJ192" s="25"/>
      <c r="JHK192" s="25"/>
      <c r="JHL192" s="25"/>
      <c r="JHM192" s="25"/>
      <c r="JHN192" s="25"/>
      <c r="JHO192" s="25"/>
      <c r="JHP192" s="25"/>
      <c r="JHQ192" s="25"/>
      <c r="JHR192" s="25"/>
      <c r="JHS192" s="25"/>
      <c r="JHT192" s="25"/>
      <c r="JHU192" s="25"/>
      <c r="JHV192" s="25"/>
      <c r="JHW192" s="25"/>
      <c r="JHX192" s="25"/>
      <c r="JHY192" s="25"/>
      <c r="JHZ192" s="25"/>
      <c r="JIA192" s="25"/>
      <c r="JIB192" s="25"/>
      <c r="JIC192" s="25"/>
      <c r="JID192" s="25"/>
      <c r="JIE192" s="25"/>
      <c r="JIF192" s="25"/>
      <c r="JIG192" s="25"/>
      <c r="JIH192" s="25"/>
      <c r="JII192" s="25"/>
      <c r="JIJ192" s="25"/>
      <c r="JIK192" s="25"/>
      <c r="JIL192" s="25"/>
      <c r="JIM192" s="25"/>
      <c r="JIN192" s="25"/>
      <c r="JIO192" s="25"/>
      <c r="JIP192" s="25"/>
      <c r="JIQ192" s="25"/>
      <c r="JIR192" s="25"/>
      <c r="JIS192" s="25"/>
      <c r="JIT192" s="25"/>
      <c r="JIU192" s="25"/>
      <c r="JIV192" s="25"/>
      <c r="JIW192" s="25"/>
      <c r="JIX192" s="25"/>
      <c r="JIY192" s="25"/>
      <c r="JIZ192" s="25"/>
      <c r="JJA192" s="25"/>
      <c r="JJB192" s="25"/>
      <c r="JJC192" s="25"/>
      <c r="JJD192" s="25"/>
      <c r="JJE192" s="25"/>
      <c r="JJF192" s="25"/>
      <c r="JJG192" s="25"/>
      <c r="JJH192" s="25"/>
      <c r="JJI192" s="25"/>
      <c r="JJJ192" s="25"/>
      <c r="JJK192" s="25"/>
      <c r="JJL192" s="25"/>
      <c r="JJM192" s="25"/>
      <c r="JJN192" s="25"/>
      <c r="JJO192" s="25"/>
      <c r="JJP192" s="25"/>
      <c r="JJQ192" s="25"/>
      <c r="JJR192" s="25"/>
      <c r="JJS192" s="25"/>
      <c r="JJT192" s="25"/>
      <c r="JJU192" s="25"/>
      <c r="JJV192" s="25"/>
      <c r="JJW192" s="25"/>
      <c r="JJX192" s="25"/>
      <c r="JJY192" s="25"/>
      <c r="JJZ192" s="25"/>
      <c r="JKA192" s="25"/>
      <c r="JKB192" s="25"/>
      <c r="JKC192" s="25"/>
      <c r="JKD192" s="25"/>
      <c r="JKE192" s="25"/>
      <c r="JKF192" s="25"/>
      <c r="JKG192" s="25"/>
      <c r="JKH192" s="25"/>
      <c r="JKI192" s="25"/>
      <c r="JKJ192" s="25"/>
      <c r="JKK192" s="25"/>
      <c r="JKL192" s="25"/>
      <c r="JKM192" s="25"/>
      <c r="JKN192" s="25"/>
      <c r="JKO192" s="25"/>
      <c r="JKP192" s="25"/>
      <c r="JKQ192" s="25"/>
      <c r="JKR192" s="25"/>
      <c r="JKS192" s="25"/>
      <c r="JKT192" s="25"/>
      <c r="JKU192" s="25"/>
      <c r="JKV192" s="25"/>
      <c r="JKW192" s="25"/>
      <c r="JKX192" s="25"/>
      <c r="JKY192" s="25"/>
      <c r="JKZ192" s="25"/>
      <c r="JLA192" s="25"/>
      <c r="JLB192" s="25"/>
      <c r="JLC192" s="25"/>
      <c r="JLD192" s="25"/>
      <c r="JLE192" s="25"/>
      <c r="JLF192" s="25"/>
      <c r="JLG192" s="25"/>
      <c r="JLH192" s="25"/>
      <c r="JLI192" s="25"/>
      <c r="JLJ192" s="25"/>
      <c r="JLK192" s="25"/>
      <c r="JLL192" s="25"/>
      <c r="JLM192" s="25"/>
      <c r="JLN192" s="25"/>
      <c r="JLO192" s="25"/>
      <c r="JLP192" s="25"/>
      <c r="JLQ192" s="25"/>
      <c r="JLR192" s="25"/>
      <c r="JLS192" s="25"/>
      <c r="JLT192" s="25"/>
      <c r="JLU192" s="25"/>
      <c r="JLV192" s="25"/>
      <c r="JLW192" s="25"/>
      <c r="JLX192" s="25"/>
      <c r="JLY192" s="25"/>
      <c r="JLZ192" s="25"/>
      <c r="JMA192" s="25"/>
      <c r="JMB192" s="25"/>
      <c r="JMC192" s="25"/>
      <c r="JMD192" s="25"/>
      <c r="JME192" s="25"/>
      <c r="JMF192" s="25"/>
      <c r="JMG192" s="25"/>
      <c r="JMH192" s="25"/>
      <c r="JMI192" s="25"/>
      <c r="JMJ192" s="25"/>
      <c r="JMK192" s="25"/>
      <c r="JML192" s="25"/>
      <c r="JMM192" s="25"/>
      <c r="JMN192" s="25"/>
      <c r="JMO192" s="25"/>
      <c r="JMP192" s="25"/>
      <c r="JMQ192" s="25"/>
      <c r="JMR192" s="25"/>
      <c r="JMS192" s="25"/>
      <c r="JMT192" s="25"/>
      <c r="JMU192" s="25"/>
      <c r="JMV192" s="25"/>
      <c r="JMW192" s="25"/>
      <c r="JMX192" s="25"/>
      <c r="JMY192" s="25"/>
      <c r="JMZ192" s="25"/>
      <c r="JNA192" s="25"/>
      <c r="JNB192" s="25"/>
      <c r="JNC192" s="25"/>
      <c r="JND192" s="25"/>
      <c r="JNE192" s="25"/>
      <c r="JNF192" s="25"/>
      <c r="JNG192" s="25"/>
      <c r="JNH192" s="25"/>
      <c r="JNI192" s="25"/>
      <c r="JNJ192" s="25"/>
      <c r="JNK192" s="25"/>
      <c r="JNL192" s="25"/>
      <c r="JNM192" s="25"/>
      <c r="JNN192" s="25"/>
      <c r="JNO192" s="25"/>
      <c r="JNP192" s="25"/>
      <c r="JNQ192" s="25"/>
      <c r="JNR192" s="25"/>
      <c r="JNS192" s="25"/>
      <c r="JNT192" s="25"/>
      <c r="JNU192" s="25"/>
      <c r="JNV192" s="25"/>
      <c r="JNW192" s="25"/>
      <c r="JNX192" s="25"/>
      <c r="JNY192" s="25"/>
      <c r="JNZ192" s="25"/>
      <c r="JOA192" s="25"/>
      <c r="JOB192" s="25"/>
      <c r="JOC192" s="25"/>
      <c r="JOD192" s="25"/>
      <c r="JOE192" s="25"/>
      <c r="JOF192" s="25"/>
      <c r="JOG192" s="25"/>
      <c r="JOH192" s="25"/>
      <c r="JOI192" s="25"/>
      <c r="JOJ192" s="25"/>
      <c r="JOK192" s="25"/>
      <c r="JOL192" s="25"/>
      <c r="JOM192" s="25"/>
      <c r="JON192" s="25"/>
      <c r="JOO192" s="25"/>
      <c r="JOP192" s="25"/>
      <c r="JOQ192" s="25"/>
      <c r="JOR192" s="25"/>
      <c r="JOS192" s="25"/>
      <c r="JOT192" s="25"/>
      <c r="JOU192" s="25"/>
      <c r="JOV192" s="25"/>
      <c r="JOW192" s="25"/>
      <c r="JOX192" s="25"/>
      <c r="JOY192" s="25"/>
      <c r="JOZ192" s="25"/>
      <c r="JPA192" s="25"/>
      <c r="JPB192" s="25"/>
      <c r="JPC192" s="25"/>
      <c r="JPD192" s="25"/>
      <c r="JPE192" s="25"/>
      <c r="JPF192" s="25"/>
      <c r="JPG192" s="25"/>
      <c r="JPH192" s="25"/>
      <c r="JPI192" s="25"/>
      <c r="JPJ192" s="25"/>
      <c r="JPK192" s="25"/>
      <c r="JPL192" s="25"/>
      <c r="JPM192" s="25"/>
      <c r="JPN192" s="25"/>
      <c r="JPO192" s="25"/>
      <c r="JPP192" s="25"/>
      <c r="JPQ192" s="25"/>
      <c r="JPR192" s="25"/>
      <c r="JPS192" s="25"/>
      <c r="JPT192" s="25"/>
      <c r="JPU192" s="25"/>
      <c r="JPV192" s="25"/>
      <c r="JPW192" s="25"/>
      <c r="JPX192" s="25"/>
      <c r="JPY192" s="25"/>
      <c r="JPZ192" s="25"/>
      <c r="JQA192" s="25"/>
      <c r="JQB192" s="25"/>
      <c r="JQC192" s="25"/>
      <c r="JQD192" s="25"/>
      <c r="JQE192" s="25"/>
      <c r="JQF192" s="25"/>
      <c r="JQG192" s="25"/>
      <c r="JQH192" s="25"/>
      <c r="JQI192" s="25"/>
      <c r="JQJ192" s="25"/>
      <c r="JQK192" s="25"/>
      <c r="JQL192" s="25"/>
      <c r="JQM192" s="25"/>
      <c r="JQN192" s="25"/>
      <c r="JQO192" s="25"/>
      <c r="JQP192" s="25"/>
      <c r="JQQ192" s="25"/>
      <c r="JQR192" s="25"/>
      <c r="JQS192" s="25"/>
      <c r="JQT192" s="25"/>
      <c r="JQU192" s="25"/>
      <c r="JQV192" s="25"/>
      <c r="JQW192" s="25"/>
      <c r="JQX192" s="25"/>
      <c r="JQY192" s="25"/>
      <c r="JQZ192" s="25"/>
      <c r="JRA192" s="25"/>
      <c r="JRB192" s="25"/>
      <c r="JRC192" s="25"/>
      <c r="JRD192" s="25"/>
      <c r="JRE192" s="25"/>
      <c r="JRF192" s="25"/>
      <c r="JRG192" s="25"/>
      <c r="JRH192" s="25"/>
      <c r="JRI192" s="25"/>
      <c r="JRJ192" s="25"/>
      <c r="JRK192" s="25"/>
      <c r="JRL192" s="25"/>
      <c r="JRM192" s="25"/>
      <c r="JRN192" s="25"/>
      <c r="JRO192" s="25"/>
      <c r="JRP192" s="25"/>
      <c r="JRQ192" s="25"/>
      <c r="JRR192" s="25"/>
      <c r="JRS192" s="25"/>
      <c r="JRT192" s="25"/>
      <c r="JRU192" s="25"/>
      <c r="JRV192" s="25"/>
      <c r="JRW192" s="25"/>
      <c r="JRX192" s="25"/>
      <c r="JRY192" s="25"/>
      <c r="JRZ192" s="25"/>
      <c r="JSA192" s="25"/>
      <c r="JSB192" s="25"/>
      <c r="JSC192" s="25"/>
      <c r="JSD192" s="25"/>
      <c r="JSE192" s="25"/>
      <c r="JSF192" s="25"/>
      <c r="JSG192" s="25"/>
      <c r="JSH192" s="25"/>
      <c r="JSI192" s="25"/>
      <c r="JSJ192" s="25"/>
      <c r="JSK192" s="25"/>
      <c r="JSL192" s="25"/>
      <c r="JSM192" s="25"/>
      <c r="JSN192" s="25"/>
      <c r="JSO192" s="25"/>
      <c r="JSP192" s="25"/>
      <c r="JSQ192" s="25"/>
      <c r="JSR192" s="25"/>
      <c r="JSS192" s="25"/>
      <c r="JST192" s="25"/>
      <c r="JSU192" s="25"/>
      <c r="JSV192" s="25"/>
      <c r="JSW192" s="25"/>
      <c r="JSX192" s="25"/>
      <c r="JSY192" s="25"/>
      <c r="JSZ192" s="25"/>
      <c r="JTA192" s="25"/>
      <c r="JTB192" s="25"/>
      <c r="JTC192" s="25"/>
      <c r="JTD192" s="25"/>
      <c r="JTE192" s="25"/>
      <c r="JTF192" s="25"/>
      <c r="JTG192" s="25"/>
      <c r="JTH192" s="25"/>
      <c r="JTI192" s="25"/>
      <c r="JTJ192" s="25"/>
      <c r="JTK192" s="25"/>
      <c r="JTL192" s="25"/>
      <c r="JTM192" s="25"/>
      <c r="JTN192" s="25"/>
      <c r="JTO192" s="25"/>
      <c r="JTP192" s="25"/>
      <c r="JTQ192" s="25"/>
      <c r="JTR192" s="25"/>
      <c r="JTS192" s="25"/>
      <c r="JTT192" s="25"/>
      <c r="JTU192" s="25"/>
      <c r="JTV192" s="25"/>
      <c r="JTW192" s="25"/>
      <c r="JTX192" s="25"/>
      <c r="JTY192" s="25"/>
      <c r="JTZ192" s="25"/>
      <c r="JUA192" s="25"/>
      <c r="JUB192" s="25"/>
      <c r="JUC192" s="25"/>
      <c r="JUD192" s="25"/>
      <c r="JUE192" s="25"/>
      <c r="JUF192" s="25"/>
      <c r="JUG192" s="25"/>
      <c r="JUH192" s="25"/>
      <c r="JUI192" s="25"/>
      <c r="JUJ192" s="25"/>
      <c r="JUK192" s="25"/>
      <c r="JUL192" s="25"/>
      <c r="JUM192" s="25"/>
      <c r="JUN192" s="25"/>
      <c r="JUO192" s="25"/>
      <c r="JUP192" s="25"/>
      <c r="JUQ192" s="25"/>
      <c r="JUR192" s="25"/>
      <c r="JUS192" s="25"/>
      <c r="JUT192" s="25"/>
      <c r="JUU192" s="25"/>
      <c r="JUV192" s="25"/>
      <c r="JUW192" s="25"/>
      <c r="JUX192" s="25"/>
      <c r="JUY192" s="25"/>
      <c r="JUZ192" s="25"/>
      <c r="JVA192" s="25"/>
      <c r="JVB192" s="25"/>
      <c r="JVC192" s="25"/>
      <c r="JVD192" s="25"/>
      <c r="JVE192" s="25"/>
      <c r="JVF192" s="25"/>
      <c r="JVG192" s="25"/>
      <c r="JVH192" s="25"/>
      <c r="JVI192" s="25"/>
      <c r="JVJ192" s="25"/>
      <c r="JVK192" s="25"/>
      <c r="JVL192" s="25"/>
      <c r="JVM192" s="25"/>
      <c r="JVN192" s="25"/>
      <c r="JVO192" s="25"/>
      <c r="JVP192" s="25"/>
      <c r="JVQ192" s="25"/>
      <c r="JVR192" s="25"/>
      <c r="JVS192" s="25"/>
      <c r="JVT192" s="25"/>
      <c r="JVU192" s="25"/>
      <c r="JVV192" s="25"/>
      <c r="JVW192" s="25"/>
      <c r="JVX192" s="25"/>
      <c r="JVY192" s="25"/>
      <c r="JVZ192" s="25"/>
      <c r="JWA192" s="25"/>
      <c r="JWB192" s="25"/>
      <c r="JWC192" s="25"/>
      <c r="JWD192" s="25"/>
      <c r="JWE192" s="25"/>
      <c r="JWF192" s="25"/>
      <c r="JWG192" s="25"/>
      <c r="JWH192" s="25"/>
      <c r="JWI192" s="25"/>
      <c r="JWJ192" s="25"/>
      <c r="JWK192" s="25"/>
      <c r="JWL192" s="25"/>
      <c r="JWM192" s="25"/>
      <c r="JWN192" s="25"/>
      <c r="JWO192" s="25"/>
      <c r="JWP192" s="25"/>
      <c r="JWQ192" s="25"/>
      <c r="JWR192" s="25"/>
      <c r="JWS192" s="25"/>
      <c r="JWT192" s="25"/>
      <c r="JWU192" s="25"/>
      <c r="JWV192" s="25"/>
      <c r="JWW192" s="25"/>
      <c r="JWX192" s="25"/>
      <c r="JWY192" s="25"/>
      <c r="JWZ192" s="25"/>
      <c r="JXA192" s="25"/>
      <c r="JXB192" s="25"/>
      <c r="JXC192" s="25"/>
      <c r="JXD192" s="25"/>
      <c r="JXE192" s="25"/>
      <c r="JXF192" s="25"/>
      <c r="JXG192" s="25"/>
      <c r="JXH192" s="25"/>
      <c r="JXI192" s="25"/>
      <c r="JXJ192" s="25"/>
      <c r="JXK192" s="25"/>
      <c r="JXL192" s="25"/>
      <c r="JXM192" s="25"/>
      <c r="JXN192" s="25"/>
      <c r="JXO192" s="25"/>
      <c r="JXP192" s="25"/>
      <c r="JXQ192" s="25"/>
      <c r="JXR192" s="25"/>
      <c r="JXS192" s="25"/>
      <c r="JXT192" s="25"/>
      <c r="JXU192" s="25"/>
      <c r="JXV192" s="25"/>
      <c r="JXW192" s="25"/>
      <c r="JXX192" s="25"/>
      <c r="JXY192" s="25"/>
      <c r="JXZ192" s="25"/>
      <c r="JYA192" s="25"/>
      <c r="JYB192" s="25"/>
      <c r="JYC192" s="25"/>
      <c r="JYD192" s="25"/>
      <c r="JYE192" s="25"/>
      <c r="JYF192" s="25"/>
      <c r="JYG192" s="25"/>
      <c r="JYH192" s="25"/>
      <c r="JYI192" s="25"/>
      <c r="JYJ192" s="25"/>
      <c r="JYK192" s="25"/>
      <c r="JYL192" s="25"/>
      <c r="JYM192" s="25"/>
      <c r="JYN192" s="25"/>
      <c r="JYO192" s="25"/>
      <c r="JYP192" s="25"/>
      <c r="JYQ192" s="25"/>
      <c r="JYR192" s="25"/>
      <c r="JYS192" s="25"/>
      <c r="JYT192" s="25"/>
      <c r="JYU192" s="25"/>
      <c r="JYV192" s="25"/>
      <c r="JYW192" s="25"/>
      <c r="JYX192" s="25"/>
      <c r="JYY192" s="25"/>
      <c r="JYZ192" s="25"/>
      <c r="JZA192" s="25"/>
      <c r="JZB192" s="25"/>
      <c r="JZC192" s="25"/>
      <c r="JZD192" s="25"/>
      <c r="JZE192" s="25"/>
      <c r="JZF192" s="25"/>
      <c r="JZG192" s="25"/>
      <c r="JZH192" s="25"/>
      <c r="JZI192" s="25"/>
      <c r="JZJ192" s="25"/>
      <c r="JZK192" s="25"/>
      <c r="JZL192" s="25"/>
      <c r="JZM192" s="25"/>
      <c r="JZN192" s="25"/>
      <c r="JZO192" s="25"/>
      <c r="JZP192" s="25"/>
      <c r="JZQ192" s="25"/>
      <c r="JZR192" s="25"/>
      <c r="JZS192" s="25"/>
      <c r="JZT192" s="25"/>
      <c r="JZU192" s="25"/>
      <c r="JZV192" s="25"/>
      <c r="JZW192" s="25"/>
      <c r="JZX192" s="25"/>
      <c r="JZY192" s="25"/>
      <c r="JZZ192" s="25"/>
      <c r="KAA192" s="25"/>
      <c r="KAB192" s="25"/>
      <c r="KAC192" s="25"/>
      <c r="KAD192" s="25"/>
      <c r="KAE192" s="25"/>
      <c r="KAF192" s="25"/>
      <c r="KAG192" s="25"/>
      <c r="KAH192" s="25"/>
      <c r="KAI192" s="25"/>
      <c r="KAJ192" s="25"/>
      <c r="KAK192" s="25"/>
      <c r="KAL192" s="25"/>
      <c r="KAM192" s="25"/>
      <c r="KAN192" s="25"/>
      <c r="KAO192" s="25"/>
      <c r="KAP192" s="25"/>
      <c r="KAQ192" s="25"/>
      <c r="KAR192" s="25"/>
      <c r="KAS192" s="25"/>
      <c r="KAT192" s="25"/>
      <c r="KAU192" s="25"/>
      <c r="KAV192" s="25"/>
      <c r="KAW192" s="25"/>
      <c r="KAX192" s="25"/>
      <c r="KAY192" s="25"/>
      <c r="KAZ192" s="25"/>
      <c r="KBA192" s="25"/>
      <c r="KBB192" s="25"/>
      <c r="KBC192" s="25"/>
      <c r="KBD192" s="25"/>
      <c r="KBE192" s="25"/>
      <c r="KBF192" s="25"/>
      <c r="KBG192" s="25"/>
      <c r="KBH192" s="25"/>
      <c r="KBI192" s="25"/>
      <c r="KBJ192" s="25"/>
      <c r="KBK192" s="25"/>
      <c r="KBL192" s="25"/>
      <c r="KBM192" s="25"/>
      <c r="KBN192" s="25"/>
      <c r="KBO192" s="25"/>
      <c r="KBP192" s="25"/>
      <c r="KBQ192" s="25"/>
      <c r="KBR192" s="25"/>
      <c r="KBS192" s="25"/>
      <c r="KBT192" s="25"/>
      <c r="KBU192" s="25"/>
      <c r="KBV192" s="25"/>
      <c r="KBW192" s="25"/>
      <c r="KBX192" s="25"/>
      <c r="KBY192" s="25"/>
      <c r="KBZ192" s="25"/>
      <c r="KCA192" s="25"/>
      <c r="KCB192" s="25"/>
      <c r="KCC192" s="25"/>
      <c r="KCD192" s="25"/>
      <c r="KCE192" s="25"/>
      <c r="KCF192" s="25"/>
      <c r="KCG192" s="25"/>
      <c r="KCH192" s="25"/>
      <c r="KCI192" s="25"/>
      <c r="KCJ192" s="25"/>
      <c r="KCK192" s="25"/>
      <c r="KCL192" s="25"/>
      <c r="KCM192" s="25"/>
      <c r="KCN192" s="25"/>
      <c r="KCO192" s="25"/>
      <c r="KCP192" s="25"/>
      <c r="KCQ192" s="25"/>
      <c r="KCR192" s="25"/>
      <c r="KCS192" s="25"/>
      <c r="KCT192" s="25"/>
      <c r="KCU192" s="25"/>
      <c r="KCV192" s="25"/>
      <c r="KCW192" s="25"/>
      <c r="KCX192" s="25"/>
      <c r="KCY192" s="25"/>
      <c r="KCZ192" s="25"/>
      <c r="KDA192" s="25"/>
      <c r="KDB192" s="25"/>
      <c r="KDC192" s="25"/>
      <c r="KDD192" s="25"/>
      <c r="KDE192" s="25"/>
      <c r="KDF192" s="25"/>
      <c r="KDG192" s="25"/>
      <c r="KDH192" s="25"/>
      <c r="KDI192" s="25"/>
      <c r="KDJ192" s="25"/>
      <c r="KDK192" s="25"/>
      <c r="KDL192" s="25"/>
      <c r="KDM192" s="25"/>
      <c r="KDN192" s="25"/>
      <c r="KDO192" s="25"/>
      <c r="KDP192" s="25"/>
      <c r="KDQ192" s="25"/>
      <c r="KDR192" s="25"/>
      <c r="KDS192" s="25"/>
      <c r="KDT192" s="25"/>
      <c r="KDU192" s="25"/>
      <c r="KDV192" s="25"/>
      <c r="KDW192" s="25"/>
      <c r="KDX192" s="25"/>
      <c r="KDY192" s="25"/>
      <c r="KDZ192" s="25"/>
      <c r="KEA192" s="25"/>
      <c r="KEB192" s="25"/>
      <c r="KEC192" s="25"/>
      <c r="KED192" s="25"/>
      <c r="KEE192" s="25"/>
      <c r="KEF192" s="25"/>
      <c r="KEG192" s="25"/>
      <c r="KEH192" s="25"/>
      <c r="KEI192" s="25"/>
      <c r="KEJ192" s="25"/>
      <c r="KEK192" s="25"/>
      <c r="KEL192" s="25"/>
      <c r="KEM192" s="25"/>
      <c r="KEN192" s="25"/>
      <c r="KEO192" s="25"/>
      <c r="KEP192" s="25"/>
      <c r="KEQ192" s="25"/>
      <c r="KER192" s="25"/>
      <c r="KES192" s="25"/>
      <c r="KET192" s="25"/>
      <c r="KEU192" s="25"/>
      <c r="KEV192" s="25"/>
      <c r="KEW192" s="25"/>
      <c r="KEX192" s="25"/>
      <c r="KEY192" s="25"/>
      <c r="KEZ192" s="25"/>
      <c r="KFA192" s="25"/>
      <c r="KFB192" s="25"/>
      <c r="KFC192" s="25"/>
      <c r="KFD192" s="25"/>
      <c r="KFE192" s="25"/>
      <c r="KFF192" s="25"/>
      <c r="KFG192" s="25"/>
      <c r="KFH192" s="25"/>
      <c r="KFI192" s="25"/>
      <c r="KFJ192" s="25"/>
      <c r="KFK192" s="25"/>
      <c r="KFL192" s="25"/>
      <c r="KFM192" s="25"/>
      <c r="KFN192" s="25"/>
      <c r="KFO192" s="25"/>
      <c r="KFP192" s="25"/>
      <c r="KFQ192" s="25"/>
      <c r="KFR192" s="25"/>
      <c r="KFS192" s="25"/>
      <c r="KFT192" s="25"/>
      <c r="KFU192" s="25"/>
      <c r="KFV192" s="25"/>
      <c r="KFW192" s="25"/>
      <c r="KFX192" s="25"/>
      <c r="KFY192" s="25"/>
      <c r="KFZ192" s="25"/>
      <c r="KGA192" s="25"/>
      <c r="KGB192" s="25"/>
      <c r="KGC192" s="25"/>
      <c r="KGD192" s="25"/>
      <c r="KGE192" s="25"/>
      <c r="KGF192" s="25"/>
      <c r="KGG192" s="25"/>
      <c r="KGH192" s="25"/>
      <c r="KGI192" s="25"/>
      <c r="KGJ192" s="25"/>
      <c r="KGK192" s="25"/>
      <c r="KGL192" s="25"/>
      <c r="KGM192" s="25"/>
      <c r="KGN192" s="25"/>
      <c r="KGO192" s="25"/>
      <c r="KGP192" s="25"/>
      <c r="KGQ192" s="25"/>
      <c r="KGR192" s="25"/>
      <c r="KGS192" s="25"/>
      <c r="KGT192" s="25"/>
      <c r="KGU192" s="25"/>
      <c r="KGV192" s="25"/>
      <c r="KGW192" s="25"/>
      <c r="KGX192" s="25"/>
      <c r="KGY192" s="25"/>
      <c r="KGZ192" s="25"/>
      <c r="KHA192" s="25"/>
      <c r="KHB192" s="25"/>
      <c r="KHC192" s="25"/>
      <c r="KHD192" s="25"/>
      <c r="KHE192" s="25"/>
      <c r="KHF192" s="25"/>
      <c r="KHG192" s="25"/>
      <c r="KHH192" s="25"/>
      <c r="KHI192" s="25"/>
      <c r="KHJ192" s="25"/>
      <c r="KHK192" s="25"/>
      <c r="KHL192" s="25"/>
      <c r="KHM192" s="25"/>
      <c r="KHN192" s="25"/>
      <c r="KHO192" s="25"/>
      <c r="KHP192" s="25"/>
      <c r="KHQ192" s="25"/>
      <c r="KHR192" s="25"/>
      <c r="KHS192" s="25"/>
      <c r="KHT192" s="25"/>
      <c r="KHU192" s="25"/>
      <c r="KHV192" s="25"/>
      <c r="KHW192" s="25"/>
      <c r="KHX192" s="25"/>
      <c r="KHY192" s="25"/>
      <c r="KHZ192" s="25"/>
      <c r="KIA192" s="25"/>
      <c r="KIB192" s="25"/>
      <c r="KIC192" s="25"/>
      <c r="KID192" s="25"/>
      <c r="KIE192" s="25"/>
      <c r="KIF192" s="25"/>
      <c r="KIG192" s="25"/>
      <c r="KIH192" s="25"/>
      <c r="KII192" s="25"/>
      <c r="KIJ192" s="25"/>
      <c r="KIK192" s="25"/>
      <c r="KIL192" s="25"/>
      <c r="KIM192" s="25"/>
      <c r="KIN192" s="25"/>
      <c r="KIO192" s="25"/>
      <c r="KIP192" s="25"/>
      <c r="KIQ192" s="25"/>
      <c r="KIR192" s="25"/>
      <c r="KIS192" s="25"/>
      <c r="KIT192" s="25"/>
      <c r="KIU192" s="25"/>
      <c r="KIV192" s="25"/>
      <c r="KIW192" s="25"/>
      <c r="KIX192" s="25"/>
      <c r="KIY192" s="25"/>
      <c r="KIZ192" s="25"/>
      <c r="KJA192" s="25"/>
      <c r="KJB192" s="25"/>
      <c r="KJC192" s="25"/>
      <c r="KJD192" s="25"/>
      <c r="KJE192" s="25"/>
      <c r="KJF192" s="25"/>
      <c r="KJG192" s="25"/>
      <c r="KJH192" s="25"/>
      <c r="KJI192" s="25"/>
      <c r="KJJ192" s="25"/>
      <c r="KJK192" s="25"/>
      <c r="KJL192" s="25"/>
      <c r="KJM192" s="25"/>
      <c r="KJN192" s="25"/>
      <c r="KJO192" s="25"/>
      <c r="KJP192" s="25"/>
      <c r="KJQ192" s="25"/>
      <c r="KJR192" s="25"/>
      <c r="KJS192" s="25"/>
      <c r="KJT192" s="25"/>
      <c r="KJU192" s="25"/>
      <c r="KJV192" s="25"/>
      <c r="KJW192" s="25"/>
      <c r="KJX192" s="25"/>
      <c r="KJY192" s="25"/>
      <c r="KJZ192" s="25"/>
      <c r="KKA192" s="25"/>
      <c r="KKB192" s="25"/>
      <c r="KKC192" s="25"/>
      <c r="KKD192" s="25"/>
      <c r="KKE192" s="25"/>
      <c r="KKF192" s="25"/>
      <c r="KKG192" s="25"/>
      <c r="KKH192" s="25"/>
      <c r="KKI192" s="25"/>
      <c r="KKJ192" s="25"/>
      <c r="KKK192" s="25"/>
      <c r="KKL192" s="25"/>
      <c r="KKM192" s="25"/>
      <c r="KKN192" s="25"/>
      <c r="KKO192" s="25"/>
      <c r="KKP192" s="25"/>
      <c r="KKQ192" s="25"/>
      <c r="KKR192" s="25"/>
      <c r="KKS192" s="25"/>
      <c r="KKT192" s="25"/>
      <c r="KKU192" s="25"/>
      <c r="KKV192" s="25"/>
      <c r="KKW192" s="25"/>
      <c r="KKX192" s="25"/>
      <c r="KKY192" s="25"/>
      <c r="KKZ192" s="25"/>
      <c r="KLA192" s="25"/>
      <c r="KLB192" s="25"/>
      <c r="KLC192" s="25"/>
      <c r="KLD192" s="25"/>
      <c r="KLE192" s="25"/>
      <c r="KLF192" s="25"/>
      <c r="KLG192" s="25"/>
      <c r="KLH192" s="25"/>
      <c r="KLI192" s="25"/>
      <c r="KLJ192" s="25"/>
      <c r="KLK192" s="25"/>
      <c r="KLL192" s="25"/>
      <c r="KLM192" s="25"/>
      <c r="KLN192" s="25"/>
      <c r="KLO192" s="25"/>
      <c r="KLP192" s="25"/>
      <c r="KLQ192" s="25"/>
      <c r="KLR192" s="25"/>
      <c r="KLS192" s="25"/>
      <c r="KLT192" s="25"/>
      <c r="KLU192" s="25"/>
      <c r="KLV192" s="25"/>
      <c r="KLW192" s="25"/>
      <c r="KLX192" s="25"/>
      <c r="KLY192" s="25"/>
      <c r="KLZ192" s="25"/>
      <c r="KMA192" s="25"/>
      <c r="KMB192" s="25"/>
      <c r="KMC192" s="25"/>
      <c r="KMD192" s="25"/>
      <c r="KME192" s="25"/>
      <c r="KMF192" s="25"/>
      <c r="KMG192" s="25"/>
      <c r="KMH192" s="25"/>
      <c r="KMI192" s="25"/>
      <c r="KMJ192" s="25"/>
      <c r="KMK192" s="25"/>
      <c r="KML192" s="25"/>
      <c r="KMM192" s="25"/>
      <c r="KMN192" s="25"/>
      <c r="KMO192" s="25"/>
      <c r="KMP192" s="25"/>
      <c r="KMQ192" s="25"/>
      <c r="KMR192" s="25"/>
      <c r="KMS192" s="25"/>
      <c r="KMT192" s="25"/>
      <c r="KMU192" s="25"/>
      <c r="KMV192" s="25"/>
      <c r="KMW192" s="25"/>
      <c r="KMX192" s="25"/>
      <c r="KMY192" s="25"/>
      <c r="KMZ192" s="25"/>
      <c r="KNA192" s="25"/>
      <c r="KNB192" s="25"/>
      <c r="KNC192" s="25"/>
      <c r="KND192" s="25"/>
      <c r="KNE192" s="25"/>
      <c r="KNF192" s="25"/>
      <c r="KNG192" s="25"/>
      <c r="KNH192" s="25"/>
      <c r="KNI192" s="25"/>
      <c r="KNJ192" s="25"/>
      <c r="KNK192" s="25"/>
      <c r="KNL192" s="25"/>
      <c r="KNM192" s="25"/>
      <c r="KNN192" s="25"/>
      <c r="KNO192" s="25"/>
      <c r="KNP192" s="25"/>
      <c r="KNQ192" s="25"/>
      <c r="KNR192" s="25"/>
      <c r="KNS192" s="25"/>
      <c r="KNT192" s="25"/>
      <c r="KNU192" s="25"/>
      <c r="KNV192" s="25"/>
      <c r="KNW192" s="25"/>
      <c r="KNX192" s="25"/>
      <c r="KNY192" s="25"/>
      <c r="KNZ192" s="25"/>
      <c r="KOA192" s="25"/>
      <c r="KOB192" s="25"/>
      <c r="KOC192" s="25"/>
      <c r="KOD192" s="25"/>
      <c r="KOE192" s="25"/>
      <c r="KOF192" s="25"/>
      <c r="KOG192" s="25"/>
      <c r="KOH192" s="25"/>
      <c r="KOI192" s="25"/>
      <c r="KOJ192" s="25"/>
      <c r="KOK192" s="25"/>
      <c r="KOL192" s="25"/>
      <c r="KOM192" s="25"/>
      <c r="KON192" s="25"/>
      <c r="KOO192" s="25"/>
      <c r="KOP192" s="25"/>
      <c r="KOQ192" s="25"/>
      <c r="KOR192" s="25"/>
      <c r="KOS192" s="25"/>
      <c r="KOT192" s="25"/>
      <c r="KOU192" s="25"/>
      <c r="KOV192" s="25"/>
      <c r="KOW192" s="25"/>
      <c r="KOX192" s="25"/>
      <c r="KOY192" s="25"/>
      <c r="KOZ192" s="25"/>
      <c r="KPA192" s="25"/>
      <c r="KPB192" s="25"/>
      <c r="KPC192" s="25"/>
      <c r="KPD192" s="25"/>
      <c r="KPE192" s="25"/>
      <c r="KPF192" s="25"/>
      <c r="KPG192" s="25"/>
      <c r="KPH192" s="25"/>
      <c r="KPI192" s="25"/>
      <c r="KPJ192" s="25"/>
      <c r="KPK192" s="25"/>
      <c r="KPL192" s="25"/>
      <c r="KPM192" s="25"/>
      <c r="KPN192" s="25"/>
      <c r="KPO192" s="25"/>
      <c r="KPP192" s="25"/>
      <c r="KPQ192" s="25"/>
      <c r="KPR192" s="25"/>
      <c r="KPS192" s="25"/>
      <c r="KPT192" s="25"/>
      <c r="KPU192" s="25"/>
      <c r="KPV192" s="25"/>
      <c r="KPW192" s="25"/>
      <c r="KPX192" s="25"/>
      <c r="KPY192" s="25"/>
      <c r="KPZ192" s="25"/>
      <c r="KQA192" s="25"/>
      <c r="KQB192" s="25"/>
      <c r="KQC192" s="25"/>
      <c r="KQD192" s="25"/>
      <c r="KQE192" s="25"/>
      <c r="KQF192" s="25"/>
      <c r="KQG192" s="25"/>
      <c r="KQH192" s="25"/>
      <c r="KQI192" s="25"/>
      <c r="KQJ192" s="25"/>
      <c r="KQK192" s="25"/>
      <c r="KQL192" s="25"/>
      <c r="KQM192" s="25"/>
      <c r="KQN192" s="25"/>
      <c r="KQO192" s="25"/>
      <c r="KQP192" s="25"/>
      <c r="KQQ192" s="25"/>
      <c r="KQR192" s="25"/>
      <c r="KQS192" s="25"/>
      <c r="KQT192" s="25"/>
      <c r="KQU192" s="25"/>
      <c r="KQV192" s="25"/>
      <c r="KQW192" s="25"/>
      <c r="KQX192" s="25"/>
      <c r="KQY192" s="25"/>
      <c r="KQZ192" s="25"/>
      <c r="KRA192" s="25"/>
      <c r="KRB192" s="25"/>
      <c r="KRC192" s="25"/>
      <c r="KRD192" s="25"/>
      <c r="KRE192" s="25"/>
      <c r="KRF192" s="25"/>
      <c r="KRG192" s="25"/>
      <c r="KRH192" s="25"/>
      <c r="KRI192" s="25"/>
      <c r="KRJ192" s="25"/>
      <c r="KRK192" s="25"/>
      <c r="KRL192" s="25"/>
      <c r="KRM192" s="25"/>
      <c r="KRN192" s="25"/>
      <c r="KRO192" s="25"/>
      <c r="KRP192" s="25"/>
      <c r="KRQ192" s="25"/>
      <c r="KRR192" s="25"/>
      <c r="KRS192" s="25"/>
      <c r="KRT192" s="25"/>
      <c r="KRU192" s="25"/>
      <c r="KRV192" s="25"/>
      <c r="KRW192" s="25"/>
      <c r="KRX192" s="25"/>
      <c r="KRY192" s="25"/>
      <c r="KRZ192" s="25"/>
      <c r="KSA192" s="25"/>
      <c r="KSB192" s="25"/>
      <c r="KSC192" s="25"/>
      <c r="KSD192" s="25"/>
      <c r="KSE192" s="25"/>
      <c r="KSF192" s="25"/>
      <c r="KSG192" s="25"/>
      <c r="KSH192" s="25"/>
      <c r="KSI192" s="25"/>
      <c r="KSJ192" s="25"/>
      <c r="KSK192" s="25"/>
      <c r="KSL192" s="25"/>
      <c r="KSM192" s="25"/>
      <c r="KSN192" s="25"/>
      <c r="KSO192" s="25"/>
      <c r="KSP192" s="25"/>
      <c r="KSQ192" s="25"/>
      <c r="KSR192" s="25"/>
      <c r="KSS192" s="25"/>
      <c r="KST192" s="25"/>
      <c r="KSU192" s="25"/>
      <c r="KSV192" s="25"/>
      <c r="KSW192" s="25"/>
      <c r="KSX192" s="25"/>
      <c r="KSY192" s="25"/>
      <c r="KSZ192" s="25"/>
      <c r="KTA192" s="25"/>
      <c r="KTB192" s="25"/>
      <c r="KTC192" s="25"/>
      <c r="KTD192" s="25"/>
      <c r="KTE192" s="25"/>
      <c r="KTF192" s="25"/>
      <c r="KTG192" s="25"/>
      <c r="KTH192" s="25"/>
      <c r="KTI192" s="25"/>
      <c r="KTJ192" s="25"/>
      <c r="KTK192" s="25"/>
      <c r="KTL192" s="25"/>
      <c r="KTM192" s="25"/>
      <c r="KTN192" s="25"/>
      <c r="KTO192" s="25"/>
      <c r="KTP192" s="25"/>
      <c r="KTQ192" s="25"/>
      <c r="KTR192" s="25"/>
      <c r="KTS192" s="25"/>
      <c r="KTT192" s="25"/>
      <c r="KTU192" s="25"/>
      <c r="KTV192" s="25"/>
      <c r="KTW192" s="25"/>
      <c r="KTX192" s="25"/>
      <c r="KTY192" s="25"/>
      <c r="KTZ192" s="25"/>
      <c r="KUA192" s="25"/>
      <c r="KUB192" s="25"/>
      <c r="KUC192" s="25"/>
      <c r="KUD192" s="25"/>
      <c r="KUE192" s="25"/>
      <c r="KUF192" s="25"/>
      <c r="KUG192" s="25"/>
      <c r="KUH192" s="25"/>
      <c r="KUI192" s="25"/>
      <c r="KUJ192" s="25"/>
      <c r="KUK192" s="25"/>
      <c r="KUL192" s="25"/>
      <c r="KUM192" s="25"/>
      <c r="KUN192" s="25"/>
      <c r="KUO192" s="25"/>
      <c r="KUP192" s="25"/>
      <c r="KUQ192" s="25"/>
      <c r="KUR192" s="25"/>
      <c r="KUS192" s="25"/>
      <c r="KUT192" s="25"/>
      <c r="KUU192" s="25"/>
      <c r="KUV192" s="25"/>
      <c r="KUW192" s="25"/>
      <c r="KUX192" s="25"/>
      <c r="KUY192" s="25"/>
      <c r="KUZ192" s="25"/>
      <c r="KVA192" s="25"/>
      <c r="KVB192" s="25"/>
      <c r="KVC192" s="25"/>
      <c r="KVD192" s="25"/>
      <c r="KVE192" s="25"/>
      <c r="KVF192" s="25"/>
      <c r="KVG192" s="25"/>
      <c r="KVH192" s="25"/>
      <c r="KVI192" s="25"/>
      <c r="KVJ192" s="25"/>
      <c r="KVK192" s="25"/>
      <c r="KVL192" s="25"/>
      <c r="KVM192" s="25"/>
      <c r="KVN192" s="25"/>
      <c r="KVO192" s="25"/>
      <c r="KVP192" s="25"/>
      <c r="KVQ192" s="25"/>
      <c r="KVR192" s="25"/>
      <c r="KVS192" s="25"/>
      <c r="KVT192" s="25"/>
      <c r="KVU192" s="25"/>
      <c r="KVV192" s="25"/>
      <c r="KVW192" s="25"/>
      <c r="KVX192" s="25"/>
      <c r="KVY192" s="25"/>
      <c r="KVZ192" s="25"/>
      <c r="KWA192" s="25"/>
      <c r="KWB192" s="25"/>
      <c r="KWC192" s="25"/>
      <c r="KWD192" s="25"/>
      <c r="KWE192" s="25"/>
      <c r="KWF192" s="25"/>
      <c r="KWG192" s="25"/>
      <c r="KWH192" s="25"/>
      <c r="KWI192" s="25"/>
      <c r="KWJ192" s="25"/>
      <c r="KWK192" s="25"/>
      <c r="KWL192" s="25"/>
      <c r="KWM192" s="25"/>
      <c r="KWN192" s="25"/>
      <c r="KWO192" s="25"/>
      <c r="KWP192" s="25"/>
      <c r="KWQ192" s="25"/>
      <c r="KWR192" s="25"/>
      <c r="KWS192" s="25"/>
      <c r="KWT192" s="25"/>
      <c r="KWU192" s="25"/>
      <c r="KWV192" s="25"/>
      <c r="KWW192" s="25"/>
      <c r="KWX192" s="25"/>
      <c r="KWY192" s="25"/>
      <c r="KWZ192" s="25"/>
      <c r="KXA192" s="25"/>
      <c r="KXB192" s="25"/>
      <c r="KXC192" s="25"/>
      <c r="KXD192" s="25"/>
      <c r="KXE192" s="25"/>
      <c r="KXF192" s="25"/>
      <c r="KXG192" s="25"/>
      <c r="KXH192" s="25"/>
      <c r="KXI192" s="25"/>
      <c r="KXJ192" s="25"/>
      <c r="KXK192" s="25"/>
      <c r="KXL192" s="25"/>
      <c r="KXM192" s="25"/>
      <c r="KXN192" s="25"/>
      <c r="KXO192" s="25"/>
      <c r="KXP192" s="25"/>
      <c r="KXQ192" s="25"/>
      <c r="KXR192" s="25"/>
      <c r="KXS192" s="25"/>
      <c r="KXT192" s="25"/>
      <c r="KXU192" s="25"/>
      <c r="KXV192" s="25"/>
      <c r="KXW192" s="25"/>
      <c r="KXX192" s="25"/>
      <c r="KXY192" s="25"/>
      <c r="KXZ192" s="25"/>
      <c r="KYA192" s="25"/>
      <c r="KYB192" s="25"/>
      <c r="KYC192" s="25"/>
      <c r="KYD192" s="25"/>
      <c r="KYE192" s="25"/>
      <c r="KYF192" s="25"/>
      <c r="KYG192" s="25"/>
      <c r="KYH192" s="25"/>
      <c r="KYI192" s="25"/>
      <c r="KYJ192" s="25"/>
      <c r="KYK192" s="25"/>
      <c r="KYL192" s="25"/>
      <c r="KYM192" s="25"/>
      <c r="KYN192" s="25"/>
      <c r="KYO192" s="25"/>
      <c r="KYP192" s="25"/>
      <c r="KYQ192" s="25"/>
      <c r="KYR192" s="25"/>
      <c r="KYS192" s="25"/>
      <c r="KYT192" s="25"/>
      <c r="KYU192" s="25"/>
      <c r="KYV192" s="25"/>
      <c r="KYW192" s="25"/>
      <c r="KYX192" s="25"/>
      <c r="KYY192" s="25"/>
      <c r="KYZ192" s="25"/>
      <c r="KZA192" s="25"/>
      <c r="KZB192" s="25"/>
      <c r="KZC192" s="25"/>
      <c r="KZD192" s="25"/>
      <c r="KZE192" s="25"/>
      <c r="KZF192" s="25"/>
      <c r="KZG192" s="25"/>
      <c r="KZH192" s="25"/>
      <c r="KZI192" s="25"/>
      <c r="KZJ192" s="25"/>
      <c r="KZK192" s="25"/>
      <c r="KZL192" s="25"/>
      <c r="KZM192" s="25"/>
      <c r="KZN192" s="25"/>
      <c r="KZO192" s="25"/>
      <c r="KZP192" s="25"/>
      <c r="KZQ192" s="25"/>
      <c r="KZR192" s="25"/>
      <c r="KZS192" s="25"/>
      <c r="KZT192" s="25"/>
      <c r="KZU192" s="25"/>
      <c r="KZV192" s="25"/>
      <c r="KZW192" s="25"/>
      <c r="KZX192" s="25"/>
      <c r="KZY192" s="25"/>
      <c r="KZZ192" s="25"/>
      <c r="LAA192" s="25"/>
      <c r="LAB192" s="25"/>
      <c r="LAC192" s="25"/>
      <c r="LAD192" s="25"/>
      <c r="LAE192" s="25"/>
      <c r="LAF192" s="25"/>
      <c r="LAG192" s="25"/>
      <c r="LAH192" s="25"/>
      <c r="LAI192" s="25"/>
      <c r="LAJ192" s="25"/>
      <c r="LAK192" s="25"/>
      <c r="LAL192" s="25"/>
      <c r="LAM192" s="25"/>
      <c r="LAN192" s="25"/>
      <c r="LAO192" s="25"/>
      <c r="LAP192" s="25"/>
      <c r="LAQ192" s="25"/>
      <c r="LAR192" s="25"/>
      <c r="LAS192" s="25"/>
      <c r="LAT192" s="25"/>
      <c r="LAU192" s="25"/>
      <c r="LAV192" s="25"/>
      <c r="LAW192" s="25"/>
      <c r="LAX192" s="25"/>
      <c r="LAY192" s="25"/>
      <c r="LAZ192" s="25"/>
      <c r="LBA192" s="25"/>
      <c r="LBB192" s="25"/>
      <c r="LBC192" s="25"/>
      <c r="LBD192" s="25"/>
      <c r="LBE192" s="25"/>
      <c r="LBF192" s="25"/>
      <c r="LBG192" s="25"/>
      <c r="LBH192" s="25"/>
      <c r="LBI192" s="25"/>
      <c r="LBJ192" s="25"/>
      <c r="LBK192" s="25"/>
      <c r="LBL192" s="25"/>
      <c r="LBM192" s="25"/>
      <c r="LBN192" s="25"/>
      <c r="LBO192" s="25"/>
      <c r="LBP192" s="25"/>
      <c r="LBQ192" s="25"/>
      <c r="LBR192" s="25"/>
      <c r="LBS192" s="25"/>
      <c r="LBT192" s="25"/>
      <c r="LBU192" s="25"/>
      <c r="LBV192" s="25"/>
      <c r="LBW192" s="25"/>
      <c r="LBX192" s="25"/>
      <c r="LBY192" s="25"/>
      <c r="LBZ192" s="25"/>
      <c r="LCA192" s="25"/>
      <c r="LCB192" s="25"/>
      <c r="LCC192" s="25"/>
      <c r="LCD192" s="25"/>
      <c r="LCE192" s="25"/>
      <c r="LCF192" s="25"/>
      <c r="LCG192" s="25"/>
      <c r="LCH192" s="25"/>
      <c r="LCI192" s="25"/>
      <c r="LCJ192" s="25"/>
      <c r="LCK192" s="25"/>
      <c r="LCL192" s="25"/>
      <c r="LCM192" s="25"/>
      <c r="LCN192" s="25"/>
      <c r="LCO192" s="25"/>
      <c r="LCP192" s="25"/>
      <c r="LCQ192" s="25"/>
      <c r="LCR192" s="25"/>
      <c r="LCS192" s="25"/>
      <c r="LCT192" s="25"/>
      <c r="LCU192" s="25"/>
      <c r="LCV192" s="25"/>
      <c r="LCW192" s="25"/>
      <c r="LCX192" s="25"/>
      <c r="LCY192" s="25"/>
      <c r="LCZ192" s="25"/>
      <c r="LDA192" s="25"/>
      <c r="LDB192" s="25"/>
      <c r="LDC192" s="25"/>
      <c r="LDD192" s="25"/>
      <c r="LDE192" s="25"/>
      <c r="LDF192" s="25"/>
      <c r="LDG192" s="25"/>
      <c r="LDH192" s="25"/>
      <c r="LDI192" s="25"/>
      <c r="LDJ192" s="25"/>
      <c r="LDK192" s="25"/>
      <c r="LDL192" s="25"/>
      <c r="LDM192" s="25"/>
      <c r="LDN192" s="25"/>
      <c r="LDO192" s="25"/>
      <c r="LDP192" s="25"/>
      <c r="LDQ192" s="25"/>
      <c r="LDR192" s="25"/>
      <c r="LDS192" s="25"/>
      <c r="LDT192" s="25"/>
      <c r="LDU192" s="25"/>
      <c r="LDV192" s="25"/>
      <c r="LDW192" s="25"/>
      <c r="LDX192" s="25"/>
      <c r="LDY192" s="25"/>
      <c r="LDZ192" s="25"/>
      <c r="LEA192" s="25"/>
      <c r="LEB192" s="25"/>
      <c r="LEC192" s="25"/>
      <c r="LED192" s="25"/>
      <c r="LEE192" s="25"/>
      <c r="LEF192" s="25"/>
      <c r="LEG192" s="25"/>
      <c r="LEH192" s="25"/>
      <c r="LEI192" s="25"/>
      <c r="LEJ192" s="25"/>
      <c r="LEK192" s="25"/>
      <c r="LEL192" s="25"/>
      <c r="LEM192" s="25"/>
      <c r="LEN192" s="25"/>
      <c r="LEO192" s="25"/>
      <c r="LEP192" s="25"/>
      <c r="LEQ192" s="25"/>
      <c r="LER192" s="25"/>
      <c r="LES192" s="25"/>
      <c r="LET192" s="25"/>
      <c r="LEU192" s="25"/>
      <c r="LEV192" s="25"/>
      <c r="LEW192" s="25"/>
      <c r="LEX192" s="25"/>
      <c r="LEY192" s="25"/>
      <c r="LEZ192" s="25"/>
      <c r="LFA192" s="25"/>
      <c r="LFB192" s="25"/>
      <c r="LFC192" s="25"/>
      <c r="LFD192" s="25"/>
      <c r="LFE192" s="25"/>
      <c r="LFF192" s="25"/>
      <c r="LFG192" s="25"/>
      <c r="LFH192" s="25"/>
      <c r="LFI192" s="25"/>
      <c r="LFJ192" s="25"/>
      <c r="LFK192" s="25"/>
      <c r="LFL192" s="25"/>
      <c r="LFM192" s="25"/>
      <c r="LFN192" s="25"/>
      <c r="LFO192" s="25"/>
      <c r="LFP192" s="25"/>
      <c r="LFQ192" s="25"/>
      <c r="LFR192" s="25"/>
      <c r="LFS192" s="25"/>
      <c r="LFT192" s="25"/>
      <c r="LFU192" s="25"/>
      <c r="LFV192" s="25"/>
      <c r="LFW192" s="25"/>
      <c r="LFX192" s="25"/>
      <c r="LFY192" s="25"/>
      <c r="LFZ192" s="25"/>
      <c r="LGA192" s="25"/>
      <c r="LGB192" s="25"/>
      <c r="LGC192" s="25"/>
      <c r="LGD192" s="25"/>
      <c r="LGE192" s="25"/>
      <c r="LGF192" s="25"/>
      <c r="LGG192" s="25"/>
      <c r="LGH192" s="25"/>
      <c r="LGI192" s="25"/>
      <c r="LGJ192" s="25"/>
      <c r="LGK192" s="25"/>
      <c r="LGL192" s="25"/>
      <c r="LGM192" s="25"/>
      <c r="LGN192" s="25"/>
      <c r="LGO192" s="25"/>
      <c r="LGP192" s="25"/>
      <c r="LGQ192" s="25"/>
      <c r="LGR192" s="25"/>
      <c r="LGS192" s="25"/>
      <c r="LGT192" s="25"/>
      <c r="LGU192" s="25"/>
      <c r="LGV192" s="25"/>
      <c r="LGW192" s="25"/>
      <c r="LGX192" s="25"/>
      <c r="LGY192" s="25"/>
      <c r="LGZ192" s="25"/>
      <c r="LHA192" s="25"/>
      <c r="LHB192" s="25"/>
      <c r="LHC192" s="25"/>
      <c r="LHD192" s="25"/>
      <c r="LHE192" s="25"/>
      <c r="LHF192" s="25"/>
      <c r="LHG192" s="25"/>
      <c r="LHH192" s="25"/>
      <c r="LHI192" s="25"/>
      <c r="LHJ192" s="25"/>
      <c r="LHK192" s="25"/>
      <c r="LHL192" s="25"/>
      <c r="LHM192" s="25"/>
      <c r="LHN192" s="25"/>
      <c r="LHO192" s="25"/>
      <c r="LHP192" s="25"/>
      <c r="LHQ192" s="25"/>
      <c r="LHR192" s="25"/>
      <c r="LHS192" s="25"/>
      <c r="LHT192" s="25"/>
      <c r="LHU192" s="25"/>
      <c r="LHV192" s="25"/>
      <c r="LHW192" s="25"/>
      <c r="LHX192" s="25"/>
      <c r="LHY192" s="25"/>
      <c r="LHZ192" s="25"/>
      <c r="LIA192" s="25"/>
      <c r="LIB192" s="25"/>
      <c r="LIC192" s="25"/>
      <c r="LID192" s="25"/>
      <c r="LIE192" s="25"/>
      <c r="LIF192" s="25"/>
      <c r="LIG192" s="25"/>
      <c r="LIH192" s="25"/>
      <c r="LII192" s="25"/>
      <c r="LIJ192" s="25"/>
      <c r="LIK192" s="25"/>
      <c r="LIL192" s="25"/>
      <c r="LIM192" s="25"/>
      <c r="LIN192" s="25"/>
      <c r="LIO192" s="25"/>
      <c r="LIP192" s="25"/>
      <c r="LIQ192" s="25"/>
      <c r="LIR192" s="25"/>
      <c r="LIS192" s="25"/>
      <c r="LIT192" s="25"/>
      <c r="LIU192" s="25"/>
      <c r="LIV192" s="25"/>
      <c r="LIW192" s="25"/>
      <c r="LIX192" s="25"/>
      <c r="LIY192" s="25"/>
      <c r="LIZ192" s="25"/>
      <c r="LJA192" s="25"/>
      <c r="LJB192" s="25"/>
      <c r="LJC192" s="25"/>
      <c r="LJD192" s="25"/>
      <c r="LJE192" s="25"/>
      <c r="LJF192" s="25"/>
      <c r="LJG192" s="25"/>
      <c r="LJH192" s="25"/>
      <c r="LJI192" s="25"/>
      <c r="LJJ192" s="25"/>
      <c r="LJK192" s="25"/>
      <c r="LJL192" s="25"/>
      <c r="LJM192" s="25"/>
      <c r="LJN192" s="25"/>
      <c r="LJO192" s="25"/>
      <c r="LJP192" s="25"/>
      <c r="LJQ192" s="25"/>
      <c r="LJR192" s="25"/>
      <c r="LJS192" s="25"/>
      <c r="LJT192" s="25"/>
      <c r="LJU192" s="25"/>
      <c r="LJV192" s="25"/>
      <c r="LJW192" s="25"/>
      <c r="LJX192" s="25"/>
      <c r="LJY192" s="25"/>
      <c r="LJZ192" s="25"/>
      <c r="LKA192" s="25"/>
      <c r="LKB192" s="25"/>
      <c r="LKC192" s="25"/>
      <c r="LKD192" s="25"/>
      <c r="LKE192" s="25"/>
      <c r="LKF192" s="25"/>
      <c r="LKG192" s="25"/>
      <c r="LKH192" s="25"/>
      <c r="LKI192" s="25"/>
      <c r="LKJ192" s="25"/>
      <c r="LKK192" s="25"/>
      <c r="LKL192" s="25"/>
      <c r="LKM192" s="25"/>
      <c r="LKN192" s="25"/>
      <c r="LKO192" s="25"/>
      <c r="LKP192" s="25"/>
      <c r="LKQ192" s="25"/>
      <c r="LKR192" s="25"/>
      <c r="LKS192" s="25"/>
      <c r="LKT192" s="25"/>
      <c r="LKU192" s="25"/>
      <c r="LKV192" s="25"/>
      <c r="LKW192" s="25"/>
      <c r="LKX192" s="25"/>
      <c r="LKY192" s="25"/>
      <c r="LKZ192" s="25"/>
      <c r="LLA192" s="25"/>
      <c r="LLB192" s="25"/>
      <c r="LLC192" s="25"/>
      <c r="LLD192" s="25"/>
      <c r="LLE192" s="25"/>
      <c r="LLF192" s="25"/>
      <c r="LLG192" s="25"/>
      <c r="LLH192" s="25"/>
      <c r="LLI192" s="25"/>
      <c r="LLJ192" s="25"/>
      <c r="LLK192" s="25"/>
      <c r="LLL192" s="25"/>
      <c r="LLM192" s="25"/>
      <c r="LLN192" s="25"/>
      <c r="LLO192" s="25"/>
      <c r="LLP192" s="25"/>
      <c r="LLQ192" s="25"/>
      <c r="LLR192" s="25"/>
      <c r="LLS192" s="25"/>
      <c r="LLT192" s="25"/>
      <c r="LLU192" s="25"/>
      <c r="LLV192" s="25"/>
      <c r="LLW192" s="25"/>
      <c r="LLX192" s="25"/>
      <c r="LLY192" s="25"/>
      <c r="LLZ192" s="25"/>
      <c r="LMA192" s="25"/>
      <c r="LMB192" s="25"/>
      <c r="LMC192" s="25"/>
      <c r="LMD192" s="25"/>
      <c r="LME192" s="25"/>
      <c r="LMF192" s="25"/>
      <c r="LMG192" s="25"/>
      <c r="LMH192" s="25"/>
      <c r="LMI192" s="25"/>
      <c r="LMJ192" s="25"/>
      <c r="LMK192" s="25"/>
      <c r="LML192" s="25"/>
      <c r="LMM192" s="25"/>
      <c r="LMN192" s="25"/>
      <c r="LMO192" s="25"/>
      <c r="LMP192" s="25"/>
      <c r="LMQ192" s="25"/>
      <c r="LMR192" s="25"/>
      <c r="LMS192" s="25"/>
      <c r="LMT192" s="25"/>
      <c r="LMU192" s="25"/>
      <c r="LMV192" s="25"/>
      <c r="LMW192" s="25"/>
      <c r="LMX192" s="25"/>
      <c r="LMY192" s="25"/>
      <c r="LMZ192" s="25"/>
      <c r="LNA192" s="25"/>
      <c r="LNB192" s="25"/>
      <c r="LNC192" s="25"/>
      <c r="LND192" s="25"/>
      <c r="LNE192" s="25"/>
      <c r="LNF192" s="25"/>
      <c r="LNG192" s="25"/>
      <c r="LNH192" s="25"/>
      <c r="LNI192" s="25"/>
      <c r="LNJ192" s="25"/>
      <c r="LNK192" s="25"/>
      <c r="LNL192" s="25"/>
      <c r="LNM192" s="25"/>
      <c r="LNN192" s="25"/>
      <c r="LNO192" s="25"/>
      <c r="LNP192" s="25"/>
      <c r="LNQ192" s="25"/>
      <c r="LNR192" s="25"/>
      <c r="LNS192" s="25"/>
      <c r="LNT192" s="25"/>
      <c r="LNU192" s="25"/>
      <c r="LNV192" s="25"/>
      <c r="LNW192" s="25"/>
      <c r="LNX192" s="25"/>
      <c r="LNY192" s="25"/>
      <c r="LNZ192" s="25"/>
      <c r="LOA192" s="25"/>
      <c r="LOB192" s="25"/>
      <c r="LOC192" s="25"/>
      <c r="LOD192" s="25"/>
      <c r="LOE192" s="25"/>
      <c r="LOF192" s="25"/>
      <c r="LOG192" s="25"/>
      <c r="LOH192" s="25"/>
      <c r="LOI192" s="25"/>
      <c r="LOJ192" s="25"/>
      <c r="LOK192" s="25"/>
      <c r="LOL192" s="25"/>
      <c r="LOM192" s="25"/>
      <c r="LON192" s="25"/>
      <c r="LOO192" s="25"/>
      <c r="LOP192" s="25"/>
      <c r="LOQ192" s="25"/>
      <c r="LOR192" s="25"/>
      <c r="LOS192" s="25"/>
      <c r="LOT192" s="25"/>
      <c r="LOU192" s="25"/>
      <c r="LOV192" s="25"/>
      <c r="LOW192" s="25"/>
      <c r="LOX192" s="25"/>
      <c r="LOY192" s="25"/>
      <c r="LOZ192" s="25"/>
      <c r="LPA192" s="25"/>
      <c r="LPB192" s="25"/>
      <c r="LPC192" s="25"/>
      <c r="LPD192" s="25"/>
      <c r="LPE192" s="25"/>
      <c r="LPF192" s="25"/>
      <c r="LPG192" s="25"/>
      <c r="LPH192" s="25"/>
      <c r="LPI192" s="25"/>
      <c r="LPJ192" s="25"/>
      <c r="LPK192" s="25"/>
      <c r="LPL192" s="25"/>
      <c r="LPM192" s="25"/>
      <c r="LPN192" s="25"/>
      <c r="LPO192" s="25"/>
      <c r="LPP192" s="25"/>
      <c r="LPQ192" s="25"/>
      <c r="LPR192" s="25"/>
      <c r="LPS192" s="25"/>
      <c r="LPT192" s="25"/>
      <c r="LPU192" s="25"/>
      <c r="LPV192" s="25"/>
      <c r="LPW192" s="25"/>
      <c r="LPX192" s="25"/>
      <c r="LPY192" s="25"/>
      <c r="LPZ192" s="25"/>
      <c r="LQA192" s="25"/>
      <c r="LQB192" s="25"/>
      <c r="LQC192" s="25"/>
      <c r="LQD192" s="25"/>
      <c r="LQE192" s="25"/>
      <c r="LQF192" s="25"/>
      <c r="LQG192" s="25"/>
      <c r="LQH192" s="25"/>
      <c r="LQI192" s="25"/>
      <c r="LQJ192" s="25"/>
      <c r="LQK192" s="25"/>
      <c r="LQL192" s="25"/>
      <c r="LQM192" s="25"/>
      <c r="LQN192" s="25"/>
      <c r="LQO192" s="25"/>
      <c r="LQP192" s="25"/>
      <c r="LQQ192" s="25"/>
      <c r="LQR192" s="25"/>
      <c r="LQS192" s="25"/>
      <c r="LQT192" s="25"/>
      <c r="LQU192" s="25"/>
      <c r="LQV192" s="25"/>
      <c r="LQW192" s="25"/>
      <c r="LQX192" s="25"/>
      <c r="LQY192" s="25"/>
      <c r="LQZ192" s="25"/>
      <c r="LRA192" s="25"/>
      <c r="LRB192" s="25"/>
      <c r="LRC192" s="25"/>
      <c r="LRD192" s="25"/>
      <c r="LRE192" s="25"/>
      <c r="LRF192" s="25"/>
      <c r="LRG192" s="25"/>
      <c r="LRH192" s="25"/>
      <c r="LRI192" s="25"/>
      <c r="LRJ192" s="25"/>
      <c r="LRK192" s="25"/>
      <c r="LRL192" s="25"/>
      <c r="LRM192" s="25"/>
      <c r="LRN192" s="25"/>
      <c r="LRO192" s="25"/>
      <c r="LRP192" s="25"/>
      <c r="LRQ192" s="25"/>
      <c r="LRR192" s="25"/>
      <c r="LRS192" s="25"/>
      <c r="LRT192" s="25"/>
      <c r="LRU192" s="25"/>
      <c r="LRV192" s="25"/>
      <c r="LRW192" s="25"/>
      <c r="LRX192" s="25"/>
      <c r="LRY192" s="25"/>
      <c r="LRZ192" s="25"/>
      <c r="LSA192" s="25"/>
      <c r="LSB192" s="25"/>
      <c r="LSC192" s="25"/>
      <c r="LSD192" s="25"/>
      <c r="LSE192" s="25"/>
      <c r="LSF192" s="25"/>
      <c r="LSG192" s="25"/>
      <c r="LSH192" s="25"/>
      <c r="LSI192" s="25"/>
      <c r="LSJ192" s="25"/>
      <c r="LSK192" s="25"/>
      <c r="LSL192" s="25"/>
      <c r="LSM192" s="25"/>
      <c r="LSN192" s="25"/>
      <c r="LSO192" s="25"/>
      <c r="LSP192" s="25"/>
      <c r="LSQ192" s="25"/>
      <c r="LSR192" s="25"/>
      <c r="LSS192" s="25"/>
      <c r="LST192" s="25"/>
      <c r="LSU192" s="25"/>
      <c r="LSV192" s="25"/>
      <c r="LSW192" s="25"/>
      <c r="LSX192" s="25"/>
      <c r="LSY192" s="25"/>
      <c r="LSZ192" s="25"/>
      <c r="LTA192" s="25"/>
      <c r="LTB192" s="25"/>
      <c r="LTC192" s="25"/>
      <c r="LTD192" s="25"/>
      <c r="LTE192" s="25"/>
      <c r="LTF192" s="25"/>
      <c r="LTG192" s="25"/>
      <c r="LTH192" s="25"/>
      <c r="LTI192" s="25"/>
      <c r="LTJ192" s="25"/>
      <c r="LTK192" s="25"/>
      <c r="LTL192" s="25"/>
      <c r="LTM192" s="25"/>
      <c r="LTN192" s="25"/>
      <c r="LTO192" s="25"/>
      <c r="LTP192" s="25"/>
      <c r="LTQ192" s="25"/>
      <c r="LTR192" s="25"/>
      <c r="LTS192" s="25"/>
      <c r="LTT192" s="25"/>
      <c r="LTU192" s="25"/>
      <c r="LTV192" s="25"/>
      <c r="LTW192" s="25"/>
      <c r="LTX192" s="25"/>
      <c r="LTY192" s="25"/>
      <c r="LTZ192" s="25"/>
      <c r="LUA192" s="25"/>
      <c r="LUB192" s="25"/>
      <c r="LUC192" s="25"/>
      <c r="LUD192" s="25"/>
      <c r="LUE192" s="25"/>
      <c r="LUF192" s="25"/>
      <c r="LUG192" s="25"/>
      <c r="LUH192" s="25"/>
      <c r="LUI192" s="25"/>
      <c r="LUJ192" s="25"/>
      <c r="LUK192" s="25"/>
      <c r="LUL192" s="25"/>
      <c r="LUM192" s="25"/>
      <c r="LUN192" s="25"/>
      <c r="LUO192" s="25"/>
      <c r="LUP192" s="25"/>
      <c r="LUQ192" s="25"/>
      <c r="LUR192" s="25"/>
      <c r="LUS192" s="25"/>
      <c r="LUT192" s="25"/>
      <c r="LUU192" s="25"/>
      <c r="LUV192" s="25"/>
      <c r="LUW192" s="25"/>
      <c r="LUX192" s="25"/>
      <c r="LUY192" s="25"/>
      <c r="LUZ192" s="25"/>
      <c r="LVA192" s="25"/>
      <c r="LVB192" s="25"/>
      <c r="LVC192" s="25"/>
      <c r="LVD192" s="25"/>
      <c r="LVE192" s="25"/>
      <c r="LVF192" s="25"/>
      <c r="LVG192" s="25"/>
      <c r="LVH192" s="25"/>
      <c r="LVI192" s="25"/>
      <c r="LVJ192" s="25"/>
      <c r="LVK192" s="25"/>
      <c r="LVL192" s="25"/>
      <c r="LVM192" s="25"/>
      <c r="LVN192" s="25"/>
      <c r="LVO192" s="25"/>
      <c r="LVP192" s="25"/>
      <c r="LVQ192" s="25"/>
      <c r="LVR192" s="25"/>
      <c r="LVS192" s="25"/>
      <c r="LVT192" s="25"/>
      <c r="LVU192" s="25"/>
      <c r="LVV192" s="25"/>
      <c r="LVW192" s="25"/>
      <c r="LVX192" s="25"/>
      <c r="LVY192" s="25"/>
      <c r="LVZ192" s="25"/>
      <c r="LWA192" s="25"/>
      <c r="LWB192" s="25"/>
      <c r="LWC192" s="25"/>
      <c r="LWD192" s="25"/>
      <c r="LWE192" s="25"/>
      <c r="LWF192" s="25"/>
      <c r="LWG192" s="25"/>
      <c r="LWH192" s="25"/>
      <c r="LWI192" s="25"/>
      <c r="LWJ192" s="25"/>
      <c r="LWK192" s="25"/>
      <c r="LWL192" s="25"/>
      <c r="LWM192" s="25"/>
      <c r="LWN192" s="25"/>
      <c r="LWO192" s="25"/>
      <c r="LWP192" s="25"/>
      <c r="LWQ192" s="25"/>
      <c r="LWR192" s="25"/>
      <c r="LWS192" s="25"/>
      <c r="LWT192" s="25"/>
      <c r="LWU192" s="25"/>
      <c r="LWV192" s="25"/>
      <c r="LWW192" s="25"/>
      <c r="LWX192" s="25"/>
      <c r="LWY192" s="25"/>
      <c r="LWZ192" s="25"/>
      <c r="LXA192" s="25"/>
      <c r="LXB192" s="25"/>
      <c r="LXC192" s="25"/>
      <c r="LXD192" s="25"/>
      <c r="LXE192" s="25"/>
      <c r="LXF192" s="25"/>
      <c r="LXG192" s="25"/>
      <c r="LXH192" s="25"/>
      <c r="LXI192" s="25"/>
      <c r="LXJ192" s="25"/>
      <c r="LXK192" s="25"/>
      <c r="LXL192" s="25"/>
      <c r="LXM192" s="25"/>
      <c r="LXN192" s="25"/>
      <c r="LXO192" s="25"/>
      <c r="LXP192" s="25"/>
      <c r="LXQ192" s="25"/>
      <c r="LXR192" s="25"/>
      <c r="LXS192" s="25"/>
      <c r="LXT192" s="25"/>
      <c r="LXU192" s="25"/>
      <c r="LXV192" s="25"/>
      <c r="LXW192" s="25"/>
      <c r="LXX192" s="25"/>
      <c r="LXY192" s="25"/>
      <c r="LXZ192" s="25"/>
      <c r="LYA192" s="25"/>
      <c r="LYB192" s="25"/>
      <c r="LYC192" s="25"/>
      <c r="LYD192" s="25"/>
      <c r="LYE192" s="25"/>
      <c r="LYF192" s="25"/>
      <c r="LYG192" s="25"/>
      <c r="LYH192" s="25"/>
      <c r="LYI192" s="25"/>
      <c r="LYJ192" s="25"/>
      <c r="LYK192" s="25"/>
      <c r="LYL192" s="25"/>
      <c r="LYM192" s="25"/>
      <c r="LYN192" s="25"/>
      <c r="LYO192" s="25"/>
      <c r="LYP192" s="25"/>
      <c r="LYQ192" s="25"/>
      <c r="LYR192" s="25"/>
      <c r="LYS192" s="25"/>
      <c r="LYT192" s="25"/>
      <c r="LYU192" s="25"/>
      <c r="LYV192" s="25"/>
      <c r="LYW192" s="25"/>
      <c r="LYX192" s="25"/>
      <c r="LYY192" s="25"/>
      <c r="LYZ192" s="25"/>
      <c r="LZA192" s="25"/>
      <c r="LZB192" s="25"/>
      <c r="LZC192" s="25"/>
      <c r="LZD192" s="25"/>
      <c r="LZE192" s="25"/>
      <c r="LZF192" s="25"/>
      <c r="LZG192" s="25"/>
      <c r="LZH192" s="25"/>
      <c r="LZI192" s="25"/>
      <c r="LZJ192" s="25"/>
      <c r="LZK192" s="25"/>
      <c r="LZL192" s="25"/>
      <c r="LZM192" s="25"/>
      <c r="LZN192" s="25"/>
      <c r="LZO192" s="25"/>
      <c r="LZP192" s="25"/>
      <c r="LZQ192" s="25"/>
      <c r="LZR192" s="25"/>
      <c r="LZS192" s="25"/>
      <c r="LZT192" s="25"/>
      <c r="LZU192" s="25"/>
      <c r="LZV192" s="25"/>
      <c r="LZW192" s="25"/>
      <c r="LZX192" s="25"/>
      <c r="LZY192" s="25"/>
      <c r="LZZ192" s="25"/>
      <c r="MAA192" s="25"/>
      <c r="MAB192" s="25"/>
      <c r="MAC192" s="25"/>
      <c r="MAD192" s="25"/>
      <c r="MAE192" s="25"/>
      <c r="MAF192" s="25"/>
      <c r="MAG192" s="25"/>
      <c r="MAH192" s="25"/>
      <c r="MAI192" s="25"/>
      <c r="MAJ192" s="25"/>
      <c r="MAK192" s="25"/>
      <c r="MAL192" s="25"/>
      <c r="MAM192" s="25"/>
      <c r="MAN192" s="25"/>
      <c r="MAO192" s="25"/>
      <c r="MAP192" s="25"/>
      <c r="MAQ192" s="25"/>
      <c r="MAR192" s="25"/>
      <c r="MAS192" s="25"/>
      <c r="MAT192" s="25"/>
      <c r="MAU192" s="25"/>
      <c r="MAV192" s="25"/>
      <c r="MAW192" s="25"/>
      <c r="MAX192" s="25"/>
      <c r="MAY192" s="25"/>
      <c r="MAZ192" s="25"/>
      <c r="MBA192" s="25"/>
      <c r="MBB192" s="25"/>
      <c r="MBC192" s="25"/>
      <c r="MBD192" s="25"/>
      <c r="MBE192" s="25"/>
      <c r="MBF192" s="25"/>
      <c r="MBG192" s="25"/>
      <c r="MBH192" s="25"/>
      <c r="MBI192" s="25"/>
      <c r="MBJ192" s="25"/>
      <c r="MBK192" s="25"/>
      <c r="MBL192" s="25"/>
      <c r="MBM192" s="25"/>
      <c r="MBN192" s="25"/>
      <c r="MBO192" s="25"/>
      <c r="MBP192" s="25"/>
      <c r="MBQ192" s="25"/>
      <c r="MBR192" s="25"/>
      <c r="MBS192" s="25"/>
      <c r="MBT192" s="25"/>
      <c r="MBU192" s="25"/>
      <c r="MBV192" s="25"/>
      <c r="MBW192" s="25"/>
      <c r="MBX192" s="25"/>
      <c r="MBY192" s="25"/>
      <c r="MBZ192" s="25"/>
      <c r="MCA192" s="25"/>
      <c r="MCB192" s="25"/>
      <c r="MCC192" s="25"/>
      <c r="MCD192" s="25"/>
      <c r="MCE192" s="25"/>
      <c r="MCF192" s="25"/>
      <c r="MCG192" s="25"/>
      <c r="MCH192" s="25"/>
      <c r="MCI192" s="25"/>
      <c r="MCJ192" s="25"/>
      <c r="MCK192" s="25"/>
      <c r="MCL192" s="25"/>
      <c r="MCM192" s="25"/>
      <c r="MCN192" s="25"/>
      <c r="MCO192" s="25"/>
      <c r="MCP192" s="25"/>
      <c r="MCQ192" s="25"/>
      <c r="MCR192" s="25"/>
      <c r="MCS192" s="25"/>
      <c r="MCT192" s="25"/>
      <c r="MCU192" s="25"/>
      <c r="MCV192" s="25"/>
      <c r="MCW192" s="25"/>
      <c r="MCX192" s="25"/>
      <c r="MCY192" s="25"/>
      <c r="MCZ192" s="25"/>
      <c r="MDA192" s="25"/>
      <c r="MDB192" s="25"/>
      <c r="MDC192" s="25"/>
      <c r="MDD192" s="25"/>
      <c r="MDE192" s="25"/>
      <c r="MDF192" s="25"/>
      <c r="MDG192" s="25"/>
      <c r="MDH192" s="25"/>
      <c r="MDI192" s="25"/>
      <c r="MDJ192" s="25"/>
      <c r="MDK192" s="25"/>
      <c r="MDL192" s="25"/>
      <c r="MDM192" s="25"/>
      <c r="MDN192" s="25"/>
      <c r="MDO192" s="25"/>
      <c r="MDP192" s="25"/>
      <c r="MDQ192" s="25"/>
      <c r="MDR192" s="25"/>
      <c r="MDS192" s="25"/>
      <c r="MDT192" s="25"/>
      <c r="MDU192" s="25"/>
      <c r="MDV192" s="25"/>
      <c r="MDW192" s="25"/>
      <c r="MDX192" s="25"/>
      <c r="MDY192" s="25"/>
      <c r="MDZ192" s="25"/>
      <c r="MEA192" s="25"/>
      <c r="MEB192" s="25"/>
      <c r="MEC192" s="25"/>
      <c r="MED192" s="25"/>
      <c r="MEE192" s="25"/>
      <c r="MEF192" s="25"/>
      <c r="MEG192" s="25"/>
      <c r="MEH192" s="25"/>
      <c r="MEI192" s="25"/>
      <c r="MEJ192" s="25"/>
      <c r="MEK192" s="25"/>
      <c r="MEL192" s="25"/>
      <c r="MEM192" s="25"/>
      <c r="MEN192" s="25"/>
      <c r="MEO192" s="25"/>
      <c r="MEP192" s="25"/>
      <c r="MEQ192" s="25"/>
      <c r="MER192" s="25"/>
      <c r="MES192" s="25"/>
      <c r="MET192" s="25"/>
      <c r="MEU192" s="25"/>
      <c r="MEV192" s="25"/>
      <c r="MEW192" s="25"/>
      <c r="MEX192" s="25"/>
      <c r="MEY192" s="25"/>
      <c r="MEZ192" s="25"/>
      <c r="MFA192" s="25"/>
      <c r="MFB192" s="25"/>
      <c r="MFC192" s="25"/>
      <c r="MFD192" s="25"/>
      <c r="MFE192" s="25"/>
      <c r="MFF192" s="25"/>
      <c r="MFG192" s="25"/>
      <c r="MFH192" s="25"/>
      <c r="MFI192" s="25"/>
      <c r="MFJ192" s="25"/>
      <c r="MFK192" s="25"/>
      <c r="MFL192" s="25"/>
      <c r="MFM192" s="25"/>
      <c r="MFN192" s="25"/>
      <c r="MFO192" s="25"/>
      <c r="MFP192" s="25"/>
      <c r="MFQ192" s="25"/>
      <c r="MFR192" s="25"/>
      <c r="MFS192" s="25"/>
      <c r="MFT192" s="25"/>
      <c r="MFU192" s="25"/>
      <c r="MFV192" s="25"/>
      <c r="MFW192" s="25"/>
      <c r="MFX192" s="25"/>
      <c r="MFY192" s="25"/>
      <c r="MFZ192" s="25"/>
      <c r="MGA192" s="25"/>
      <c r="MGB192" s="25"/>
      <c r="MGC192" s="25"/>
      <c r="MGD192" s="25"/>
      <c r="MGE192" s="25"/>
      <c r="MGF192" s="25"/>
      <c r="MGG192" s="25"/>
      <c r="MGH192" s="25"/>
      <c r="MGI192" s="25"/>
      <c r="MGJ192" s="25"/>
      <c r="MGK192" s="25"/>
      <c r="MGL192" s="25"/>
      <c r="MGM192" s="25"/>
      <c r="MGN192" s="25"/>
      <c r="MGO192" s="25"/>
      <c r="MGP192" s="25"/>
      <c r="MGQ192" s="25"/>
      <c r="MGR192" s="25"/>
      <c r="MGS192" s="25"/>
      <c r="MGT192" s="25"/>
      <c r="MGU192" s="25"/>
      <c r="MGV192" s="25"/>
      <c r="MGW192" s="25"/>
      <c r="MGX192" s="25"/>
      <c r="MGY192" s="25"/>
      <c r="MGZ192" s="25"/>
      <c r="MHA192" s="25"/>
      <c r="MHB192" s="25"/>
      <c r="MHC192" s="25"/>
      <c r="MHD192" s="25"/>
      <c r="MHE192" s="25"/>
      <c r="MHF192" s="25"/>
      <c r="MHG192" s="25"/>
      <c r="MHH192" s="25"/>
      <c r="MHI192" s="25"/>
      <c r="MHJ192" s="25"/>
      <c r="MHK192" s="25"/>
      <c r="MHL192" s="25"/>
      <c r="MHM192" s="25"/>
      <c r="MHN192" s="25"/>
      <c r="MHO192" s="25"/>
      <c r="MHP192" s="25"/>
      <c r="MHQ192" s="25"/>
      <c r="MHR192" s="25"/>
      <c r="MHS192" s="25"/>
      <c r="MHT192" s="25"/>
      <c r="MHU192" s="25"/>
      <c r="MHV192" s="25"/>
      <c r="MHW192" s="25"/>
      <c r="MHX192" s="25"/>
      <c r="MHY192" s="25"/>
      <c r="MHZ192" s="25"/>
      <c r="MIA192" s="25"/>
      <c r="MIB192" s="25"/>
      <c r="MIC192" s="25"/>
      <c r="MID192" s="25"/>
      <c r="MIE192" s="25"/>
      <c r="MIF192" s="25"/>
      <c r="MIG192" s="25"/>
      <c r="MIH192" s="25"/>
      <c r="MII192" s="25"/>
      <c r="MIJ192" s="25"/>
      <c r="MIK192" s="25"/>
      <c r="MIL192" s="25"/>
      <c r="MIM192" s="25"/>
      <c r="MIN192" s="25"/>
      <c r="MIO192" s="25"/>
      <c r="MIP192" s="25"/>
      <c r="MIQ192" s="25"/>
      <c r="MIR192" s="25"/>
      <c r="MIS192" s="25"/>
      <c r="MIT192" s="25"/>
      <c r="MIU192" s="25"/>
      <c r="MIV192" s="25"/>
      <c r="MIW192" s="25"/>
      <c r="MIX192" s="25"/>
      <c r="MIY192" s="25"/>
      <c r="MIZ192" s="25"/>
      <c r="MJA192" s="25"/>
      <c r="MJB192" s="25"/>
      <c r="MJC192" s="25"/>
      <c r="MJD192" s="25"/>
      <c r="MJE192" s="25"/>
      <c r="MJF192" s="25"/>
      <c r="MJG192" s="25"/>
      <c r="MJH192" s="25"/>
      <c r="MJI192" s="25"/>
      <c r="MJJ192" s="25"/>
      <c r="MJK192" s="25"/>
      <c r="MJL192" s="25"/>
      <c r="MJM192" s="25"/>
      <c r="MJN192" s="25"/>
      <c r="MJO192" s="25"/>
      <c r="MJP192" s="25"/>
      <c r="MJQ192" s="25"/>
      <c r="MJR192" s="25"/>
      <c r="MJS192" s="25"/>
      <c r="MJT192" s="25"/>
      <c r="MJU192" s="25"/>
      <c r="MJV192" s="25"/>
      <c r="MJW192" s="25"/>
      <c r="MJX192" s="25"/>
      <c r="MJY192" s="25"/>
      <c r="MJZ192" s="25"/>
      <c r="MKA192" s="25"/>
      <c r="MKB192" s="25"/>
      <c r="MKC192" s="25"/>
      <c r="MKD192" s="25"/>
      <c r="MKE192" s="25"/>
      <c r="MKF192" s="25"/>
      <c r="MKG192" s="25"/>
      <c r="MKH192" s="25"/>
      <c r="MKI192" s="25"/>
      <c r="MKJ192" s="25"/>
      <c r="MKK192" s="25"/>
      <c r="MKL192" s="25"/>
      <c r="MKM192" s="25"/>
      <c r="MKN192" s="25"/>
      <c r="MKO192" s="25"/>
      <c r="MKP192" s="25"/>
      <c r="MKQ192" s="25"/>
      <c r="MKR192" s="25"/>
      <c r="MKS192" s="25"/>
      <c r="MKT192" s="25"/>
      <c r="MKU192" s="25"/>
      <c r="MKV192" s="25"/>
      <c r="MKW192" s="25"/>
      <c r="MKX192" s="25"/>
      <c r="MKY192" s="25"/>
      <c r="MKZ192" s="25"/>
      <c r="MLA192" s="25"/>
      <c r="MLB192" s="25"/>
      <c r="MLC192" s="25"/>
      <c r="MLD192" s="25"/>
      <c r="MLE192" s="25"/>
      <c r="MLF192" s="25"/>
      <c r="MLG192" s="25"/>
      <c r="MLH192" s="25"/>
      <c r="MLI192" s="25"/>
      <c r="MLJ192" s="25"/>
      <c r="MLK192" s="25"/>
      <c r="MLL192" s="25"/>
      <c r="MLM192" s="25"/>
      <c r="MLN192" s="25"/>
      <c r="MLO192" s="25"/>
      <c r="MLP192" s="25"/>
      <c r="MLQ192" s="25"/>
      <c r="MLR192" s="25"/>
      <c r="MLS192" s="25"/>
      <c r="MLT192" s="25"/>
      <c r="MLU192" s="25"/>
      <c r="MLV192" s="25"/>
      <c r="MLW192" s="25"/>
      <c r="MLX192" s="25"/>
      <c r="MLY192" s="25"/>
      <c r="MLZ192" s="25"/>
      <c r="MMA192" s="25"/>
      <c r="MMB192" s="25"/>
      <c r="MMC192" s="25"/>
      <c r="MMD192" s="25"/>
      <c r="MME192" s="25"/>
      <c r="MMF192" s="25"/>
      <c r="MMG192" s="25"/>
      <c r="MMH192" s="25"/>
      <c r="MMI192" s="25"/>
      <c r="MMJ192" s="25"/>
      <c r="MMK192" s="25"/>
      <c r="MML192" s="25"/>
      <c r="MMM192" s="25"/>
      <c r="MMN192" s="25"/>
      <c r="MMO192" s="25"/>
      <c r="MMP192" s="25"/>
      <c r="MMQ192" s="25"/>
      <c r="MMR192" s="25"/>
      <c r="MMS192" s="25"/>
      <c r="MMT192" s="25"/>
      <c r="MMU192" s="25"/>
      <c r="MMV192" s="25"/>
      <c r="MMW192" s="25"/>
      <c r="MMX192" s="25"/>
      <c r="MMY192" s="25"/>
      <c r="MMZ192" s="25"/>
      <c r="MNA192" s="25"/>
      <c r="MNB192" s="25"/>
      <c r="MNC192" s="25"/>
      <c r="MND192" s="25"/>
      <c r="MNE192" s="25"/>
      <c r="MNF192" s="25"/>
      <c r="MNG192" s="25"/>
      <c r="MNH192" s="25"/>
      <c r="MNI192" s="25"/>
      <c r="MNJ192" s="25"/>
      <c r="MNK192" s="25"/>
      <c r="MNL192" s="25"/>
      <c r="MNM192" s="25"/>
      <c r="MNN192" s="25"/>
      <c r="MNO192" s="25"/>
      <c r="MNP192" s="25"/>
      <c r="MNQ192" s="25"/>
      <c r="MNR192" s="25"/>
      <c r="MNS192" s="25"/>
      <c r="MNT192" s="25"/>
      <c r="MNU192" s="25"/>
      <c r="MNV192" s="25"/>
      <c r="MNW192" s="25"/>
      <c r="MNX192" s="25"/>
      <c r="MNY192" s="25"/>
      <c r="MNZ192" s="25"/>
      <c r="MOA192" s="25"/>
      <c r="MOB192" s="25"/>
      <c r="MOC192" s="25"/>
      <c r="MOD192" s="25"/>
      <c r="MOE192" s="25"/>
      <c r="MOF192" s="25"/>
      <c r="MOG192" s="25"/>
      <c r="MOH192" s="25"/>
      <c r="MOI192" s="25"/>
      <c r="MOJ192" s="25"/>
      <c r="MOK192" s="25"/>
      <c r="MOL192" s="25"/>
      <c r="MOM192" s="25"/>
      <c r="MON192" s="25"/>
      <c r="MOO192" s="25"/>
      <c r="MOP192" s="25"/>
      <c r="MOQ192" s="25"/>
      <c r="MOR192" s="25"/>
      <c r="MOS192" s="25"/>
      <c r="MOT192" s="25"/>
      <c r="MOU192" s="25"/>
      <c r="MOV192" s="25"/>
      <c r="MOW192" s="25"/>
      <c r="MOX192" s="25"/>
      <c r="MOY192" s="25"/>
      <c r="MOZ192" s="25"/>
      <c r="MPA192" s="25"/>
      <c r="MPB192" s="25"/>
      <c r="MPC192" s="25"/>
      <c r="MPD192" s="25"/>
      <c r="MPE192" s="25"/>
      <c r="MPF192" s="25"/>
      <c r="MPG192" s="25"/>
      <c r="MPH192" s="25"/>
      <c r="MPI192" s="25"/>
      <c r="MPJ192" s="25"/>
      <c r="MPK192" s="25"/>
      <c r="MPL192" s="25"/>
      <c r="MPM192" s="25"/>
      <c r="MPN192" s="25"/>
      <c r="MPO192" s="25"/>
      <c r="MPP192" s="25"/>
      <c r="MPQ192" s="25"/>
      <c r="MPR192" s="25"/>
      <c r="MPS192" s="25"/>
      <c r="MPT192" s="25"/>
      <c r="MPU192" s="25"/>
      <c r="MPV192" s="25"/>
      <c r="MPW192" s="25"/>
      <c r="MPX192" s="25"/>
      <c r="MPY192" s="25"/>
      <c r="MPZ192" s="25"/>
      <c r="MQA192" s="25"/>
      <c r="MQB192" s="25"/>
      <c r="MQC192" s="25"/>
      <c r="MQD192" s="25"/>
      <c r="MQE192" s="25"/>
      <c r="MQF192" s="25"/>
      <c r="MQG192" s="25"/>
      <c r="MQH192" s="25"/>
      <c r="MQI192" s="25"/>
      <c r="MQJ192" s="25"/>
      <c r="MQK192" s="25"/>
      <c r="MQL192" s="25"/>
      <c r="MQM192" s="25"/>
      <c r="MQN192" s="25"/>
      <c r="MQO192" s="25"/>
      <c r="MQP192" s="25"/>
      <c r="MQQ192" s="25"/>
      <c r="MQR192" s="25"/>
      <c r="MQS192" s="25"/>
      <c r="MQT192" s="25"/>
      <c r="MQU192" s="25"/>
      <c r="MQV192" s="25"/>
      <c r="MQW192" s="25"/>
      <c r="MQX192" s="25"/>
      <c r="MQY192" s="25"/>
      <c r="MQZ192" s="25"/>
      <c r="MRA192" s="25"/>
      <c r="MRB192" s="25"/>
      <c r="MRC192" s="25"/>
      <c r="MRD192" s="25"/>
      <c r="MRE192" s="25"/>
      <c r="MRF192" s="25"/>
      <c r="MRG192" s="25"/>
      <c r="MRH192" s="25"/>
      <c r="MRI192" s="25"/>
      <c r="MRJ192" s="25"/>
      <c r="MRK192" s="25"/>
      <c r="MRL192" s="25"/>
      <c r="MRM192" s="25"/>
      <c r="MRN192" s="25"/>
      <c r="MRO192" s="25"/>
      <c r="MRP192" s="25"/>
      <c r="MRQ192" s="25"/>
      <c r="MRR192" s="25"/>
      <c r="MRS192" s="25"/>
      <c r="MRT192" s="25"/>
      <c r="MRU192" s="25"/>
      <c r="MRV192" s="25"/>
      <c r="MRW192" s="25"/>
      <c r="MRX192" s="25"/>
      <c r="MRY192" s="25"/>
      <c r="MRZ192" s="25"/>
      <c r="MSA192" s="25"/>
      <c r="MSB192" s="25"/>
      <c r="MSC192" s="25"/>
      <c r="MSD192" s="25"/>
      <c r="MSE192" s="25"/>
      <c r="MSF192" s="25"/>
      <c r="MSG192" s="25"/>
      <c r="MSH192" s="25"/>
      <c r="MSI192" s="25"/>
      <c r="MSJ192" s="25"/>
      <c r="MSK192" s="25"/>
      <c r="MSL192" s="25"/>
      <c r="MSM192" s="25"/>
      <c r="MSN192" s="25"/>
      <c r="MSO192" s="25"/>
      <c r="MSP192" s="25"/>
      <c r="MSQ192" s="25"/>
      <c r="MSR192" s="25"/>
      <c r="MSS192" s="25"/>
      <c r="MST192" s="25"/>
      <c r="MSU192" s="25"/>
      <c r="MSV192" s="25"/>
      <c r="MSW192" s="25"/>
      <c r="MSX192" s="25"/>
      <c r="MSY192" s="25"/>
      <c r="MSZ192" s="25"/>
      <c r="MTA192" s="25"/>
      <c r="MTB192" s="25"/>
      <c r="MTC192" s="25"/>
      <c r="MTD192" s="25"/>
      <c r="MTE192" s="25"/>
      <c r="MTF192" s="25"/>
      <c r="MTG192" s="25"/>
      <c r="MTH192" s="25"/>
      <c r="MTI192" s="25"/>
      <c r="MTJ192" s="25"/>
      <c r="MTK192" s="25"/>
      <c r="MTL192" s="25"/>
      <c r="MTM192" s="25"/>
      <c r="MTN192" s="25"/>
      <c r="MTO192" s="25"/>
      <c r="MTP192" s="25"/>
      <c r="MTQ192" s="25"/>
      <c r="MTR192" s="25"/>
      <c r="MTS192" s="25"/>
      <c r="MTT192" s="25"/>
      <c r="MTU192" s="25"/>
      <c r="MTV192" s="25"/>
      <c r="MTW192" s="25"/>
      <c r="MTX192" s="25"/>
      <c r="MTY192" s="25"/>
      <c r="MTZ192" s="25"/>
      <c r="MUA192" s="25"/>
      <c r="MUB192" s="25"/>
      <c r="MUC192" s="25"/>
      <c r="MUD192" s="25"/>
      <c r="MUE192" s="25"/>
      <c r="MUF192" s="25"/>
      <c r="MUG192" s="25"/>
      <c r="MUH192" s="25"/>
      <c r="MUI192" s="25"/>
      <c r="MUJ192" s="25"/>
      <c r="MUK192" s="25"/>
      <c r="MUL192" s="25"/>
      <c r="MUM192" s="25"/>
      <c r="MUN192" s="25"/>
      <c r="MUO192" s="25"/>
      <c r="MUP192" s="25"/>
      <c r="MUQ192" s="25"/>
      <c r="MUR192" s="25"/>
      <c r="MUS192" s="25"/>
      <c r="MUT192" s="25"/>
      <c r="MUU192" s="25"/>
      <c r="MUV192" s="25"/>
      <c r="MUW192" s="25"/>
      <c r="MUX192" s="25"/>
      <c r="MUY192" s="25"/>
      <c r="MUZ192" s="25"/>
      <c r="MVA192" s="25"/>
      <c r="MVB192" s="25"/>
      <c r="MVC192" s="25"/>
      <c r="MVD192" s="25"/>
      <c r="MVE192" s="25"/>
      <c r="MVF192" s="25"/>
      <c r="MVG192" s="25"/>
      <c r="MVH192" s="25"/>
      <c r="MVI192" s="25"/>
      <c r="MVJ192" s="25"/>
      <c r="MVK192" s="25"/>
      <c r="MVL192" s="25"/>
      <c r="MVM192" s="25"/>
      <c r="MVN192" s="25"/>
      <c r="MVO192" s="25"/>
      <c r="MVP192" s="25"/>
      <c r="MVQ192" s="25"/>
      <c r="MVR192" s="25"/>
      <c r="MVS192" s="25"/>
      <c r="MVT192" s="25"/>
      <c r="MVU192" s="25"/>
      <c r="MVV192" s="25"/>
      <c r="MVW192" s="25"/>
      <c r="MVX192" s="25"/>
      <c r="MVY192" s="25"/>
      <c r="MVZ192" s="25"/>
      <c r="MWA192" s="25"/>
      <c r="MWB192" s="25"/>
      <c r="MWC192" s="25"/>
      <c r="MWD192" s="25"/>
      <c r="MWE192" s="25"/>
      <c r="MWF192" s="25"/>
      <c r="MWG192" s="25"/>
      <c r="MWH192" s="25"/>
      <c r="MWI192" s="25"/>
      <c r="MWJ192" s="25"/>
      <c r="MWK192" s="25"/>
      <c r="MWL192" s="25"/>
      <c r="MWM192" s="25"/>
      <c r="MWN192" s="25"/>
      <c r="MWO192" s="25"/>
      <c r="MWP192" s="25"/>
      <c r="MWQ192" s="25"/>
      <c r="MWR192" s="25"/>
      <c r="MWS192" s="25"/>
      <c r="MWT192" s="25"/>
      <c r="MWU192" s="25"/>
      <c r="MWV192" s="25"/>
      <c r="MWW192" s="25"/>
      <c r="MWX192" s="25"/>
      <c r="MWY192" s="25"/>
      <c r="MWZ192" s="25"/>
      <c r="MXA192" s="25"/>
      <c r="MXB192" s="25"/>
      <c r="MXC192" s="25"/>
      <c r="MXD192" s="25"/>
      <c r="MXE192" s="25"/>
      <c r="MXF192" s="25"/>
      <c r="MXG192" s="25"/>
      <c r="MXH192" s="25"/>
      <c r="MXI192" s="25"/>
      <c r="MXJ192" s="25"/>
      <c r="MXK192" s="25"/>
      <c r="MXL192" s="25"/>
      <c r="MXM192" s="25"/>
      <c r="MXN192" s="25"/>
      <c r="MXO192" s="25"/>
      <c r="MXP192" s="25"/>
      <c r="MXQ192" s="25"/>
      <c r="MXR192" s="25"/>
      <c r="MXS192" s="25"/>
      <c r="MXT192" s="25"/>
      <c r="MXU192" s="25"/>
      <c r="MXV192" s="25"/>
      <c r="MXW192" s="25"/>
      <c r="MXX192" s="25"/>
      <c r="MXY192" s="25"/>
      <c r="MXZ192" s="25"/>
      <c r="MYA192" s="25"/>
      <c r="MYB192" s="25"/>
      <c r="MYC192" s="25"/>
      <c r="MYD192" s="25"/>
      <c r="MYE192" s="25"/>
      <c r="MYF192" s="25"/>
      <c r="MYG192" s="25"/>
      <c r="MYH192" s="25"/>
      <c r="MYI192" s="25"/>
      <c r="MYJ192" s="25"/>
      <c r="MYK192" s="25"/>
      <c r="MYL192" s="25"/>
      <c r="MYM192" s="25"/>
      <c r="MYN192" s="25"/>
      <c r="MYO192" s="25"/>
      <c r="MYP192" s="25"/>
      <c r="MYQ192" s="25"/>
      <c r="MYR192" s="25"/>
      <c r="MYS192" s="25"/>
      <c r="MYT192" s="25"/>
      <c r="MYU192" s="25"/>
      <c r="MYV192" s="25"/>
      <c r="MYW192" s="25"/>
      <c r="MYX192" s="25"/>
      <c r="MYY192" s="25"/>
      <c r="MYZ192" s="25"/>
      <c r="MZA192" s="25"/>
      <c r="MZB192" s="25"/>
      <c r="MZC192" s="25"/>
      <c r="MZD192" s="25"/>
      <c r="MZE192" s="25"/>
      <c r="MZF192" s="25"/>
      <c r="MZG192" s="25"/>
      <c r="MZH192" s="25"/>
      <c r="MZI192" s="25"/>
      <c r="MZJ192" s="25"/>
      <c r="MZK192" s="25"/>
      <c r="MZL192" s="25"/>
      <c r="MZM192" s="25"/>
      <c r="MZN192" s="25"/>
      <c r="MZO192" s="25"/>
      <c r="MZP192" s="25"/>
      <c r="MZQ192" s="25"/>
      <c r="MZR192" s="25"/>
      <c r="MZS192" s="25"/>
      <c r="MZT192" s="25"/>
      <c r="MZU192" s="25"/>
      <c r="MZV192" s="25"/>
      <c r="MZW192" s="25"/>
      <c r="MZX192" s="25"/>
      <c r="MZY192" s="25"/>
      <c r="MZZ192" s="25"/>
      <c r="NAA192" s="25"/>
      <c r="NAB192" s="25"/>
      <c r="NAC192" s="25"/>
      <c r="NAD192" s="25"/>
      <c r="NAE192" s="25"/>
      <c r="NAF192" s="25"/>
      <c r="NAG192" s="25"/>
      <c r="NAH192" s="25"/>
      <c r="NAI192" s="25"/>
      <c r="NAJ192" s="25"/>
      <c r="NAK192" s="25"/>
      <c r="NAL192" s="25"/>
      <c r="NAM192" s="25"/>
      <c r="NAN192" s="25"/>
      <c r="NAO192" s="25"/>
      <c r="NAP192" s="25"/>
      <c r="NAQ192" s="25"/>
      <c r="NAR192" s="25"/>
      <c r="NAS192" s="25"/>
      <c r="NAT192" s="25"/>
      <c r="NAU192" s="25"/>
      <c r="NAV192" s="25"/>
      <c r="NAW192" s="25"/>
      <c r="NAX192" s="25"/>
      <c r="NAY192" s="25"/>
      <c r="NAZ192" s="25"/>
      <c r="NBA192" s="25"/>
      <c r="NBB192" s="25"/>
      <c r="NBC192" s="25"/>
      <c r="NBD192" s="25"/>
      <c r="NBE192" s="25"/>
      <c r="NBF192" s="25"/>
      <c r="NBG192" s="25"/>
      <c r="NBH192" s="25"/>
      <c r="NBI192" s="25"/>
      <c r="NBJ192" s="25"/>
      <c r="NBK192" s="25"/>
      <c r="NBL192" s="25"/>
      <c r="NBM192" s="25"/>
      <c r="NBN192" s="25"/>
      <c r="NBO192" s="25"/>
      <c r="NBP192" s="25"/>
      <c r="NBQ192" s="25"/>
      <c r="NBR192" s="25"/>
      <c r="NBS192" s="25"/>
      <c r="NBT192" s="25"/>
      <c r="NBU192" s="25"/>
      <c r="NBV192" s="25"/>
      <c r="NBW192" s="25"/>
      <c r="NBX192" s="25"/>
      <c r="NBY192" s="25"/>
      <c r="NBZ192" s="25"/>
      <c r="NCA192" s="25"/>
      <c r="NCB192" s="25"/>
      <c r="NCC192" s="25"/>
      <c r="NCD192" s="25"/>
      <c r="NCE192" s="25"/>
      <c r="NCF192" s="25"/>
      <c r="NCG192" s="25"/>
      <c r="NCH192" s="25"/>
      <c r="NCI192" s="25"/>
      <c r="NCJ192" s="25"/>
      <c r="NCK192" s="25"/>
      <c r="NCL192" s="25"/>
      <c r="NCM192" s="25"/>
      <c r="NCN192" s="25"/>
      <c r="NCO192" s="25"/>
      <c r="NCP192" s="25"/>
      <c r="NCQ192" s="25"/>
      <c r="NCR192" s="25"/>
      <c r="NCS192" s="25"/>
      <c r="NCT192" s="25"/>
      <c r="NCU192" s="25"/>
      <c r="NCV192" s="25"/>
      <c r="NCW192" s="25"/>
      <c r="NCX192" s="25"/>
      <c r="NCY192" s="25"/>
      <c r="NCZ192" s="25"/>
      <c r="NDA192" s="25"/>
      <c r="NDB192" s="25"/>
      <c r="NDC192" s="25"/>
      <c r="NDD192" s="25"/>
      <c r="NDE192" s="25"/>
      <c r="NDF192" s="25"/>
      <c r="NDG192" s="25"/>
      <c r="NDH192" s="25"/>
      <c r="NDI192" s="25"/>
      <c r="NDJ192" s="25"/>
      <c r="NDK192" s="25"/>
      <c r="NDL192" s="25"/>
      <c r="NDM192" s="25"/>
      <c r="NDN192" s="25"/>
      <c r="NDO192" s="25"/>
      <c r="NDP192" s="25"/>
      <c r="NDQ192" s="25"/>
      <c r="NDR192" s="25"/>
      <c r="NDS192" s="25"/>
      <c r="NDT192" s="25"/>
      <c r="NDU192" s="25"/>
      <c r="NDV192" s="25"/>
      <c r="NDW192" s="25"/>
      <c r="NDX192" s="25"/>
      <c r="NDY192" s="25"/>
      <c r="NDZ192" s="25"/>
      <c r="NEA192" s="25"/>
      <c r="NEB192" s="25"/>
      <c r="NEC192" s="25"/>
      <c r="NED192" s="25"/>
      <c r="NEE192" s="25"/>
      <c r="NEF192" s="25"/>
      <c r="NEG192" s="25"/>
      <c r="NEH192" s="25"/>
      <c r="NEI192" s="25"/>
      <c r="NEJ192" s="25"/>
      <c r="NEK192" s="25"/>
      <c r="NEL192" s="25"/>
      <c r="NEM192" s="25"/>
      <c r="NEN192" s="25"/>
      <c r="NEO192" s="25"/>
      <c r="NEP192" s="25"/>
      <c r="NEQ192" s="25"/>
      <c r="NER192" s="25"/>
      <c r="NES192" s="25"/>
      <c r="NET192" s="25"/>
      <c r="NEU192" s="25"/>
      <c r="NEV192" s="25"/>
      <c r="NEW192" s="25"/>
      <c r="NEX192" s="25"/>
      <c r="NEY192" s="25"/>
      <c r="NEZ192" s="25"/>
      <c r="NFA192" s="25"/>
      <c r="NFB192" s="25"/>
      <c r="NFC192" s="25"/>
      <c r="NFD192" s="25"/>
      <c r="NFE192" s="25"/>
      <c r="NFF192" s="25"/>
      <c r="NFG192" s="25"/>
      <c r="NFH192" s="25"/>
      <c r="NFI192" s="25"/>
      <c r="NFJ192" s="25"/>
      <c r="NFK192" s="25"/>
      <c r="NFL192" s="25"/>
      <c r="NFM192" s="25"/>
      <c r="NFN192" s="25"/>
      <c r="NFO192" s="25"/>
      <c r="NFP192" s="25"/>
      <c r="NFQ192" s="25"/>
      <c r="NFR192" s="25"/>
      <c r="NFS192" s="25"/>
      <c r="NFT192" s="25"/>
      <c r="NFU192" s="25"/>
      <c r="NFV192" s="25"/>
      <c r="NFW192" s="25"/>
      <c r="NFX192" s="25"/>
      <c r="NFY192" s="25"/>
      <c r="NFZ192" s="25"/>
      <c r="NGA192" s="25"/>
      <c r="NGB192" s="25"/>
      <c r="NGC192" s="25"/>
      <c r="NGD192" s="25"/>
      <c r="NGE192" s="25"/>
      <c r="NGF192" s="25"/>
      <c r="NGG192" s="25"/>
      <c r="NGH192" s="25"/>
      <c r="NGI192" s="25"/>
      <c r="NGJ192" s="25"/>
      <c r="NGK192" s="25"/>
      <c r="NGL192" s="25"/>
      <c r="NGM192" s="25"/>
      <c r="NGN192" s="25"/>
      <c r="NGO192" s="25"/>
      <c r="NGP192" s="25"/>
      <c r="NGQ192" s="25"/>
      <c r="NGR192" s="25"/>
      <c r="NGS192" s="25"/>
      <c r="NGT192" s="25"/>
      <c r="NGU192" s="25"/>
      <c r="NGV192" s="25"/>
      <c r="NGW192" s="25"/>
      <c r="NGX192" s="25"/>
      <c r="NGY192" s="25"/>
      <c r="NGZ192" s="25"/>
      <c r="NHA192" s="25"/>
      <c r="NHB192" s="25"/>
      <c r="NHC192" s="25"/>
      <c r="NHD192" s="25"/>
      <c r="NHE192" s="25"/>
      <c r="NHF192" s="25"/>
      <c r="NHG192" s="25"/>
      <c r="NHH192" s="25"/>
      <c r="NHI192" s="25"/>
      <c r="NHJ192" s="25"/>
      <c r="NHK192" s="25"/>
      <c r="NHL192" s="25"/>
      <c r="NHM192" s="25"/>
      <c r="NHN192" s="25"/>
      <c r="NHO192" s="25"/>
      <c r="NHP192" s="25"/>
      <c r="NHQ192" s="25"/>
      <c r="NHR192" s="25"/>
      <c r="NHS192" s="25"/>
      <c r="NHT192" s="25"/>
      <c r="NHU192" s="25"/>
      <c r="NHV192" s="25"/>
      <c r="NHW192" s="25"/>
      <c r="NHX192" s="25"/>
      <c r="NHY192" s="25"/>
      <c r="NHZ192" s="25"/>
      <c r="NIA192" s="25"/>
      <c r="NIB192" s="25"/>
      <c r="NIC192" s="25"/>
      <c r="NID192" s="25"/>
      <c r="NIE192" s="25"/>
      <c r="NIF192" s="25"/>
      <c r="NIG192" s="25"/>
      <c r="NIH192" s="25"/>
      <c r="NII192" s="25"/>
      <c r="NIJ192" s="25"/>
      <c r="NIK192" s="25"/>
      <c r="NIL192" s="25"/>
      <c r="NIM192" s="25"/>
      <c r="NIN192" s="25"/>
      <c r="NIO192" s="25"/>
      <c r="NIP192" s="25"/>
      <c r="NIQ192" s="25"/>
      <c r="NIR192" s="25"/>
      <c r="NIS192" s="25"/>
      <c r="NIT192" s="25"/>
      <c r="NIU192" s="25"/>
      <c r="NIV192" s="25"/>
      <c r="NIW192" s="25"/>
      <c r="NIX192" s="25"/>
      <c r="NIY192" s="25"/>
      <c r="NIZ192" s="25"/>
      <c r="NJA192" s="25"/>
      <c r="NJB192" s="25"/>
      <c r="NJC192" s="25"/>
      <c r="NJD192" s="25"/>
      <c r="NJE192" s="25"/>
      <c r="NJF192" s="25"/>
      <c r="NJG192" s="25"/>
      <c r="NJH192" s="25"/>
      <c r="NJI192" s="25"/>
      <c r="NJJ192" s="25"/>
      <c r="NJK192" s="25"/>
      <c r="NJL192" s="25"/>
      <c r="NJM192" s="25"/>
      <c r="NJN192" s="25"/>
      <c r="NJO192" s="25"/>
      <c r="NJP192" s="25"/>
      <c r="NJQ192" s="25"/>
      <c r="NJR192" s="25"/>
      <c r="NJS192" s="25"/>
      <c r="NJT192" s="25"/>
      <c r="NJU192" s="25"/>
      <c r="NJV192" s="25"/>
      <c r="NJW192" s="25"/>
      <c r="NJX192" s="25"/>
      <c r="NJY192" s="25"/>
      <c r="NJZ192" s="25"/>
      <c r="NKA192" s="25"/>
      <c r="NKB192" s="25"/>
      <c r="NKC192" s="25"/>
      <c r="NKD192" s="25"/>
      <c r="NKE192" s="25"/>
      <c r="NKF192" s="25"/>
      <c r="NKG192" s="25"/>
      <c r="NKH192" s="25"/>
      <c r="NKI192" s="25"/>
      <c r="NKJ192" s="25"/>
      <c r="NKK192" s="25"/>
      <c r="NKL192" s="25"/>
      <c r="NKM192" s="25"/>
      <c r="NKN192" s="25"/>
      <c r="NKO192" s="25"/>
      <c r="NKP192" s="25"/>
      <c r="NKQ192" s="25"/>
      <c r="NKR192" s="25"/>
      <c r="NKS192" s="25"/>
      <c r="NKT192" s="25"/>
      <c r="NKU192" s="25"/>
      <c r="NKV192" s="25"/>
      <c r="NKW192" s="25"/>
      <c r="NKX192" s="25"/>
      <c r="NKY192" s="25"/>
      <c r="NKZ192" s="25"/>
      <c r="NLA192" s="25"/>
      <c r="NLB192" s="25"/>
      <c r="NLC192" s="25"/>
      <c r="NLD192" s="25"/>
      <c r="NLE192" s="25"/>
      <c r="NLF192" s="25"/>
      <c r="NLG192" s="25"/>
      <c r="NLH192" s="25"/>
      <c r="NLI192" s="25"/>
      <c r="NLJ192" s="25"/>
      <c r="NLK192" s="25"/>
      <c r="NLL192" s="25"/>
      <c r="NLM192" s="25"/>
      <c r="NLN192" s="25"/>
      <c r="NLO192" s="25"/>
      <c r="NLP192" s="25"/>
      <c r="NLQ192" s="25"/>
      <c r="NLR192" s="25"/>
      <c r="NLS192" s="25"/>
      <c r="NLT192" s="25"/>
      <c r="NLU192" s="25"/>
      <c r="NLV192" s="25"/>
      <c r="NLW192" s="25"/>
      <c r="NLX192" s="25"/>
      <c r="NLY192" s="25"/>
      <c r="NLZ192" s="25"/>
      <c r="NMA192" s="25"/>
      <c r="NMB192" s="25"/>
      <c r="NMC192" s="25"/>
      <c r="NMD192" s="25"/>
      <c r="NME192" s="25"/>
      <c r="NMF192" s="25"/>
      <c r="NMG192" s="25"/>
      <c r="NMH192" s="25"/>
      <c r="NMI192" s="25"/>
      <c r="NMJ192" s="25"/>
      <c r="NMK192" s="25"/>
      <c r="NML192" s="25"/>
      <c r="NMM192" s="25"/>
      <c r="NMN192" s="25"/>
      <c r="NMO192" s="25"/>
      <c r="NMP192" s="25"/>
      <c r="NMQ192" s="25"/>
      <c r="NMR192" s="25"/>
      <c r="NMS192" s="25"/>
      <c r="NMT192" s="25"/>
      <c r="NMU192" s="25"/>
      <c r="NMV192" s="25"/>
      <c r="NMW192" s="25"/>
      <c r="NMX192" s="25"/>
      <c r="NMY192" s="25"/>
      <c r="NMZ192" s="25"/>
      <c r="NNA192" s="25"/>
      <c r="NNB192" s="25"/>
      <c r="NNC192" s="25"/>
      <c r="NND192" s="25"/>
      <c r="NNE192" s="25"/>
      <c r="NNF192" s="25"/>
      <c r="NNG192" s="25"/>
      <c r="NNH192" s="25"/>
      <c r="NNI192" s="25"/>
      <c r="NNJ192" s="25"/>
      <c r="NNK192" s="25"/>
      <c r="NNL192" s="25"/>
      <c r="NNM192" s="25"/>
      <c r="NNN192" s="25"/>
      <c r="NNO192" s="25"/>
      <c r="NNP192" s="25"/>
      <c r="NNQ192" s="25"/>
      <c r="NNR192" s="25"/>
      <c r="NNS192" s="25"/>
      <c r="NNT192" s="25"/>
      <c r="NNU192" s="25"/>
      <c r="NNV192" s="25"/>
      <c r="NNW192" s="25"/>
      <c r="NNX192" s="25"/>
      <c r="NNY192" s="25"/>
      <c r="NNZ192" s="25"/>
      <c r="NOA192" s="25"/>
      <c r="NOB192" s="25"/>
      <c r="NOC192" s="25"/>
      <c r="NOD192" s="25"/>
      <c r="NOE192" s="25"/>
      <c r="NOF192" s="25"/>
      <c r="NOG192" s="25"/>
      <c r="NOH192" s="25"/>
      <c r="NOI192" s="25"/>
      <c r="NOJ192" s="25"/>
      <c r="NOK192" s="25"/>
      <c r="NOL192" s="25"/>
      <c r="NOM192" s="25"/>
      <c r="NON192" s="25"/>
      <c r="NOO192" s="25"/>
      <c r="NOP192" s="25"/>
      <c r="NOQ192" s="25"/>
      <c r="NOR192" s="25"/>
      <c r="NOS192" s="25"/>
      <c r="NOT192" s="25"/>
      <c r="NOU192" s="25"/>
      <c r="NOV192" s="25"/>
      <c r="NOW192" s="25"/>
      <c r="NOX192" s="25"/>
      <c r="NOY192" s="25"/>
      <c r="NOZ192" s="25"/>
      <c r="NPA192" s="25"/>
      <c r="NPB192" s="25"/>
      <c r="NPC192" s="25"/>
      <c r="NPD192" s="25"/>
      <c r="NPE192" s="25"/>
      <c r="NPF192" s="25"/>
      <c r="NPG192" s="25"/>
      <c r="NPH192" s="25"/>
      <c r="NPI192" s="25"/>
      <c r="NPJ192" s="25"/>
      <c r="NPK192" s="25"/>
      <c r="NPL192" s="25"/>
      <c r="NPM192" s="25"/>
      <c r="NPN192" s="25"/>
      <c r="NPO192" s="25"/>
      <c r="NPP192" s="25"/>
      <c r="NPQ192" s="25"/>
      <c r="NPR192" s="25"/>
      <c r="NPS192" s="25"/>
      <c r="NPT192" s="25"/>
      <c r="NPU192" s="25"/>
      <c r="NPV192" s="25"/>
      <c r="NPW192" s="25"/>
      <c r="NPX192" s="25"/>
      <c r="NPY192" s="25"/>
      <c r="NPZ192" s="25"/>
      <c r="NQA192" s="25"/>
      <c r="NQB192" s="25"/>
      <c r="NQC192" s="25"/>
      <c r="NQD192" s="25"/>
      <c r="NQE192" s="25"/>
      <c r="NQF192" s="25"/>
      <c r="NQG192" s="25"/>
      <c r="NQH192" s="25"/>
      <c r="NQI192" s="25"/>
      <c r="NQJ192" s="25"/>
      <c r="NQK192" s="25"/>
      <c r="NQL192" s="25"/>
      <c r="NQM192" s="25"/>
      <c r="NQN192" s="25"/>
      <c r="NQO192" s="25"/>
      <c r="NQP192" s="25"/>
      <c r="NQQ192" s="25"/>
      <c r="NQR192" s="25"/>
      <c r="NQS192" s="25"/>
      <c r="NQT192" s="25"/>
      <c r="NQU192" s="25"/>
      <c r="NQV192" s="25"/>
      <c r="NQW192" s="25"/>
      <c r="NQX192" s="25"/>
      <c r="NQY192" s="25"/>
      <c r="NQZ192" s="25"/>
      <c r="NRA192" s="25"/>
      <c r="NRB192" s="25"/>
      <c r="NRC192" s="25"/>
      <c r="NRD192" s="25"/>
      <c r="NRE192" s="25"/>
      <c r="NRF192" s="25"/>
      <c r="NRG192" s="25"/>
      <c r="NRH192" s="25"/>
      <c r="NRI192" s="25"/>
      <c r="NRJ192" s="25"/>
      <c r="NRK192" s="25"/>
      <c r="NRL192" s="25"/>
      <c r="NRM192" s="25"/>
      <c r="NRN192" s="25"/>
      <c r="NRO192" s="25"/>
      <c r="NRP192" s="25"/>
      <c r="NRQ192" s="25"/>
      <c r="NRR192" s="25"/>
      <c r="NRS192" s="25"/>
      <c r="NRT192" s="25"/>
      <c r="NRU192" s="25"/>
      <c r="NRV192" s="25"/>
      <c r="NRW192" s="25"/>
      <c r="NRX192" s="25"/>
      <c r="NRY192" s="25"/>
      <c r="NRZ192" s="25"/>
      <c r="NSA192" s="25"/>
      <c r="NSB192" s="25"/>
      <c r="NSC192" s="25"/>
      <c r="NSD192" s="25"/>
      <c r="NSE192" s="25"/>
      <c r="NSF192" s="25"/>
      <c r="NSG192" s="25"/>
      <c r="NSH192" s="25"/>
      <c r="NSI192" s="25"/>
      <c r="NSJ192" s="25"/>
      <c r="NSK192" s="25"/>
      <c r="NSL192" s="25"/>
      <c r="NSM192" s="25"/>
      <c r="NSN192" s="25"/>
      <c r="NSO192" s="25"/>
      <c r="NSP192" s="25"/>
      <c r="NSQ192" s="25"/>
      <c r="NSR192" s="25"/>
      <c r="NSS192" s="25"/>
      <c r="NST192" s="25"/>
      <c r="NSU192" s="25"/>
      <c r="NSV192" s="25"/>
      <c r="NSW192" s="25"/>
      <c r="NSX192" s="25"/>
      <c r="NSY192" s="25"/>
      <c r="NSZ192" s="25"/>
      <c r="NTA192" s="25"/>
      <c r="NTB192" s="25"/>
      <c r="NTC192" s="25"/>
      <c r="NTD192" s="25"/>
      <c r="NTE192" s="25"/>
      <c r="NTF192" s="25"/>
      <c r="NTG192" s="25"/>
      <c r="NTH192" s="25"/>
      <c r="NTI192" s="25"/>
      <c r="NTJ192" s="25"/>
      <c r="NTK192" s="25"/>
      <c r="NTL192" s="25"/>
      <c r="NTM192" s="25"/>
      <c r="NTN192" s="25"/>
      <c r="NTO192" s="25"/>
      <c r="NTP192" s="25"/>
      <c r="NTQ192" s="25"/>
      <c r="NTR192" s="25"/>
      <c r="NTS192" s="25"/>
      <c r="NTT192" s="25"/>
      <c r="NTU192" s="25"/>
      <c r="NTV192" s="25"/>
      <c r="NTW192" s="25"/>
      <c r="NTX192" s="25"/>
      <c r="NTY192" s="25"/>
      <c r="NTZ192" s="25"/>
      <c r="NUA192" s="25"/>
      <c r="NUB192" s="25"/>
      <c r="NUC192" s="25"/>
      <c r="NUD192" s="25"/>
      <c r="NUE192" s="25"/>
      <c r="NUF192" s="25"/>
      <c r="NUG192" s="25"/>
      <c r="NUH192" s="25"/>
      <c r="NUI192" s="25"/>
      <c r="NUJ192" s="25"/>
      <c r="NUK192" s="25"/>
      <c r="NUL192" s="25"/>
      <c r="NUM192" s="25"/>
      <c r="NUN192" s="25"/>
      <c r="NUO192" s="25"/>
      <c r="NUP192" s="25"/>
      <c r="NUQ192" s="25"/>
      <c r="NUR192" s="25"/>
      <c r="NUS192" s="25"/>
      <c r="NUT192" s="25"/>
      <c r="NUU192" s="25"/>
      <c r="NUV192" s="25"/>
      <c r="NUW192" s="25"/>
      <c r="NUX192" s="25"/>
      <c r="NUY192" s="25"/>
      <c r="NUZ192" s="25"/>
      <c r="NVA192" s="25"/>
      <c r="NVB192" s="25"/>
      <c r="NVC192" s="25"/>
      <c r="NVD192" s="25"/>
      <c r="NVE192" s="25"/>
      <c r="NVF192" s="25"/>
      <c r="NVG192" s="25"/>
      <c r="NVH192" s="25"/>
      <c r="NVI192" s="25"/>
      <c r="NVJ192" s="25"/>
      <c r="NVK192" s="25"/>
      <c r="NVL192" s="25"/>
      <c r="NVM192" s="25"/>
      <c r="NVN192" s="25"/>
      <c r="NVO192" s="25"/>
      <c r="NVP192" s="25"/>
      <c r="NVQ192" s="25"/>
      <c r="NVR192" s="25"/>
      <c r="NVS192" s="25"/>
      <c r="NVT192" s="25"/>
      <c r="NVU192" s="25"/>
      <c r="NVV192" s="25"/>
      <c r="NVW192" s="25"/>
      <c r="NVX192" s="25"/>
      <c r="NVY192" s="25"/>
      <c r="NVZ192" s="25"/>
      <c r="NWA192" s="25"/>
      <c r="NWB192" s="25"/>
      <c r="NWC192" s="25"/>
      <c r="NWD192" s="25"/>
      <c r="NWE192" s="25"/>
      <c r="NWF192" s="25"/>
      <c r="NWG192" s="25"/>
      <c r="NWH192" s="25"/>
      <c r="NWI192" s="25"/>
      <c r="NWJ192" s="25"/>
      <c r="NWK192" s="25"/>
      <c r="NWL192" s="25"/>
      <c r="NWM192" s="25"/>
      <c r="NWN192" s="25"/>
      <c r="NWO192" s="25"/>
      <c r="NWP192" s="25"/>
      <c r="NWQ192" s="25"/>
      <c r="NWR192" s="25"/>
      <c r="NWS192" s="25"/>
      <c r="NWT192" s="25"/>
      <c r="NWU192" s="25"/>
      <c r="NWV192" s="25"/>
      <c r="NWW192" s="25"/>
      <c r="NWX192" s="25"/>
      <c r="NWY192" s="25"/>
      <c r="NWZ192" s="25"/>
      <c r="NXA192" s="25"/>
      <c r="NXB192" s="25"/>
      <c r="NXC192" s="25"/>
      <c r="NXD192" s="25"/>
      <c r="NXE192" s="25"/>
      <c r="NXF192" s="25"/>
      <c r="NXG192" s="25"/>
      <c r="NXH192" s="25"/>
      <c r="NXI192" s="25"/>
      <c r="NXJ192" s="25"/>
      <c r="NXK192" s="25"/>
      <c r="NXL192" s="25"/>
      <c r="NXM192" s="25"/>
      <c r="NXN192" s="25"/>
      <c r="NXO192" s="25"/>
      <c r="NXP192" s="25"/>
      <c r="NXQ192" s="25"/>
      <c r="NXR192" s="25"/>
      <c r="NXS192" s="25"/>
      <c r="NXT192" s="25"/>
      <c r="NXU192" s="25"/>
      <c r="NXV192" s="25"/>
      <c r="NXW192" s="25"/>
      <c r="NXX192" s="25"/>
      <c r="NXY192" s="25"/>
      <c r="NXZ192" s="25"/>
      <c r="NYA192" s="25"/>
      <c r="NYB192" s="25"/>
      <c r="NYC192" s="25"/>
      <c r="NYD192" s="25"/>
      <c r="NYE192" s="25"/>
      <c r="NYF192" s="25"/>
      <c r="NYG192" s="25"/>
      <c r="NYH192" s="25"/>
      <c r="NYI192" s="25"/>
      <c r="NYJ192" s="25"/>
      <c r="NYK192" s="25"/>
      <c r="NYL192" s="25"/>
      <c r="NYM192" s="25"/>
      <c r="NYN192" s="25"/>
      <c r="NYO192" s="25"/>
      <c r="NYP192" s="25"/>
      <c r="NYQ192" s="25"/>
      <c r="NYR192" s="25"/>
      <c r="NYS192" s="25"/>
      <c r="NYT192" s="25"/>
      <c r="NYU192" s="25"/>
      <c r="NYV192" s="25"/>
      <c r="NYW192" s="25"/>
      <c r="NYX192" s="25"/>
      <c r="NYY192" s="25"/>
      <c r="NYZ192" s="25"/>
      <c r="NZA192" s="25"/>
      <c r="NZB192" s="25"/>
      <c r="NZC192" s="25"/>
      <c r="NZD192" s="25"/>
      <c r="NZE192" s="25"/>
      <c r="NZF192" s="25"/>
      <c r="NZG192" s="25"/>
      <c r="NZH192" s="25"/>
      <c r="NZI192" s="25"/>
      <c r="NZJ192" s="25"/>
      <c r="NZK192" s="25"/>
      <c r="NZL192" s="25"/>
      <c r="NZM192" s="25"/>
      <c r="NZN192" s="25"/>
      <c r="NZO192" s="25"/>
      <c r="NZP192" s="25"/>
      <c r="NZQ192" s="25"/>
      <c r="NZR192" s="25"/>
      <c r="NZS192" s="25"/>
      <c r="NZT192" s="25"/>
      <c r="NZU192" s="25"/>
      <c r="NZV192" s="25"/>
      <c r="NZW192" s="25"/>
      <c r="NZX192" s="25"/>
      <c r="NZY192" s="25"/>
      <c r="NZZ192" s="25"/>
      <c r="OAA192" s="25"/>
      <c r="OAB192" s="25"/>
      <c r="OAC192" s="25"/>
      <c r="OAD192" s="25"/>
      <c r="OAE192" s="25"/>
      <c r="OAF192" s="25"/>
      <c r="OAG192" s="25"/>
      <c r="OAH192" s="25"/>
      <c r="OAI192" s="25"/>
      <c r="OAJ192" s="25"/>
      <c r="OAK192" s="25"/>
      <c r="OAL192" s="25"/>
      <c r="OAM192" s="25"/>
      <c r="OAN192" s="25"/>
      <c r="OAO192" s="25"/>
      <c r="OAP192" s="25"/>
      <c r="OAQ192" s="25"/>
      <c r="OAR192" s="25"/>
      <c r="OAS192" s="25"/>
      <c r="OAT192" s="25"/>
      <c r="OAU192" s="25"/>
      <c r="OAV192" s="25"/>
      <c r="OAW192" s="25"/>
      <c r="OAX192" s="25"/>
      <c r="OAY192" s="25"/>
      <c r="OAZ192" s="25"/>
      <c r="OBA192" s="25"/>
      <c r="OBB192" s="25"/>
      <c r="OBC192" s="25"/>
      <c r="OBD192" s="25"/>
      <c r="OBE192" s="25"/>
      <c r="OBF192" s="25"/>
      <c r="OBG192" s="25"/>
      <c r="OBH192" s="25"/>
      <c r="OBI192" s="25"/>
      <c r="OBJ192" s="25"/>
      <c r="OBK192" s="25"/>
      <c r="OBL192" s="25"/>
      <c r="OBM192" s="25"/>
      <c r="OBN192" s="25"/>
      <c r="OBO192" s="25"/>
      <c r="OBP192" s="25"/>
      <c r="OBQ192" s="25"/>
      <c r="OBR192" s="25"/>
      <c r="OBS192" s="25"/>
      <c r="OBT192" s="25"/>
      <c r="OBU192" s="25"/>
      <c r="OBV192" s="25"/>
      <c r="OBW192" s="25"/>
      <c r="OBX192" s="25"/>
      <c r="OBY192" s="25"/>
      <c r="OBZ192" s="25"/>
      <c r="OCA192" s="25"/>
      <c r="OCB192" s="25"/>
      <c r="OCC192" s="25"/>
      <c r="OCD192" s="25"/>
      <c r="OCE192" s="25"/>
      <c r="OCF192" s="25"/>
      <c r="OCG192" s="25"/>
      <c r="OCH192" s="25"/>
      <c r="OCI192" s="25"/>
      <c r="OCJ192" s="25"/>
      <c r="OCK192" s="25"/>
      <c r="OCL192" s="25"/>
      <c r="OCM192" s="25"/>
      <c r="OCN192" s="25"/>
      <c r="OCO192" s="25"/>
      <c r="OCP192" s="25"/>
      <c r="OCQ192" s="25"/>
      <c r="OCR192" s="25"/>
      <c r="OCS192" s="25"/>
      <c r="OCT192" s="25"/>
      <c r="OCU192" s="25"/>
      <c r="OCV192" s="25"/>
      <c r="OCW192" s="25"/>
      <c r="OCX192" s="25"/>
      <c r="OCY192" s="25"/>
      <c r="OCZ192" s="25"/>
      <c r="ODA192" s="25"/>
      <c r="ODB192" s="25"/>
      <c r="ODC192" s="25"/>
      <c r="ODD192" s="25"/>
      <c r="ODE192" s="25"/>
      <c r="ODF192" s="25"/>
      <c r="ODG192" s="25"/>
      <c r="ODH192" s="25"/>
      <c r="ODI192" s="25"/>
      <c r="ODJ192" s="25"/>
      <c r="ODK192" s="25"/>
      <c r="ODL192" s="25"/>
      <c r="ODM192" s="25"/>
      <c r="ODN192" s="25"/>
      <c r="ODO192" s="25"/>
      <c r="ODP192" s="25"/>
      <c r="ODQ192" s="25"/>
      <c r="ODR192" s="25"/>
      <c r="ODS192" s="25"/>
      <c r="ODT192" s="25"/>
      <c r="ODU192" s="25"/>
      <c r="ODV192" s="25"/>
      <c r="ODW192" s="25"/>
      <c r="ODX192" s="25"/>
      <c r="ODY192" s="25"/>
      <c r="ODZ192" s="25"/>
      <c r="OEA192" s="25"/>
      <c r="OEB192" s="25"/>
      <c r="OEC192" s="25"/>
      <c r="OED192" s="25"/>
      <c r="OEE192" s="25"/>
      <c r="OEF192" s="25"/>
      <c r="OEG192" s="25"/>
      <c r="OEH192" s="25"/>
      <c r="OEI192" s="25"/>
      <c r="OEJ192" s="25"/>
      <c r="OEK192" s="25"/>
      <c r="OEL192" s="25"/>
      <c r="OEM192" s="25"/>
      <c r="OEN192" s="25"/>
      <c r="OEO192" s="25"/>
      <c r="OEP192" s="25"/>
      <c r="OEQ192" s="25"/>
      <c r="OER192" s="25"/>
      <c r="OES192" s="25"/>
      <c r="OET192" s="25"/>
      <c r="OEU192" s="25"/>
      <c r="OEV192" s="25"/>
      <c r="OEW192" s="25"/>
      <c r="OEX192" s="25"/>
      <c r="OEY192" s="25"/>
      <c r="OEZ192" s="25"/>
      <c r="OFA192" s="25"/>
      <c r="OFB192" s="25"/>
      <c r="OFC192" s="25"/>
      <c r="OFD192" s="25"/>
      <c r="OFE192" s="25"/>
      <c r="OFF192" s="25"/>
      <c r="OFG192" s="25"/>
      <c r="OFH192" s="25"/>
      <c r="OFI192" s="25"/>
      <c r="OFJ192" s="25"/>
      <c r="OFK192" s="25"/>
      <c r="OFL192" s="25"/>
      <c r="OFM192" s="25"/>
      <c r="OFN192" s="25"/>
      <c r="OFO192" s="25"/>
      <c r="OFP192" s="25"/>
      <c r="OFQ192" s="25"/>
      <c r="OFR192" s="25"/>
      <c r="OFS192" s="25"/>
      <c r="OFT192" s="25"/>
      <c r="OFU192" s="25"/>
      <c r="OFV192" s="25"/>
      <c r="OFW192" s="25"/>
      <c r="OFX192" s="25"/>
      <c r="OFY192" s="25"/>
      <c r="OFZ192" s="25"/>
      <c r="OGA192" s="25"/>
      <c r="OGB192" s="25"/>
      <c r="OGC192" s="25"/>
      <c r="OGD192" s="25"/>
      <c r="OGE192" s="25"/>
      <c r="OGF192" s="25"/>
      <c r="OGG192" s="25"/>
      <c r="OGH192" s="25"/>
      <c r="OGI192" s="25"/>
      <c r="OGJ192" s="25"/>
      <c r="OGK192" s="25"/>
      <c r="OGL192" s="25"/>
      <c r="OGM192" s="25"/>
      <c r="OGN192" s="25"/>
      <c r="OGO192" s="25"/>
      <c r="OGP192" s="25"/>
      <c r="OGQ192" s="25"/>
      <c r="OGR192" s="25"/>
      <c r="OGS192" s="25"/>
      <c r="OGT192" s="25"/>
      <c r="OGU192" s="25"/>
      <c r="OGV192" s="25"/>
      <c r="OGW192" s="25"/>
      <c r="OGX192" s="25"/>
      <c r="OGY192" s="25"/>
      <c r="OGZ192" s="25"/>
      <c r="OHA192" s="25"/>
      <c r="OHB192" s="25"/>
      <c r="OHC192" s="25"/>
      <c r="OHD192" s="25"/>
      <c r="OHE192" s="25"/>
      <c r="OHF192" s="25"/>
      <c r="OHG192" s="25"/>
      <c r="OHH192" s="25"/>
      <c r="OHI192" s="25"/>
      <c r="OHJ192" s="25"/>
      <c r="OHK192" s="25"/>
      <c r="OHL192" s="25"/>
      <c r="OHM192" s="25"/>
      <c r="OHN192" s="25"/>
      <c r="OHO192" s="25"/>
      <c r="OHP192" s="25"/>
      <c r="OHQ192" s="25"/>
      <c r="OHR192" s="25"/>
      <c r="OHS192" s="25"/>
      <c r="OHT192" s="25"/>
      <c r="OHU192" s="25"/>
      <c r="OHV192" s="25"/>
      <c r="OHW192" s="25"/>
      <c r="OHX192" s="25"/>
      <c r="OHY192" s="25"/>
      <c r="OHZ192" s="25"/>
      <c r="OIA192" s="25"/>
      <c r="OIB192" s="25"/>
      <c r="OIC192" s="25"/>
      <c r="OID192" s="25"/>
      <c r="OIE192" s="25"/>
      <c r="OIF192" s="25"/>
      <c r="OIG192" s="25"/>
      <c r="OIH192" s="25"/>
      <c r="OII192" s="25"/>
      <c r="OIJ192" s="25"/>
      <c r="OIK192" s="25"/>
      <c r="OIL192" s="25"/>
      <c r="OIM192" s="25"/>
      <c r="OIN192" s="25"/>
      <c r="OIO192" s="25"/>
      <c r="OIP192" s="25"/>
      <c r="OIQ192" s="25"/>
      <c r="OIR192" s="25"/>
      <c r="OIS192" s="25"/>
      <c r="OIT192" s="25"/>
      <c r="OIU192" s="25"/>
      <c r="OIV192" s="25"/>
      <c r="OIW192" s="25"/>
      <c r="OIX192" s="25"/>
      <c r="OIY192" s="25"/>
      <c r="OIZ192" s="25"/>
      <c r="OJA192" s="25"/>
      <c r="OJB192" s="25"/>
      <c r="OJC192" s="25"/>
      <c r="OJD192" s="25"/>
      <c r="OJE192" s="25"/>
      <c r="OJF192" s="25"/>
      <c r="OJG192" s="25"/>
      <c r="OJH192" s="25"/>
      <c r="OJI192" s="25"/>
      <c r="OJJ192" s="25"/>
      <c r="OJK192" s="25"/>
      <c r="OJL192" s="25"/>
      <c r="OJM192" s="25"/>
      <c r="OJN192" s="25"/>
      <c r="OJO192" s="25"/>
      <c r="OJP192" s="25"/>
      <c r="OJQ192" s="25"/>
      <c r="OJR192" s="25"/>
      <c r="OJS192" s="25"/>
      <c r="OJT192" s="25"/>
      <c r="OJU192" s="25"/>
      <c r="OJV192" s="25"/>
      <c r="OJW192" s="25"/>
      <c r="OJX192" s="25"/>
      <c r="OJY192" s="25"/>
      <c r="OJZ192" s="25"/>
      <c r="OKA192" s="25"/>
      <c r="OKB192" s="25"/>
      <c r="OKC192" s="25"/>
      <c r="OKD192" s="25"/>
      <c r="OKE192" s="25"/>
      <c r="OKF192" s="25"/>
      <c r="OKG192" s="25"/>
      <c r="OKH192" s="25"/>
      <c r="OKI192" s="25"/>
      <c r="OKJ192" s="25"/>
      <c r="OKK192" s="25"/>
      <c r="OKL192" s="25"/>
      <c r="OKM192" s="25"/>
      <c r="OKN192" s="25"/>
      <c r="OKO192" s="25"/>
      <c r="OKP192" s="25"/>
      <c r="OKQ192" s="25"/>
      <c r="OKR192" s="25"/>
      <c r="OKS192" s="25"/>
      <c r="OKT192" s="25"/>
      <c r="OKU192" s="25"/>
      <c r="OKV192" s="25"/>
      <c r="OKW192" s="25"/>
      <c r="OKX192" s="25"/>
      <c r="OKY192" s="25"/>
      <c r="OKZ192" s="25"/>
      <c r="OLA192" s="25"/>
      <c r="OLB192" s="25"/>
      <c r="OLC192" s="25"/>
      <c r="OLD192" s="25"/>
      <c r="OLE192" s="25"/>
      <c r="OLF192" s="25"/>
      <c r="OLG192" s="25"/>
      <c r="OLH192" s="25"/>
      <c r="OLI192" s="25"/>
      <c r="OLJ192" s="25"/>
      <c r="OLK192" s="25"/>
      <c r="OLL192" s="25"/>
      <c r="OLM192" s="25"/>
      <c r="OLN192" s="25"/>
      <c r="OLO192" s="25"/>
      <c r="OLP192" s="25"/>
      <c r="OLQ192" s="25"/>
      <c r="OLR192" s="25"/>
      <c r="OLS192" s="25"/>
      <c r="OLT192" s="25"/>
      <c r="OLU192" s="25"/>
      <c r="OLV192" s="25"/>
      <c r="OLW192" s="25"/>
      <c r="OLX192" s="25"/>
      <c r="OLY192" s="25"/>
      <c r="OLZ192" s="25"/>
      <c r="OMA192" s="25"/>
      <c r="OMB192" s="25"/>
      <c r="OMC192" s="25"/>
      <c r="OMD192" s="25"/>
      <c r="OME192" s="25"/>
      <c r="OMF192" s="25"/>
      <c r="OMG192" s="25"/>
      <c r="OMH192" s="25"/>
      <c r="OMI192" s="25"/>
      <c r="OMJ192" s="25"/>
      <c r="OMK192" s="25"/>
      <c r="OML192" s="25"/>
      <c r="OMM192" s="25"/>
      <c r="OMN192" s="25"/>
      <c r="OMO192" s="25"/>
      <c r="OMP192" s="25"/>
      <c r="OMQ192" s="25"/>
      <c r="OMR192" s="25"/>
      <c r="OMS192" s="25"/>
      <c r="OMT192" s="25"/>
      <c r="OMU192" s="25"/>
      <c r="OMV192" s="25"/>
      <c r="OMW192" s="25"/>
      <c r="OMX192" s="25"/>
      <c r="OMY192" s="25"/>
      <c r="OMZ192" s="25"/>
      <c r="ONA192" s="25"/>
      <c r="ONB192" s="25"/>
      <c r="ONC192" s="25"/>
      <c r="OND192" s="25"/>
      <c r="ONE192" s="25"/>
      <c r="ONF192" s="25"/>
      <c r="ONG192" s="25"/>
      <c r="ONH192" s="25"/>
      <c r="ONI192" s="25"/>
      <c r="ONJ192" s="25"/>
      <c r="ONK192" s="25"/>
      <c r="ONL192" s="25"/>
      <c r="ONM192" s="25"/>
      <c r="ONN192" s="25"/>
      <c r="ONO192" s="25"/>
      <c r="ONP192" s="25"/>
      <c r="ONQ192" s="25"/>
      <c r="ONR192" s="25"/>
      <c r="ONS192" s="25"/>
      <c r="ONT192" s="25"/>
      <c r="ONU192" s="25"/>
      <c r="ONV192" s="25"/>
      <c r="ONW192" s="25"/>
      <c r="ONX192" s="25"/>
      <c r="ONY192" s="25"/>
      <c r="ONZ192" s="25"/>
      <c r="OOA192" s="25"/>
      <c r="OOB192" s="25"/>
      <c r="OOC192" s="25"/>
      <c r="OOD192" s="25"/>
      <c r="OOE192" s="25"/>
      <c r="OOF192" s="25"/>
      <c r="OOG192" s="25"/>
      <c r="OOH192" s="25"/>
      <c r="OOI192" s="25"/>
      <c r="OOJ192" s="25"/>
      <c r="OOK192" s="25"/>
      <c r="OOL192" s="25"/>
      <c r="OOM192" s="25"/>
      <c r="OON192" s="25"/>
      <c r="OOO192" s="25"/>
      <c r="OOP192" s="25"/>
      <c r="OOQ192" s="25"/>
      <c r="OOR192" s="25"/>
      <c r="OOS192" s="25"/>
      <c r="OOT192" s="25"/>
      <c r="OOU192" s="25"/>
      <c r="OOV192" s="25"/>
      <c r="OOW192" s="25"/>
      <c r="OOX192" s="25"/>
      <c r="OOY192" s="25"/>
      <c r="OOZ192" s="25"/>
      <c r="OPA192" s="25"/>
      <c r="OPB192" s="25"/>
      <c r="OPC192" s="25"/>
      <c r="OPD192" s="25"/>
      <c r="OPE192" s="25"/>
      <c r="OPF192" s="25"/>
      <c r="OPG192" s="25"/>
      <c r="OPH192" s="25"/>
      <c r="OPI192" s="25"/>
      <c r="OPJ192" s="25"/>
      <c r="OPK192" s="25"/>
      <c r="OPL192" s="25"/>
      <c r="OPM192" s="25"/>
      <c r="OPN192" s="25"/>
      <c r="OPO192" s="25"/>
      <c r="OPP192" s="25"/>
      <c r="OPQ192" s="25"/>
      <c r="OPR192" s="25"/>
      <c r="OPS192" s="25"/>
      <c r="OPT192" s="25"/>
      <c r="OPU192" s="25"/>
      <c r="OPV192" s="25"/>
      <c r="OPW192" s="25"/>
      <c r="OPX192" s="25"/>
      <c r="OPY192" s="25"/>
      <c r="OPZ192" s="25"/>
      <c r="OQA192" s="25"/>
      <c r="OQB192" s="25"/>
      <c r="OQC192" s="25"/>
      <c r="OQD192" s="25"/>
      <c r="OQE192" s="25"/>
      <c r="OQF192" s="25"/>
      <c r="OQG192" s="25"/>
      <c r="OQH192" s="25"/>
      <c r="OQI192" s="25"/>
      <c r="OQJ192" s="25"/>
      <c r="OQK192" s="25"/>
      <c r="OQL192" s="25"/>
      <c r="OQM192" s="25"/>
      <c r="OQN192" s="25"/>
      <c r="OQO192" s="25"/>
      <c r="OQP192" s="25"/>
      <c r="OQQ192" s="25"/>
      <c r="OQR192" s="25"/>
      <c r="OQS192" s="25"/>
      <c r="OQT192" s="25"/>
      <c r="OQU192" s="25"/>
      <c r="OQV192" s="25"/>
      <c r="OQW192" s="25"/>
      <c r="OQX192" s="25"/>
      <c r="OQY192" s="25"/>
      <c r="OQZ192" s="25"/>
      <c r="ORA192" s="25"/>
      <c r="ORB192" s="25"/>
      <c r="ORC192" s="25"/>
      <c r="ORD192" s="25"/>
      <c r="ORE192" s="25"/>
      <c r="ORF192" s="25"/>
      <c r="ORG192" s="25"/>
      <c r="ORH192" s="25"/>
      <c r="ORI192" s="25"/>
      <c r="ORJ192" s="25"/>
      <c r="ORK192" s="25"/>
      <c r="ORL192" s="25"/>
      <c r="ORM192" s="25"/>
      <c r="ORN192" s="25"/>
      <c r="ORO192" s="25"/>
      <c r="ORP192" s="25"/>
      <c r="ORQ192" s="25"/>
      <c r="ORR192" s="25"/>
      <c r="ORS192" s="25"/>
      <c r="ORT192" s="25"/>
      <c r="ORU192" s="25"/>
      <c r="ORV192" s="25"/>
      <c r="ORW192" s="25"/>
      <c r="ORX192" s="25"/>
      <c r="ORY192" s="25"/>
      <c r="ORZ192" s="25"/>
      <c r="OSA192" s="25"/>
      <c r="OSB192" s="25"/>
      <c r="OSC192" s="25"/>
      <c r="OSD192" s="25"/>
      <c r="OSE192" s="25"/>
      <c r="OSF192" s="25"/>
      <c r="OSG192" s="25"/>
      <c r="OSH192" s="25"/>
      <c r="OSI192" s="25"/>
      <c r="OSJ192" s="25"/>
      <c r="OSK192" s="25"/>
      <c r="OSL192" s="25"/>
      <c r="OSM192" s="25"/>
      <c r="OSN192" s="25"/>
      <c r="OSO192" s="25"/>
      <c r="OSP192" s="25"/>
      <c r="OSQ192" s="25"/>
      <c r="OSR192" s="25"/>
      <c r="OSS192" s="25"/>
      <c r="OST192" s="25"/>
      <c r="OSU192" s="25"/>
      <c r="OSV192" s="25"/>
      <c r="OSW192" s="25"/>
      <c r="OSX192" s="25"/>
      <c r="OSY192" s="25"/>
      <c r="OSZ192" s="25"/>
      <c r="OTA192" s="25"/>
      <c r="OTB192" s="25"/>
      <c r="OTC192" s="25"/>
      <c r="OTD192" s="25"/>
      <c r="OTE192" s="25"/>
      <c r="OTF192" s="25"/>
      <c r="OTG192" s="25"/>
      <c r="OTH192" s="25"/>
      <c r="OTI192" s="25"/>
      <c r="OTJ192" s="25"/>
      <c r="OTK192" s="25"/>
      <c r="OTL192" s="25"/>
      <c r="OTM192" s="25"/>
      <c r="OTN192" s="25"/>
      <c r="OTO192" s="25"/>
      <c r="OTP192" s="25"/>
      <c r="OTQ192" s="25"/>
      <c r="OTR192" s="25"/>
      <c r="OTS192" s="25"/>
      <c r="OTT192" s="25"/>
      <c r="OTU192" s="25"/>
      <c r="OTV192" s="25"/>
      <c r="OTW192" s="25"/>
      <c r="OTX192" s="25"/>
      <c r="OTY192" s="25"/>
      <c r="OTZ192" s="25"/>
      <c r="OUA192" s="25"/>
      <c r="OUB192" s="25"/>
      <c r="OUC192" s="25"/>
      <c r="OUD192" s="25"/>
      <c r="OUE192" s="25"/>
      <c r="OUF192" s="25"/>
      <c r="OUG192" s="25"/>
      <c r="OUH192" s="25"/>
      <c r="OUI192" s="25"/>
      <c r="OUJ192" s="25"/>
      <c r="OUK192" s="25"/>
      <c r="OUL192" s="25"/>
      <c r="OUM192" s="25"/>
      <c r="OUN192" s="25"/>
      <c r="OUO192" s="25"/>
      <c r="OUP192" s="25"/>
      <c r="OUQ192" s="25"/>
      <c r="OUR192" s="25"/>
      <c r="OUS192" s="25"/>
      <c r="OUT192" s="25"/>
      <c r="OUU192" s="25"/>
      <c r="OUV192" s="25"/>
      <c r="OUW192" s="25"/>
      <c r="OUX192" s="25"/>
      <c r="OUY192" s="25"/>
      <c r="OUZ192" s="25"/>
      <c r="OVA192" s="25"/>
      <c r="OVB192" s="25"/>
      <c r="OVC192" s="25"/>
      <c r="OVD192" s="25"/>
      <c r="OVE192" s="25"/>
      <c r="OVF192" s="25"/>
      <c r="OVG192" s="25"/>
      <c r="OVH192" s="25"/>
      <c r="OVI192" s="25"/>
      <c r="OVJ192" s="25"/>
      <c r="OVK192" s="25"/>
      <c r="OVL192" s="25"/>
      <c r="OVM192" s="25"/>
      <c r="OVN192" s="25"/>
      <c r="OVO192" s="25"/>
      <c r="OVP192" s="25"/>
      <c r="OVQ192" s="25"/>
      <c r="OVR192" s="25"/>
      <c r="OVS192" s="25"/>
      <c r="OVT192" s="25"/>
      <c r="OVU192" s="25"/>
      <c r="OVV192" s="25"/>
      <c r="OVW192" s="25"/>
      <c r="OVX192" s="25"/>
      <c r="OVY192" s="25"/>
      <c r="OVZ192" s="25"/>
      <c r="OWA192" s="25"/>
      <c r="OWB192" s="25"/>
      <c r="OWC192" s="25"/>
      <c r="OWD192" s="25"/>
      <c r="OWE192" s="25"/>
      <c r="OWF192" s="25"/>
      <c r="OWG192" s="25"/>
      <c r="OWH192" s="25"/>
      <c r="OWI192" s="25"/>
      <c r="OWJ192" s="25"/>
      <c r="OWK192" s="25"/>
      <c r="OWL192" s="25"/>
      <c r="OWM192" s="25"/>
      <c r="OWN192" s="25"/>
      <c r="OWO192" s="25"/>
      <c r="OWP192" s="25"/>
      <c r="OWQ192" s="25"/>
      <c r="OWR192" s="25"/>
      <c r="OWS192" s="25"/>
      <c r="OWT192" s="25"/>
      <c r="OWU192" s="25"/>
      <c r="OWV192" s="25"/>
      <c r="OWW192" s="25"/>
      <c r="OWX192" s="25"/>
      <c r="OWY192" s="25"/>
      <c r="OWZ192" s="25"/>
      <c r="OXA192" s="25"/>
      <c r="OXB192" s="25"/>
      <c r="OXC192" s="25"/>
      <c r="OXD192" s="25"/>
      <c r="OXE192" s="25"/>
      <c r="OXF192" s="25"/>
      <c r="OXG192" s="25"/>
      <c r="OXH192" s="25"/>
      <c r="OXI192" s="25"/>
      <c r="OXJ192" s="25"/>
      <c r="OXK192" s="25"/>
      <c r="OXL192" s="25"/>
      <c r="OXM192" s="25"/>
      <c r="OXN192" s="25"/>
      <c r="OXO192" s="25"/>
      <c r="OXP192" s="25"/>
      <c r="OXQ192" s="25"/>
      <c r="OXR192" s="25"/>
      <c r="OXS192" s="25"/>
      <c r="OXT192" s="25"/>
      <c r="OXU192" s="25"/>
      <c r="OXV192" s="25"/>
      <c r="OXW192" s="25"/>
      <c r="OXX192" s="25"/>
      <c r="OXY192" s="25"/>
      <c r="OXZ192" s="25"/>
      <c r="OYA192" s="25"/>
      <c r="OYB192" s="25"/>
      <c r="OYC192" s="25"/>
      <c r="OYD192" s="25"/>
      <c r="OYE192" s="25"/>
      <c r="OYF192" s="25"/>
      <c r="OYG192" s="25"/>
      <c r="OYH192" s="25"/>
      <c r="OYI192" s="25"/>
      <c r="OYJ192" s="25"/>
      <c r="OYK192" s="25"/>
      <c r="OYL192" s="25"/>
      <c r="OYM192" s="25"/>
      <c r="OYN192" s="25"/>
      <c r="OYO192" s="25"/>
      <c r="OYP192" s="25"/>
      <c r="OYQ192" s="25"/>
      <c r="OYR192" s="25"/>
      <c r="OYS192" s="25"/>
      <c r="OYT192" s="25"/>
      <c r="OYU192" s="25"/>
      <c r="OYV192" s="25"/>
      <c r="OYW192" s="25"/>
      <c r="OYX192" s="25"/>
      <c r="OYY192" s="25"/>
      <c r="OYZ192" s="25"/>
      <c r="OZA192" s="25"/>
      <c r="OZB192" s="25"/>
      <c r="OZC192" s="25"/>
      <c r="OZD192" s="25"/>
      <c r="OZE192" s="25"/>
      <c r="OZF192" s="25"/>
      <c r="OZG192" s="25"/>
      <c r="OZH192" s="25"/>
      <c r="OZI192" s="25"/>
      <c r="OZJ192" s="25"/>
      <c r="OZK192" s="25"/>
      <c r="OZL192" s="25"/>
      <c r="OZM192" s="25"/>
      <c r="OZN192" s="25"/>
      <c r="OZO192" s="25"/>
      <c r="OZP192" s="25"/>
      <c r="OZQ192" s="25"/>
      <c r="OZR192" s="25"/>
      <c r="OZS192" s="25"/>
      <c r="OZT192" s="25"/>
      <c r="OZU192" s="25"/>
      <c r="OZV192" s="25"/>
      <c r="OZW192" s="25"/>
      <c r="OZX192" s="25"/>
      <c r="OZY192" s="25"/>
      <c r="OZZ192" s="25"/>
      <c r="PAA192" s="25"/>
      <c r="PAB192" s="25"/>
      <c r="PAC192" s="25"/>
      <c r="PAD192" s="25"/>
      <c r="PAE192" s="25"/>
      <c r="PAF192" s="25"/>
      <c r="PAG192" s="25"/>
      <c r="PAH192" s="25"/>
      <c r="PAI192" s="25"/>
      <c r="PAJ192" s="25"/>
      <c r="PAK192" s="25"/>
      <c r="PAL192" s="25"/>
      <c r="PAM192" s="25"/>
      <c r="PAN192" s="25"/>
      <c r="PAO192" s="25"/>
      <c r="PAP192" s="25"/>
      <c r="PAQ192" s="25"/>
      <c r="PAR192" s="25"/>
      <c r="PAS192" s="25"/>
      <c r="PAT192" s="25"/>
      <c r="PAU192" s="25"/>
      <c r="PAV192" s="25"/>
      <c r="PAW192" s="25"/>
      <c r="PAX192" s="25"/>
      <c r="PAY192" s="25"/>
      <c r="PAZ192" s="25"/>
      <c r="PBA192" s="25"/>
      <c r="PBB192" s="25"/>
      <c r="PBC192" s="25"/>
      <c r="PBD192" s="25"/>
      <c r="PBE192" s="25"/>
      <c r="PBF192" s="25"/>
      <c r="PBG192" s="25"/>
      <c r="PBH192" s="25"/>
      <c r="PBI192" s="25"/>
      <c r="PBJ192" s="25"/>
      <c r="PBK192" s="25"/>
      <c r="PBL192" s="25"/>
      <c r="PBM192" s="25"/>
      <c r="PBN192" s="25"/>
      <c r="PBO192" s="25"/>
      <c r="PBP192" s="25"/>
      <c r="PBQ192" s="25"/>
      <c r="PBR192" s="25"/>
      <c r="PBS192" s="25"/>
      <c r="PBT192" s="25"/>
      <c r="PBU192" s="25"/>
      <c r="PBV192" s="25"/>
      <c r="PBW192" s="25"/>
      <c r="PBX192" s="25"/>
      <c r="PBY192" s="25"/>
      <c r="PBZ192" s="25"/>
      <c r="PCA192" s="25"/>
      <c r="PCB192" s="25"/>
      <c r="PCC192" s="25"/>
      <c r="PCD192" s="25"/>
      <c r="PCE192" s="25"/>
      <c r="PCF192" s="25"/>
      <c r="PCG192" s="25"/>
      <c r="PCH192" s="25"/>
      <c r="PCI192" s="25"/>
      <c r="PCJ192" s="25"/>
      <c r="PCK192" s="25"/>
      <c r="PCL192" s="25"/>
      <c r="PCM192" s="25"/>
      <c r="PCN192" s="25"/>
      <c r="PCO192" s="25"/>
      <c r="PCP192" s="25"/>
      <c r="PCQ192" s="25"/>
      <c r="PCR192" s="25"/>
      <c r="PCS192" s="25"/>
      <c r="PCT192" s="25"/>
      <c r="PCU192" s="25"/>
      <c r="PCV192" s="25"/>
      <c r="PCW192" s="25"/>
      <c r="PCX192" s="25"/>
      <c r="PCY192" s="25"/>
      <c r="PCZ192" s="25"/>
      <c r="PDA192" s="25"/>
      <c r="PDB192" s="25"/>
      <c r="PDC192" s="25"/>
      <c r="PDD192" s="25"/>
      <c r="PDE192" s="25"/>
      <c r="PDF192" s="25"/>
      <c r="PDG192" s="25"/>
      <c r="PDH192" s="25"/>
      <c r="PDI192" s="25"/>
      <c r="PDJ192" s="25"/>
      <c r="PDK192" s="25"/>
      <c r="PDL192" s="25"/>
      <c r="PDM192" s="25"/>
      <c r="PDN192" s="25"/>
      <c r="PDO192" s="25"/>
      <c r="PDP192" s="25"/>
      <c r="PDQ192" s="25"/>
      <c r="PDR192" s="25"/>
      <c r="PDS192" s="25"/>
      <c r="PDT192" s="25"/>
      <c r="PDU192" s="25"/>
      <c r="PDV192" s="25"/>
      <c r="PDW192" s="25"/>
      <c r="PDX192" s="25"/>
      <c r="PDY192" s="25"/>
      <c r="PDZ192" s="25"/>
      <c r="PEA192" s="25"/>
      <c r="PEB192" s="25"/>
      <c r="PEC192" s="25"/>
      <c r="PED192" s="25"/>
      <c r="PEE192" s="25"/>
      <c r="PEF192" s="25"/>
      <c r="PEG192" s="25"/>
      <c r="PEH192" s="25"/>
      <c r="PEI192" s="25"/>
      <c r="PEJ192" s="25"/>
      <c r="PEK192" s="25"/>
      <c r="PEL192" s="25"/>
      <c r="PEM192" s="25"/>
      <c r="PEN192" s="25"/>
      <c r="PEO192" s="25"/>
      <c r="PEP192" s="25"/>
      <c r="PEQ192" s="25"/>
      <c r="PER192" s="25"/>
      <c r="PES192" s="25"/>
      <c r="PET192" s="25"/>
      <c r="PEU192" s="25"/>
      <c r="PEV192" s="25"/>
      <c r="PEW192" s="25"/>
      <c r="PEX192" s="25"/>
      <c r="PEY192" s="25"/>
      <c r="PEZ192" s="25"/>
      <c r="PFA192" s="25"/>
      <c r="PFB192" s="25"/>
      <c r="PFC192" s="25"/>
      <c r="PFD192" s="25"/>
      <c r="PFE192" s="25"/>
      <c r="PFF192" s="25"/>
      <c r="PFG192" s="25"/>
      <c r="PFH192" s="25"/>
      <c r="PFI192" s="25"/>
      <c r="PFJ192" s="25"/>
      <c r="PFK192" s="25"/>
      <c r="PFL192" s="25"/>
      <c r="PFM192" s="25"/>
      <c r="PFN192" s="25"/>
      <c r="PFO192" s="25"/>
      <c r="PFP192" s="25"/>
      <c r="PFQ192" s="25"/>
      <c r="PFR192" s="25"/>
      <c r="PFS192" s="25"/>
      <c r="PFT192" s="25"/>
      <c r="PFU192" s="25"/>
      <c r="PFV192" s="25"/>
      <c r="PFW192" s="25"/>
      <c r="PFX192" s="25"/>
      <c r="PFY192" s="25"/>
      <c r="PFZ192" s="25"/>
      <c r="PGA192" s="25"/>
      <c r="PGB192" s="25"/>
      <c r="PGC192" s="25"/>
      <c r="PGD192" s="25"/>
      <c r="PGE192" s="25"/>
      <c r="PGF192" s="25"/>
      <c r="PGG192" s="25"/>
      <c r="PGH192" s="25"/>
      <c r="PGI192" s="25"/>
      <c r="PGJ192" s="25"/>
      <c r="PGK192" s="25"/>
      <c r="PGL192" s="25"/>
      <c r="PGM192" s="25"/>
      <c r="PGN192" s="25"/>
      <c r="PGO192" s="25"/>
      <c r="PGP192" s="25"/>
      <c r="PGQ192" s="25"/>
      <c r="PGR192" s="25"/>
      <c r="PGS192" s="25"/>
      <c r="PGT192" s="25"/>
      <c r="PGU192" s="25"/>
      <c r="PGV192" s="25"/>
      <c r="PGW192" s="25"/>
      <c r="PGX192" s="25"/>
      <c r="PGY192" s="25"/>
      <c r="PGZ192" s="25"/>
      <c r="PHA192" s="25"/>
      <c r="PHB192" s="25"/>
      <c r="PHC192" s="25"/>
      <c r="PHD192" s="25"/>
      <c r="PHE192" s="25"/>
      <c r="PHF192" s="25"/>
      <c r="PHG192" s="25"/>
      <c r="PHH192" s="25"/>
      <c r="PHI192" s="25"/>
      <c r="PHJ192" s="25"/>
      <c r="PHK192" s="25"/>
      <c r="PHL192" s="25"/>
      <c r="PHM192" s="25"/>
      <c r="PHN192" s="25"/>
      <c r="PHO192" s="25"/>
      <c r="PHP192" s="25"/>
      <c r="PHQ192" s="25"/>
      <c r="PHR192" s="25"/>
      <c r="PHS192" s="25"/>
      <c r="PHT192" s="25"/>
      <c r="PHU192" s="25"/>
      <c r="PHV192" s="25"/>
      <c r="PHW192" s="25"/>
      <c r="PHX192" s="25"/>
      <c r="PHY192" s="25"/>
      <c r="PHZ192" s="25"/>
      <c r="PIA192" s="25"/>
      <c r="PIB192" s="25"/>
      <c r="PIC192" s="25"/>
      <c r="PID192" s="25"/>
      <c r="PIE192" s="25"/>
      <c r="PIF192" s="25"/>
      <c r="PIG192" s="25"/>
      <c r="PIH192" s="25"/>
      <c r="PII192" s="25"/>
      <c r="PIJ192" s="25"/>
      <c r="PIK192" s="25"/>
      <c r="PIL192" s="25"/>
      <c r="PIM192" s="25"/>
      <c r="PIN192" s="25"/>
      <c r="PIO192" s="25"/>
      <c r="PIP192" s="25"/>
      <c r="PIQ192" s="25"/>
      <c r="PIR192" s="25"/>
      <c r="PIS192" s="25"/>
      <c r="PIT192" s="25"/>
      <c r="PIU192" s="25"/>
      <c r="PIV192" s="25"/>
      <c r="PIW192" s="25"/>
      <c r="PIX192" s="25"/>
      <c r="PIY192" s="25"/>
      <c r="PIZ192" s="25"/>
      <c r="PJA192" s="25"/>
      <c r="PJB192" s="25"/>
      <c r="PJC192" s="25"/>
      <c r="PJD192" s="25"/>
      <c r="PJE192" s="25"/>
      <c r="PJF192" s="25"/>
      <c r="PJG192" s="25"/>
      <c r="PJH192" s="25"/>
      <c r="PJI192" s="25"/>
      <c r="PJJ192" s="25"/>
      <c r="PJK192" s="25"/>
      <c r="PJL192" s="25"/>
      <c r="PJM192" s="25"/>
      <c r="PJN192" s="25"/>
      <c r="PJO192" s="25"/>
      <c r="PJP192" s="25"/>
      <c r="PJQ192" s="25"/>
      <c r="PJR192" s="25"/>
      <c r="PJS192" s="25"/>
      <c r="PJT192" s="25"/>
      <c r="PJU192" s="25"/>
      <c r="PJV192" s="25"/>
      <c r="PJW192" s="25"/>
      <c r="PJX192" s="25"/>
      <c r="PJY192" s="25"/>
      <c r="PJZ192" s="25"/>
      <c r="PKA192" s="25"/>
      <c r="PKB192" s="25"/>
      <c r="PKC192" s="25"/>
      <c r="PKD192" s="25"/>
      <c r="PKE192" s="25"/>
      <c r="PKF192" s="25"/>
      <c r="PKG192" s="25"/>
      <c r="PKH192" s="25"/>
      <c r="PKI192" s="25"/>
      <c r="PKJ192" s="25"/>
      <c r="PKK192" s="25"/>
      <c r="PKL192" s="25"/>
      <c r="PKM192" s="25"/>
      <c r="PKN192" s="25"/>
      <c r="PKO192" s="25"/>
      <c r="PKP192" s="25"/>
      <c r="PKQ192" s="25"/>
      <c r="PKR192" s="25"/>
      <c r="PKS192" s="25"/>
      <c r="PKT192" s="25"/>
      <c r="PKU192" s="25"/>
      <c r="PKV192" s="25"/>
      <c r="PKW192" s="25"/>
      <c r="PKX192" s="25"/>
      <c r="PKY192" s="25"/>
      <c r="PKZ192" s="25"/>
      <c r="PLA192" s="25"/>
      <c r="PLB192" s="25"/>
      <c r="PLC192" s="25"/>
      <c r="PLD192" s="25"/>
      <c r="PLE192" s="25"/>
      <c r="PLF192" s="25"/>
      <c r="PLG192" s="25"/>
      <c r="PLH192" s="25"/>
      <c r="PLI192" s="25"/>
      <c r="PLJ192" s="25"/>
      <c r="PLK192" s="25"/>
      <c r="PLL192" s="25"/>
      <c r="PLM192" s="25"/>
      <c r="PLN192" s="25"/>
      <c r="PLO192" s="25"/>
      <c r="PLP192" s="25"/>
      <c r="PLQ192" s="25"/>
      <c r="PLR192" s="25"/>
      <c r="PLS192" s="25"/>
      <c r="PLT192" s="25"/>
      <c r="PLU192" s="25"/>
      <c r="PLV192" s="25"/>
      <c r="PLW192" s="25"/>
      <c r="PLX192" s="25"/>
      <c r="PLY192" s="25"/>
      <c r="PLZ192" s="25"/>
      <c r="PMA192" s="25"/>
      <c r="PMB192" s="25"/>
      <c r="PMC192" s="25"/>
      <c r="PMD192" s="25"/>
      <c r="PME192" s="25"/>
      <c r="PMF192" s="25"/>
      <c r="PMG192" s="25"/>
      <c r="PMH192" s="25"/>
      <c r="PMI192" s="25"/>
      <c r="PMJ192" s="25"/>
      <c r="PMK192" s="25"/>
      <c r="PML192" s="25"/>
      <c r="PMM192" s="25"/>
      <c r="PMN192" s="25"/>
      <c r="PMO192" s="25"/>
      <c r="PMP192" s="25"/>
      <c r="PMQ192" s="25"/>
      <c r="PMR192" s="25"/>
      <c r="PMS192" s="25"/>
      <c r="PMT192" s="25"/>
      <c r="PMU192" s="25"/>
      <c r="PMV192" s="25"/>
      <c r="PMW192" s="25"/>
      <c r="PMX192" s="25"/>
      <c r="PMY192" s="25"/>
      <c r="PMZ192" s="25"/>
      <c r="PNA192" s="25"/>
      <c r="PNB192" s="25"/>
      <c r="PNC192" s="25"/>
      <c r="PND192" s="25"/>
      <c r="PNE192" s="25"/>
      <c r="PNF192" s="25"/>
      <c r="PNG192" s="25"/>
      <c r="PNH192" s="25"/>
      <c r="PNI192" s="25"/>
      <c r="PNJ192" s="25"/>
      <c r="PNK192" s="25"/>
      <c r="PNL192" s="25"/>
      <c r="PNM192" s="25"/>
      <c r="PNN192" s="25"/>
      <c r="PNO192" s="25"/>
      <c r="PNP192" s="25"/>
      <c r="PNQ192" s="25"/>
      <c r="PNR192" s="25"/>
      <c r="PNS192" s="25"/>
      <c r="PNT192" s="25"/>
      <c r="PNU192" s="25"/>
      <c r="PNV192" s="25"/>
      <c r="PNW192" s="25"/>
      <c r="PNX192" s="25"/>
      <c r="PNY192" s="25"/>
      <c r="PNZ192" s="25"/>
      <c r="POA192" s="25"/>
      <c r="POB192" s="25"/>
      <c r="POC192" s="25"/>
      <c r="POD192" s="25"/>
      <c r="POE192" s="25"/>
      <c r="POF192" s="25"/>
      <c r="POG192" s="25"/>
      <c r="POH192" s="25"/>
      <c r="POI192" s="25"/>
      <c r="POJ192" s="25"/>
      <c r="POK192" s="25"/>
      <c r="POL192" s="25"/>
      <c r="POM192" s="25"/>
      <c r="PON192" s="25"/>
      <c r="POO192" s="25"/>
      <c r="POP192" s="25"/>
      <c r="POQ192" s="25"/>
      <c r="POR192" s="25"/>
      <c r="POS192" s="25"/>
      <c r="POT192" s="25"/>
      <c r="POU192" s="25"/>
      <c r="POV192" s="25"/>
      <c r="POW192" s="25"/>
      <c r="POX192" s="25"/>
      <c r="POY192" s="25"/>
      <c r="POZ192" s="25"/>
      <c r="PPA192" s="25"/>
      <c r="PPB192" s="25"/>
      <c r="PPC192" s="25"/>
      <c r="PPD192" s="25"/>
      <c r="PPE192" s="25"/>
      <c r="PPF192" s="25"/>
      <c r="PPG192" s="25"/>
      <c r="PPH192" s="25"/>
      <c r="PPI192" s="25"/>
      <c r="PPJ192" s="25"/>
      <c r="PPK192" s="25"/>
      <c r="PPL192" s="25"/>
      <c r="PPM192" s="25"/>
      <c r="PPN192" s="25"/>
      <c r="PPO192" s="25"/>
      <c r="PPP192" s="25"/>
      <c r="PPQ192" s="25"/>
      <c r="PPR192" s="25"/>
      <c r="PPS192" s="25"/>
      <c r="PPT192" s="25"/>
      <c r="PPU192" s="25"/>
      <c r="PPV192" s="25"/>
      <c r="PPW192" s="25"/>
      <c r="PPX192" s="25"/>
      <c r="PPY192" s="25"/>
      <c r="PPZ192" s="25"/>
      <c r="PQA192" s="25"/>
      <c r="PQB192" s="25"/>
      <c r="PQC192" s="25"/>
      <c r="PQD192" s="25"/>
      <c r="PQE192" s="25"/>
      <c r="PQF192" s="25"/>
      <c r="PQG192" s="25"/>
      <c r="PQH192" s="25"/>
      <c r="PQI192" s="25"/>
      <c r="PQJ192" s="25"/>
      <c r="PQK192" s="25"/>
      <c r="PQL192" s="25"/>
      <c r="PQM192" s="25"/>
      <c r="PQN192" s="25"/>
      <c r="PQO192" s="25"/>
      <c r="PQP192" s="25"/>
      <c r="PQQ192" s="25"/>
      <c r="PQR192" s="25"/>
      <c r="PQS192" s="25"/>
      <c r="PQT192" s="25"/>
      <c r="PQU192" s="25"/>
      <c r="PQV192" s="25"/>
      <c r="PQW192" s="25"/>
      <c r="PQX192" s="25"/>
      <c r="PQY192" s="25"/>
      <c r="PQZ192" s="25"/>
      <c r="PRA192" s="25"/>
      <c r="PRB192" s="25"/>
      <c r="PRC192" s="25"/>
      <c r="PRD192" s="25"/>
      <c r="PRE192" s="25"/>
      <c r="PRF192" s="25"/>
      <c r="PRG192" s="25"/>
      <c r="PRH192" s="25"/>
      <c r="PRI192" s="25"/>
      <c r="PRJ192" s="25"/>
      <c r="PRK192" s="25"/>
      <c r="PRL192" s="25"/>
      <c r="PRM192" s="25"/>
      <c r="PRN192" s="25"/>
      <c r="PRO192" s="25"/>
      <c r="PRP192" s="25"/>
      <c r="PRQ192" s="25"/>
      <c r="PRR192" s="25"/>
      <c r="PRS192" s="25"/>
      <c r="PRT192" s="25"/>
      <c r="PRU192" s="25"/>
      <c r="PRV192" s="25"/>
      <c r="PRW192" s="25"/>
      <c r="PRX192" s="25"/>
      <c r="PRY192" s="25"/>
      <c r="PRZ192" s="25"/>
      <c r="PSA192" s="25"/>
      <c r="PSB192" s="25"/>
      <c r="PSC192" s="25"/>
      <c r="PSD192" s="25"/>
      <c r="PSE192" s="25"/>
      <c r="PSF192" s="25"/>
      <c r="PSG192" s="25"/>
      <c r="PSH192" s="25"/>
      <c r="PSI192" s="25"/>
      <c r="PSJ192" s="25"/>
      <c r="PSK192" s="25"/>
      <c r="PSL192" s="25"/>
      <c r="PSM192" s="25"/>
      <c r="PSN192" s="25"/>
      <c r="PSO192" s="25"/>
      <c r="PSP192" s="25"/>
      <c r="PSQ192" s="25"/>
      <c r="PSR192" s="25"/>
      <c r="PSS192" s="25"/>
      <c r="PST192" s="25"/>
      <c r="PSU192" s="25"/>
      <c r="PSV192" s="25"/>
      <c r="PSW192" s="25"/>
      <c r="PSX192" s="25"/>
      <c r="PSY192" s="25"/>
      <c r="PSZ192" s="25"/>
      <c r="PTA192" s="25"/>
      <c r="PTB192" s="25"/>
      <c r="PTC192" s="25"/>
      <c r="PTD192" s="25"/>
      <c r="PTE192" s="25"/>
      <c r="PTF192" s="25"/>
      <c r="PTG192" s="25"/>
      <c r="PTH192" s="25"/>
      <c r="PTI192" s="25"/>
      <c r="PTJ192" s="25"/>
      <c r="PTK192" s="25"/>
      <c r="PTL192" s="25"/>
      <c r="PTM192" s="25"/>
      <c r="PTN192" s="25"/>
      <c r="PTO192" s="25"/>
      <c r="PTP192" s="25"/>
      <c r="PTQ192" s="25"/>
      <c r="PTR192" s="25"/>
      <c r="PTS192" s="25"/>
      <c r="PTT192" s="25"/>
      <c r="PTU192" s="25"/>
      <c r="PTV192" s="25"/>
      <c r="PTW192" s="25"/>
      <c r="PTX192" s="25"/>
      <c r="PTY192" s="25"/>
      <c r="PTZ192" s="25"/>
      <c r="PUA192" s="25"/>
      <c r="PUB192" s="25"/>
      <c r="PUC192" s="25"/>
      <c r="PUD192" s="25"/>
      <c r="PUE192" s="25"/>
      <c r="PUF192" s="25"/>
      <c r="PUG192" s="25"/>
      <c r="PUH192" s="25"/>
      <c r="PUI192" s="25"/>
      <c r="PUJ192" s="25"/>
      <c r="PUK192" s="25"/>
      <c r="PUL192" s="25"/>
      <c r="PUM192" s="25"/>
      <c r="PUN192" s="25"/>
      <c r="PUO192" s="25"/>
      <c r="PUP192" s="25"/>
      <c r="PUQ192" s="25"/>
      <c r="PUR192" s="25"/>
      <c r="PUS192" s="25"/>
      <c r="PUT192" s="25"/>
      <c r="PUU192" s="25"/>
      <c r="PUV192" s="25"/>
      <c r="PUW192" s="25"/>
      <c r="PUX192" s="25"/>
      <c r="PUY192" s="25"/>
      <c r="PUZ192" s="25"/>
      <c r="PVA192" s="25"/>
      <c r="PVB192" s="25"/>
      <c r="PVC192" s="25"/>
      <c r="PVD192" s="25"/>
      <c r="PVE192" s="25"/>
      <c r="PVF192" s="25"/>
      <c r="PVG192" s="25"/>
      <c r="PVH192" s="25"/>
      <c r="PVI192" s="25"/>
      <c r="PVJ192" s="25"/>
      <c r="PVK192" s="25"/>
      <c r="PVL192" s="25"/>
      <c r="PVM192" s="25"/>
      <c r="PVN192" s="25"/>
      <c r="PVO192" s="25"/>
      <c r="PVP192" s="25"/>
      <c r="PVQ192" s="25"/>
      <c r="PVR192" s="25"/>
      <c r="PVS192" s="25"/>
      <c r="PVT192" s="25"/>
      <c r="PVU192" s="25"/>
      <c r="PVV192" s="25"/>
      <c r="PVW192" s="25"/>
      <c r="PVX192" s="25"/>
      <c r="PVY192" s="25"/>
      <c r="PVZ192" s="25"/>
      <c r="PWA192" s="25"/>
      <c r="PWB192" s="25"/>
      <c r="PWC192" s="25"/>
      <c r="PWD192" s="25"/>
      <c r="PWE192" s="25"/>
      <c r="PWF192" s="25"/>
      <c r="PWG192" s="25"/>
      <c r="PWH192" s="25"/>
      <c r="PWI192" s="25"/>
      <c r="PWJ192" s="25"/>
      <c r="PWK192" s="25"/>
      <c r="PWL192" s="25"/>
      <c r="PWM192" s="25"/>
      <c r="PWN192" s="25"/>
      <c r="PWO192" s="25"/>
      <c r="PWP192" s="25"/>
      <c r="PWQ192" s="25"/>
      <c r="PWR192" s="25"/>
      <c r="PWS192" s="25"/>
      <c r="PWT192" s="25"/>
      <c r="PWU192" s="25"/>
      <c r="PWV192" s="25"/>
      <c r="PWW192" s="25"/>
      <c r="PWX192" s="25"/>
      <c r="PWY192" s="25"/>
      <c r="PWZ192" s="25"/>
      <c r="PXA192" s="25"/>
      <c r="PXB192" s="25"/>
      <c r="PXC192" s="25"/>
      <c r="PXD192" s="25"/>
      <c r="PXE192" s="25"/>
      <c r="PXF192" s="25"/>
      <c r="PXG192" s="25"/>
      <c r="PXH192" s="25"/>
      <c r="PXI192" s="25"/>
      <c r="PXJ192" s="25"/>
      <c r="PXK192" s="25"/>
      <c r="PXL192" s="25"/>
      <c r="PXM192" s="25"/>
      <c r="PXN192" s="25"/>
      <c r="PXO192" s="25"/>
      <c r="PXP192" s="25"/>
      <c r="PXQ192" s="25"/>
      <c r="PXR192" s="25"/>
      <c r="PXS192" s="25"/>
      <c r="PXT192" s="25"/>
      <c r="PXU192" s="25"/>
      <c r="PXV192" s="25"/>
      <c r="PXW192" s="25"/>
      <c r="PXX192" s="25"/>
      <c r="PXY192" s="25"/>
      <c r="PXZ192" s="25"/>
      <c r="PYA192" s="25"/>
      <c r="PYB192" s="25"/>
      <c r="PYC192" s="25"/>
      <c r="PYD192" s="25"/>
      <c r="PYE192" s="25"/>
      <c r="PYF192" s="25"/>
      <c r="PYG192" s="25"/>
      <c r="PYH192" s="25"/>
      <c r="PYI192" s="25"/>
      <c r="PYJ192" s="25"/>
      <c r="PYK192" s="25"/>
      <c r="PYL192" s="25"/>
      <c r="PYM192" s="25"/>
      <c r="PYN192" s="25"/>
      <c r="PYO192" s="25"/>
      <c r="PYP192" s="25"/>
      <c r="PYQ192" s="25"/>
      <c r="PYR192" s="25"/>
      <c r="PYS192" s="25"/>
      <c r="PYT192" s="25"/>
      <c r="PYU192" s="25"/>
      <c r="PYV192" s="25"/>
      <c r="PYW192" s="25"/>
      <c r="PYX192" s="25"/>
      <c r="PYY192" s="25"/>
      <c r="PYZ192" s="25"/>
      <c r="PZA192" s="25"/>
      <c r="PZB192" s="25"/>
      <c r="PZC192" s="25"/>
      <c r="PZD192" s="25"/>
      <c r="PZE192" s="25"/>
      <c r="PZF192" s="25"/>
      <c r="PZG192" s="25"/>
      <c r="PZH192" s="25"/>
      <c r="PZI192" s="25"/>
      <c r="PZJ192" s="25"/>
      <c r="PZK192" s="25"/>
      <c r="PZL192" s="25"/>
      <c r="PZM192" s="25"/>
      <c r="PZN192" s="25"/>
      <c r="PZO192" s="25"/>
      <c r="PZP192" s="25"/>
      <c r="PZQ192" s="25"/>
      <c r="PZR192" s="25"/>
      <c r="PZS192" s="25"/>
      <c r="PZT192" s="25"/>
      <c r="PZU192" s="25"/>
      <c r="PZV192" s="25"/>
      <c r="PZW192" s="25"/>
      <c r="PZX192" s="25"/>
      <c r="PZY192" s="25"/>
      <c r="PZZ192" s="25"/>
      <c r="QAA192" s="25"/>
      <c r="QAB192" s="25"/>
      <c r="QAC192" s="25"/>
      <c r="QAD192" s="25"/>
      <c r="QAE192" s="25"/>
      <c r="QAF192" s="25"/>
      <c r="QAG192" s="25"/>
      <c r="QAH192" s="25"/>
      <c r="QAI192" s="25"/>
      <c r="QAJ192" s="25"/>
      <c r="QAK192" s="25"/>
      <c r="QAL192" s="25"/>
      <c r="QAM192" s="25"/>
      <c r="QAN192" s="25"/>
      <c r="QAO192" s="25"/>
      <c r="QAP192" s="25"/>
      <c r="QAQ192" s="25"/>
      <c r="QAR192" s="25"/>
      <c r="QAS192" s="25"/>
      <c r="QAT192" s="25"/>
      <c r="QAU192" s="25"/>
      <c r="QAV192" s="25"/>
      <c r="QAW192" s="25"/>
      <c r="QAX192" s="25"/>
      <c r="QAY192" s="25"/>
      <c r="QAZ192" s="25"/>
      <c r="QBA192" s="25"/>
      <c r="QBB192" s="25"/>
      <c r="QBC192" s="25"/>
      <c r="QBD192" s="25"/>
      <c r="QBE192" s="25"/>
      <c r="QBF192" s="25"/>
      <c r="QBG192" s="25"/>
      <c r="QBH192" s="25"/>
      <c r="QBI192" s="25"/>
      <c r="QBJ192" s="25"/>
      <c r="QBK192" s="25"/>
      <c r="QBL192" s="25"/>
      <c r="QBM192" s="25"/>
      <c r="QBN192" s="25"/>
      <c r="QBO192" s="25"/>
      <c r="QBP192" s="25"/>
      <c r="QBQ192" s="25"/>
      <c r="QBR192" s="25"/>
      <c r="QBS192" s="25"/>
      <c r="QBT192" s="25"/>
      <c r="QBU192" s="25"/>
      <c r="QBV192" s="25"/>
      <c r="QBW192" s="25"/>
      <c r="QBX192" s="25"/>
      <c r="QBY192" s="25"/>
      <c r="QBZ192" s="25"/>
      <c r="QCA192" s="25"/>
      <c r="QCB192" s="25"/>
      <c r="QCC192" s="25"/>
      <c r="QCD192" s="25"/>
      <c r="QCE192" s="25"/>
      <c r="QCF192" s="25"/>
      <c r="QCG192" s="25"/>
      <c r="QCH192" s="25"/>
      <c r="QCI192" s="25"/>
      <c r="QCJ192" s="25"/>
      <c r="QCK192" s="25"/>
      <c r="QCL192" s="25"/>
      <c r="QCM192" s="25"/>
      <c r="QCN192" s="25"/>
      <c r="QCO192" s="25"/>
      <c r="QCP192" s="25"/>
      <c r="QCQ192" s="25"/>
      <c r="QCR192" s="25"/>
      <c r="QCS192" s="25"/>
      <c r="QCT192" s="25"/>
      <c r="QCU192" s="25"/>
      <c r="QCV192" s="25"/>
      <c r="QCW192" s="25"/>
      <c r="QCX192" s="25"/>
      <c r="QCY192" s="25"/>
      <c r="QCZ192" s="25"/>
      <c r="QDA192" s="25"/>
      <c r="QDB192" s="25"/>
      <c r="QDC192" s="25"/>
      <c r="QDD192" s="25"/>
      <c r="QDE192" s="25"/>
      <c r="QDF192" s="25"/>
      <c r="QDG192" s="25"/>
      <c r="QDH192" s="25"/>
      <c r="QDI192" s="25"/>
      <c r="QDJ192" s="25"/>
      <c r="QDK192" s="25"/>
      <c r="QDL192" s="25"/>
      <c r="QDM192" s="25"/>
      <c r="QDN192" s="25"/>
      <c r="QDO192" s="25"/>
      <c r="QDP192" s="25"/>
      <c r="QDQ192" s="25"/>
      <c r="QDR192" s="25"/>
      <c r="QDS192" s="25"/>
      <c r="QDT192" s="25"/>
      <c r="QDU192" s="25"/>
      <c r="QDV192" s="25"/>
      <c r="QDW192" s="25"/>
      <c r="QDX192" s="25"/>
      <c r="QDY192" s="25"/>
      <c r="QDZ192" s="25"/>
      <c r="QEA192" s="25"/>
      <c r="QEB192" s="25"/>
      <c r="QEC192" s="25"/>
      <c r="QED192" s="25"/>
      <c r="QEE192" s="25"/>
      <c r="QEF192" s="25"/>
      <c r="QEG192" s="25"/>
      <c r="QEH192" s="25"/>
      <c r="QEI192" s="25"/>
      <c r="QEJ192" s="25"/>
      <c r="QEK192" s="25"/>
      <c r="QEL192" s="25"/>
      <c r="QEM192" s="25"/>
      <c r="QEN192" s="25"/>
      <c r="QEO192" s="25"/>
      <c r="QEP192" s="25"/>
      <c r="QEQ192" s="25"/>
      <c r="QER192" s="25"/>
      <c r="QES192" s="25"/>
      <c r="QET192" s="25"/>
      <c r="QEU192" s="25"/>
      <c r="QEV192" s="25"/>
      <c r="QEW192" s="25"/>
      <c r="QEX192" s="25"/>
      <c r="QEY192" s="25"/>
      <c r="QEZ192" s="25"/>
      <c r="QFA192" s="25"/>
      <c r="QFB192" s="25"/>
      <c r="QFC192" s="25"/>
      <c r="QFD192" s="25"/>
      <c r="QFE192" s="25"/>
      <c r="QFF192" s="25"/>
      <c r="QFG192" s="25"/>
      <c r="QFH192" s="25"/>
      <c r="QFI192" s="25"/>
      <c r="QFJ192" s="25"/>
      <c r="QFK192" s="25"/>
      <c r="QFL192" s="25"/>
      <c r="QFM192" s="25"/>
      <c r="QFN192" s="25"/>
      <c r="QFO192" s="25"/>
      <c r="QFP192" s="25"/>
      <c r="QFQ192" s="25"/>
      <c r="QFR192" s="25"/>
      <c r="QFS192" s="25"/>
      <c r="QFT192" s="25"/>
      <c r="QFU192" s="25"/>
      <c r="QFV192" s="25"/>
      <c r="QFW192" s="25"/>
      <c r="QFX192" s="25"/>
      <c r="QFY192" s="25"/>
      <c r="QFZ192" s="25"/>
      <c r="QGA192" s="25"/>
      <c r="QGB192" s="25"/>
      <c r="QGC192" s="25"/>
      <c r="QGD192" s="25"/>
      <c r="QGE192" s="25"/>
      <c r="QGF192" s="25"/>
      <c r="QGG192" s="25"/>
      <c r="QGH192" s="25"/>
      <c r="QGI192" s="25"/>
      <c r="QGJ192" s="25"/>
      <c r="QGK192" s="25"/>
      <c r="QGL192" s="25"/>
      <c r="QGM192" s="25"/>
      <c r="QGN192" s="25"/>
      <c r="QGO192" s="25"/>
      <c r="QGP192" s="25"/>
      <c r="QGQ192" s="25"/>
      <c r="QGR192" s="25"/>
      <c r="QGS192" s="25"/>
      <c r="QGT192" s="25"/>
      <c r="QGU192" s="25"/>
      <c r="QGV192" s="25"/>
      <c r="QGW192" s="25"/>
      <c r="QGX192" s="25"/>
      <c r="QGY192" s="25"/>
      <c r="QGZ192" s="25"/>
      <c r="QHA192" s="25"/>
      <c r="QHB192" s="25"/>
      <c r="QHC192" s="25"/>
      <c r="QHD192" s="25"/>
      <c r="QHE192" s="25"/>
      <c r="QHF192" s="25"/>
      <c r="QHG192" s="25"/>
      <c r="QHH192" s="25"/>
      <c r="QHI192" s="25"/>
      <c r="QHJ192" s="25"/>
      <c r="QHK192" s="25"/>
      <c r="QHL192" s="25"/>
      <c r="QHM192" s="25"/>
      <c r="QHN192" s="25"/>
      <c r="QHO192" s="25"/>
      <c r="QHP192" s="25"/>
      <c r="QHQ192" s="25"/>
      <c r="QHR192" s="25"/>
      <c r="QHS192" s="25"/>
      <c r="QHT192" s="25"/>
      <c r="QHU192" s="25"/>
      <c r="QHV192" s="25"/>
      <c r="QHW192" s="25"/>
      <c r="QHX192" s="25"/>
      <c r="QHY192" s="25"/>
      <c r="QHZ192" s="25"/>
      <c r="QIA192" s="25"/>
      <c r="QIB192" s="25"/>
      <c r="QIC192" s="25"/>
      <c r="QID192" s="25"/>
      <c r="QIE192" s="25"/>
      <c r="QIF192" s="25"/>
      <c r="QIG192" s="25"/>
      <c r="QIH192" s="25"/>
      <c r="QII192" s="25"/>
      <c r="QIJ192" s="25"/>
      <c r="QIK192" s="25"/>
      <c r="QIL192" s="25"/>
      <c r="QIM192" s="25"/>
      <c r="QIN192" s="25"/>
      <c r="QIO192" s="25"/>
      <c r="QIP192" s="25"/>
      <c r="QIQ192" s="25"/>
      <c r="QIR192" s="25"/>
      <c r="QIS192" s="25"/>
      <c r="QIT192" s="25"/>
      <c r="QIU192" s="25"/>
      <c r="QIV192" s="25"/>
      <c r="QIW192" s="25"/>
      <c r="QIX192" s="25"/>
      <c r="QIY192" s="25"/>
      <c r="QIZ192" s="25"/>
      <c r="QJA192" s="25"/>
      <c r="QJB192" s="25"/>
      <c r="QJC192" s="25"/>
      <c r="QJD192" s="25"/>
      <c r="QJE192" s="25"/>
      <c r="QJF192" s="25"/>
      <c r="QJG192" s="25"/>
      <c r="QJH192" s="25"/>
      <c r="QJI192" s="25"/>
      <c r="QJJ192" s="25"/>
      <c r="QJK192" s="25"/>
      <c r="QJL192" s="25"/>
      <c r="QJM192" s="25"/>
      <c r="QJN192" s="25"/>
      <c r="QJO192" s="25"/>
      <c r="QJP192" s="25"/>
      <c r="QJQ192" s="25"/>
      <c r="QJR192" s="25"/>
      <c r="QJS192" s="25"/>
      <c r="QJT192" s="25"/>
      <c r="QJU192" s="25"/>
      <c r="QJV192" s="25"/>
      <c r="QJW192" s="25"/>
      <c r="QJX192" s="25"/>
      <c r="QJY192" s="25"/>
      <c r="QJZ192" s="25"/>
      <c r="QKA192" s="25"/>
      <c r="QKB192" s="25"/>
      <c r="QKC192" s="25"/>
      <c r="QKD192" s="25"/>
      <c r="QKE192" s="25"/>
      <c r="QKF192" s="25"/>
      <c r="QKG192" s="25"/>
      <c r="QKH192" s="25"/>
      <c r="QKI192" s="25"/>
      <c r="QKJ192" s="25"/>
      <c r="QKK192" s="25"/>
      <c r="QKL192" s="25"/>
      <c r="QKM192" s="25"/>
      <c r="QKN192" s="25"/>
      <c r="QKO192" s="25"/>
      <c r="QKP192" s="25"/>
      <c r="QKQ192" s="25"/>
      <c r="QKR192" s="25"/>
      <c r="QKS192" s="25"/>
      <c r="QKT192" s="25"/>
      <c r="QKU192" s="25"/>
      <c r="QKV192" s="25"/>
      <c r="QKW192" s="25"/>
      <c r="QKX192" s="25"/>
      <c r="QKY192" s="25"/>
      <c r="QKZ192" s="25"/>
      <c r="QLA192" s="25"/>
      <c r="QLB192" s="25"/>
      <c r="QLC192" s="25"/>
      <c r="QLD192" s="25"/>
      <c r="QLE192" s="25"/>
      <c r="QLF192" s="25"/>
      <c r="QLG192" s="25"/>
      <c r="QLH192" s="25"/>
      <c r="QLI192" s="25"/>
      <c r="QLJ192" s="25"/>
      <c r="QLK192" s="25"/>
      <c r="QLL192" s="25"/>
      <c r="QLM192" s="25"/>
      <c r="QLN192" s="25"/>
      <c r="QLO192" s="25"/>
      <c r="QLP192" s="25"/>
      <c r="QLQ192" s="25"/>
      <c r="QLR192" s="25"/>
      <c r="QLS192" s="25"/>
      <c r="QLT192" s="25"/>
      <c r="QLU192" s="25"/>
      <c r="QLV192" s="25"/>
      <c r="QLW192" s="25"/>
      <c r="QLX192" s="25"/>
      <c r="QLY192" s="25"/>
      <c r="QLZ192" s="25"/>
      <c r="QMA192" s="25"/>
      <c r="QMB192" s="25"/>
      <c r="QMC192" s="25"/>
      <c r="QMD192" s="25"/>
      <c r="QME192" s="25"/>
      <c r="QMF192" s="25"/>
      <c r="QMG192" s="25"/>
      <c r="QMH192" s="25"/>
      <c r="QMI192" s="25"/>
      <c r="QMJ192" s="25"/>
      <c r="QMK192" s="25"/>
      <c r="QML192" s="25"/>
      <c r="QMM192" s="25"/>
      <c r="QMN192" s="25"/>
      <c r="QMO192" s="25"/>
      <c r="QMP192" s="25"/>
      <c r="QMQ192" s="25"/>
      <c r="QMR192" s="25"/>
      <c r="QMS192" s="25"/>
      <c r="QMT192" s="25"/>
      <c r="QMU192" s="25"/>
      <c r="QMV192" s="25"/>
      <c r="QMW192" s="25"/>
      <c r="QMX192" s="25"/>
      <c r="QMY192" s="25"/>
      <c r="QMZ192" s="25"/>
      <c r="QNA192" s="25"/>
      <c r="QNB192" s="25"/>
      <c r="QNC192" s="25"/>
      <c r="QND192" s="25"/>
      <c r="QNE192" s="25"/>
      <c r="QNF192" s="25"/>
      <c r="QNG192" s="25"/>
      <c r="QNH192" s="25"/>
      <c r="QNI192" s="25"/>
      <c r="QNJ192" s="25"/>
      <c r="QNK192" s="25"/>
      <c r="QNL192" s="25"/>
      <c r="QNM192" s="25"/>
      <c r="QNN192" s="25"/>
      <c r="QNO192" s="25"/>
      <c r="QNP192" s="25"/>
      <c r="QNQ192" s="25"/>
      <c r="QNR192" s="25"/>
      <c r="QNS192" s="25"/>
      <c r="QNT192" s="25"/>
      <c r="QNU192" s="25"/>
      <c r="QNV192" s="25"/>
      <c r="QNW192" s="25"/>
      <c r="QNX192" s="25"/>
      <c r="QNY192" s="25"/>
      <c r="QNZ192" s="25"/>
      <c r="QOA192" s="25"/>
      <c r="QOB192" s="25"/>
      <c r="QOC192" s="25"/>
      <c r="QOD192" s="25"/>
      <c r="QOE192" s="25"/>
      <c r="QOF192" s="25"/>
      <c r="QOG192" s="25"/>
      <c r="QOH192" s="25"/>
      <c r="QOI192" s="25"/>
      <c r="QOJ192" s="25"/>
      <c r="QOK192" s="25"/>
      <c r="QOL192" s="25"/>
      <c r="QOM192" s="25"/>
      <c r="QON192" s="25"/>
      <c r="QOO192" s="25"/>
      <c r="QOP192" s="25"/>
      <c r="QOQ192" s="25"/>
      <c r="QOR192" s="25"/>
      <c r="QOS192" s="25"/>
      <c r="QOT192" s="25"/>
      <c r="QOU192" s="25"/>
      <c r="QOV192" s="25"/>
      <c r="QOW192" s="25"/>
      <c r="QOX192" s="25"/>
      <c r="QOY192" s="25"/>
      <c r="QOZ192" s="25"/>
      <c r="QPA192" s="25"/>
      <c r="QPB192" s="25"/>
      <c r="QPC192" s="25"/>
      <c r="QPD192" s="25"/>
      <c r="QPE192" s="25"/>
      <c r="QPF192" s="25"/>
      <c r="QPG192" s="25"/>
      <c r="QPH192" s="25"/>
      <c r="QPI192" s="25"/>
      <c r="QPJ192" s="25"/>
      <c r="QPK192" s="25"/>
      <c r="QPL192" s="25"/>
      <c r="QPM192" s="25"/>
      <c r="QPN192" s="25"/>
      <c r="QPO192" s="25"/>
      <c r="QPP192" s="25"/>
      <c r="QPQ192" s="25"/>
      <c r="QPR192" s="25"/>
      <c r="QPS192" s="25"/>
      <c r="QPT192" s="25"/>
      <c r="QPU192" s="25"/>
      <c r="QPV192" s="25"/>
      <c r="QPW192" s="25"/>
      <c r="QPX192" s="25"/>
      <c r="QPY192" s="25"/>
      <c r="QPZ192" s="25"/>
      <c r="QQA192" s="25"/>
      <c r="QQB192" s="25"/>
      <c r="QQC192" s="25"/>
      <c r="QQD192" s="25"/>
      <c r="QQE192" s="25"/>
      <c r="QQF192" s="25"/>
      <c r="QQG192" s="25"/>
      <c r="QQH192" s="25"/>
      <c r="QQI192" s="25"/>
      <c r="QQJ192" s="25"/>
      <c r="QQK192" s="25"/>
      <c r="QQL192" s="25"/>
      <c r="QQM192" s="25"/>
      <c r="QQN192" s="25"/>
      <c r="QQO192" s="25"/>
      <c r="QQP192" s="25"/>
      <c r="QQQ192" s="25"/>
      <c r="QQR192" s="25"/>
      <c r="QQS192" s="25"/>
      <c r="QQT192" s="25"/>
      <c r="QQU192" s="25"/>
      <c r="QQV192" s="25"/>
      <c r="QQW192" s="25"/>
      <c r="QQX192" s="25"/>
      <c r="QQY192" s="25"/>
      <c r="QQZ192" s="25"/>
      <c r="QRA192" s="25"/>
      <c r="QRB192" s="25"/>
      <c r="QRC192" s="25"/>
      <c r="QRD192" s="25"/>
      <c r="QRE192" s="25"/>
      <c r="QRF192" s="25"/>
      <c r="QRG192" s="25"/>
      <c r="QRH192" s="25"/>
      <c r="QRI192" s="25"/>
      <c r="QRJ192" s="25"/>
      <c r="QRK192" s="25"/>
      <c r="QRL192" s="25"/>
      <c r="QRM192" s="25"/>
      <c r="QRN192" s="25"/>
      <c r="QRO192" s="25"/>
      <c r="QRP192" s="25"/>
      <c r="QRQ192" s="25"/>
      <c r="QRR192" s="25"/>
      <c r="QRS192" s="25"/>
      <c r="QRT192" s="25"/>
      <c r="QRU192" s="25"/>
      <c r="QRV192" s="25"/>
      <c r="QRW192" s="25"/>
      <c r="QRX192" s="25"/>
      <c r="QRY192" s="25"/>
      <c r="QRZ192" s="25"/>
      <c r="QSA192" s="25"/>
      <c r="QSB192" s="25"/>
      <c r="QSC192" s="25"/>
      <c r="QSD192" s="25"/>
      <c r="QSE192" s="25"/>
      <c r="QSF192" s="25"/>
      <c r="QSG192" s="25"/>
      <c r="QSH192" s="25"/>
      <c r="QSI192" s="25"/>
      <c r="QSJ192" s="25"/>
      <c r="QSK192" s="25"/>
      <c r="QSL192" s="25"/>
      <c r="QSM192" s="25"/>
      <c r="QSN192" s="25"/>
      <c r="QSO192" s="25"/>
      <c r="QSP192" s="25"/>
      <c r="QSQ192" s="25"/>
      <c r="QSR192" s="25"/>
      <c r="QSS192" s="25"/>
      <c r="QST192" s="25"/>
      <c r="QSU192" s="25"/>
      <c r="QSV192" s="25"/>
      <c r="QSW192" s="25"/>
      <c r="QSX192" s="25"/>
      <c r="QSY192" s="25"/>
      <c r="QSZ192" s="25"/>
      <c r="QTA192" s="25"/>
      <c r="QTB192" s="25"/>
      <c r="QTC192" s="25"/>
      <c r="QTD192" s="25"/>
      <c r="QTE192" s="25"/>
      <c r="QTF192" s="25"/>
      <c r="QTG192" s="25"/>
      <c r="QTH192" s="25"/>
      <c r="QTI192" s="25"/>
      <c r="QTJ192" s="25"/>
      <c r="QTK192" s="25"/>
      <c r="QTL192" s="25"/>
      <c r="QTM192" s="25"/>
      <c r="QTN192" s="25"/>
      <c r="QTO192" s="25"/>
      <c r="QTP192" s="25"/>
      <c r="QTQ192" s="25"/>
      <c r="QTR192" s="25"/>
      <c r="QTS192" s="25"/>
      <c r="QTT192" s="25"/>
      <c r="QTU192" s="25"/>
      <c r="QTV192" s="25"/>
      <c r="QTW192" s="25"/>
      <c r="QTX192" s="25"/>
      <c r="QTY192" s="25"/>
      <c r="QTZ192" s="25"/>
      <c r="QUA192" s="25"/>
      <c r="QUB192" s="25"/>
      <c r="QUC192" s="25"/>
      <c r="QUD192" s="25"/>
      <c r="QUE192" s="25"/>
      <c r="QUF192" s="25"/>
      <c r="QUG192" s="25"/>
      <c r="QUH192" s="25"/>
      <c r="QUI192" s="25"/>
      <c r="QUJ192" s="25"/>
      <c r="QUK192" s="25"/>
      <c r="QUL192" s="25"/>
      <c r="QUM192" s="25"/>
      <c r="QUN192" s="25"/>
      <c r="QUO192" s="25"/>
      <c r="QUP192" s="25"/>
      <c r="QUQ192" s="25"/>
      <c r="QUR192" s="25"/>
      <c r="QUS192" s="25"/>
      <c r="QUT192" s="25"/>
      <c r="QUU192" s="25"/>
      <c r="QUV192" s="25"/>
      <c r="QUW192" s="25"/>
      <c r="QUX192" s="25"/>
      <c r="QUY192" s="25"/>
      <c r="QUZ192" s="25"/>
      <c r="QVA192" s="25"/>
      <c r="QVB192" s="25"/>
      <c r="QVC192" s="25"/>
      <c r="QVD192" s="25"/>
      <c r="QVE192" s="25"/>
      <c r="QVF192" s="25"/>
      <c r="QVG192" s="25"/>
      <c r="QVH192" s="25"/>
      <c r="QVI192" s="25"/>
      <c r="QVJ192" s="25"/>
      <c r="QVK192" s="25"/>
      <c r="QVL192" s="25"/>
      <c r="QVM192" s="25"/>
      <c r="QVN192" s="25"/>
      <c r="QVO192" s="25"/>
      <c r="QVP192" s="25"/>
      <c r="QVQ192" s="25"/>
      <c r="QVR192" s="25"/>
      <c r="QVS192" s="25"/>
      <c r="QVT192" s="25"/>
      <c r="QVU192" s="25"/>
      <c r="QVV192" s="25"/>
      <c r="QVW192" s="25"/>
      <c r="QVX192" s="25"/>
      <c r="QVY192" s="25"/>
      <c r="QVZ192" s="25"/>
      <c r="QWA192" s="25"/>
      <c r="QWB192" s="25"/>
      <c r="QWC192" s="25"/>
      <c r="QWD192" s="25"/>
      <c r="QWE192" s="25"/>
      <c r="QWF192" s="25"/>
      <c r="QWG192" s="25"/>
      <c r="QWH192" s="25"/>
      <c r="QWI192" s="25"/>
      <c r="QWJ192" s="25"/>
      <c r="QWK192" s="25"/>
      <c r="QWL192" s="25"/>
      <c r="QWM192" s="25"/>
      <c r="QWN192" s="25"/>
      <c r="QWO192" s="25"/>
      <c r="QWP192" s="25"/>
      <c r="QWQ192" s="25"/>
      <c r="QWR192" s="25"/>
      <c r="QWS192" s="25"/>
      <c r="QWT192" s="25"/>
      <c r="QWU192" s="25"/>
      <c r="QWV192" s="25"/>
      <c r="QWW192" s="25"/>
      <c r="QWX192" s="25"/>
      <c r="QWY192" s="25"/>
      <c r="QWZ192" s="25"/>
      <c r="QXA192" s="25"/>
      <c r="QXB192" s="25"/>
      <c r="QXC192" s="25"/>
      <c r="QXD192" s="25"/>
      <c r="QXE192" s="25"/>
      <c r="QXF192" s="25"/>
      <c r="QXG192" s="25"/>
      <c r="QXH192" s="25"/>
      <c r="QXI192" s="25"/>
      <c r="QXJ192" s="25"/>
      <c r="QXK192" s="25"/>
      <c r="QXL192" s="25"/>
      <c r="QXM192" s="25"/>
      <c r="QXN192" s="25"/>
      <c r="QXO192" s="25"/>
      <c r="QXP192" s="25"/>
      <c r="QXQ192" s="25"/>
      <c r="QXR192" s="25"/>
      <c r="QXS192" s="25"/>
      <c r="QXT192" s="25"/>
      <c r="QXU192" s="25"/>
      <c r="QXV192" s="25"/>
      <c r="QXW192" s="25"/>
      <c r="QXX192" s="25"/>
      <c r="QXY192" s="25"/>
      <c r="QXZ192" s="25"/>
      <c r="QYA192" s="25"/>
      <c r="QYB192" s="25"/>
      <c r="QYC192" s="25"/>
      <c r="QYD192" s="25"/>
      <c r="QYE192" s="25"/>
      <c r="QYF192" s="25"/>
      <c r="QYG192" s="25"/>
      <c r="QYH192" s="25"/>
      <c r="QYI192" s="25"/>
      <c r="QYJ192" s="25"/>
      <c r="QYK192" s="25"/>
      <c r="QYL192" s="25"/>
      <c r="QYM192" s="25"/>
      <c r="QYN192" s="25"/>
      <c r="QYO192" s="25"/>
      <c r="QYP192" s="25"/>
      <c r="QYQ192" s="25"/>
      <c r="QYR192" s="25"/>
      <c r="QYS192" s="25"/>
      <c r="QYT192" s="25"/>
      <c r="QYU192" s="25"/>
      <c r="QYV192" s="25"/>
      <c r="QYW192" s="25"/>
      <c r="QYX192" s="25"/>
      <c r="QYY192" s="25"/>
      <c r="QYZ192" s="25"/>
      <c r="QZA192" s="25"/>
      <c r="QZB192" s="25"/>
      <c r="QZC192" s="25"/>
      <c r="QZD192" s="25"/>
      <c r="QZE192" s="25"/>
      <c r="QZF192" s="25"/>
      <c r="QZG192" s="25"/>
      <c r="QZH192" s="25"/>
      <c r="QZI192" s="25"/>
      <c r="QZJ192" s="25"/>
      <c r="QZK192" s="25"/>
      <c r="QZL192" s="25"/>
      <c r="QZM192" s="25"/>
      <c r="QZN192" s="25"/>
      <c r="QZO192" s="25"/>
      <c r="QZP192" s="25"/>
      <c r="QZQ192" s="25"/>
      <c r="QZR192" s="25"/>
      <c r="QZS192" s="25"/>
      <c r="QZT192" s="25"/>
      <c r="QZU192" s="25"/>
      <c r="QZV192" s="25"/>
      <c r="QZW192" s="25"/>
      <c r="QZX192" s="25"/>
      <c r="QZY192" s="25"/>
      <c r="QZZ192" s="25"/>
      <c r="RAA192" s="25"/>
      <c r="RAB192" s="25"/>
      <c r="RAC192" s="25"/>
      <c r="RAD192" s="25"/>
      <c r="RAE192" s="25"/>
      <c r="RAF192" s="25"/>
      <c r="RAG192" s="25"/>
      <c r="RAH192" s="25"/>
      <c r="RAI192" s="25"/>
      <c r="RAJ192" s="25"/>
      <c r="RAK192" s="25"/>
      <c r="RAL192" s="25"/>
      <c r="RAM192" s="25"/>
      <c r="RAN192" s="25"/>
      <c r="RAO192" s="25"/>
      <c r="RAP192" s="25"/>
      <c r="RAQ192" s="25"/>
      <c r="RAR192" s="25"/>
      <c r="RAS192" s="25"/>
      <c r="RAT192" s="25"/>
      <c r="RAU192" s="25"/>
      <c r="RAV192" s="25"/>
      <c r="RAW192" s="25"/>
      <c r="RAX192" s="25"/>
      <c r="RAY192" s="25"/>
      <c r="RAZ192" s="25"/>
      <c r="RBA192" s="25"/>
      <c r="RBB192" s="25"/>
      <c r="RBC192" s="25"/>
      <c r="RBD192" s="25"/>
      <c r="RBE192" s="25"/>
      <c r="RBF192" s="25"/>
      <c r="RBG192" s="25"/>
      <c r="RBH192" s="25"/>
      <c r="RBI192" s="25"/>
      <c r="RBJ192" s="25"/>
      <c r="RBK192" s="25"/>
      <c r="RBL192" s="25"/>
      <c r="RBM192" s="25"/>
      <c r="RBN192" s="25"/>
      <c r="RBO192" s="25"/>
      <c r="RBP192" s="25"/>
      <c r="RBQ192" s="25"/>
      <c r="RBR192" s="25"/>
      <c r="RBS192" s="25"/>
      <c r="RBT192" s="25"/>
      <c r="RBU192" s="25"/>
      <c r="RBV192" s="25"/>
      <c r="RBW192" s="25"/>
      <c r="RBX192" s="25"/>
      <c r="RBY192" s="25"/>
      <c r="RBZ192" s="25"/>
      <c r="RCA192" s="25"/>
      <c r="RCB192" s="25"/>
      <c r="RCC192" s="25"/>
      <c r="RCD192" s="25"/>
      <c r="RCE192" s="25"/>
      <c r="RCF192" s="25"/>
      <c r="RCG192" s="25"/>
      <c r="RCH192" s="25"/>
      <c r="RCI192" s="25"/>
      <c r="RCJ192" s="25"/>
      <c r="RCK192" s="25"/>
      <c r="RCL192" s="25"/>
      <c r="RCM192" s="25"/>
      <c r="RCN192" s="25"/>
      <c r="RCO192" s="25"/>
      <c r="RCP192" s="25"/>
      <c r="RCQ192" s="25"/>
      <c r="RCR192" s="25"/>
      <c r="RCS192" s="25"/>
      <c r="RCT192" s="25"/>
      <c r="RCU192" s="25"/>
      <c r="RCV192" s="25"/>
      <c r="RCW192" s="25"/>
      <c r="RCX192" s="25"/>
      <c r="RCY192" s="25"/>
      <c r="RCZ192" s="25"/>
      <c r="RDA192" s="25"/>
      <c r="RDB192" s="25"/>
      <c r="RDC192" s="25"/>
      <c r="RDD192" s="25"/>
      <c r="RDE192" s="25"/>
      <c r="RDF192" s="25"/>
      <c r="RDG192" s="25"/>
      <c r="RDH192" s="25"/>
      <c r="RDI192" s="25"/>
      <c r="RDJ192" s="25"/>
      <c r="RDK192" s="25"/>
      <c r="RDL192" s="25"/>
      <c r="RDM192" s="25"/>
      <c r="RDN192" s="25"/>
      <c r="RDO192" s="25"/>
      <c r="RDP192" s="25"/>
      <c r="RDQ192" s="25"/>
      <c r="RDR192" s="25"/>
      <c r="RDS192" s="25"/>
      <c r="RDT192" s="25"/>
      <c r="RDU192" s="25"/>
      <c r="RDV192" s="25"/>
      <c r="RDW192" s="25"/>
      <c r="RDX192" s="25"/>
      <c r="RDY192" s="25"/>
      <c r="RDZ192" s="25"/>
      <c r="REA192" s="25"/>
      <c r="REB192" s="25"/>
      <c r="REC192" s="25"/>
      <c r="RED192" s="25"/>
      <c r="REE192" s="25"/>
      <c r="REF192" s="25"/>
      <c r="REG192" s="25"/>
      <c r="REH192" s="25"/>
      <c r="REI192" s="25"/>
      <c r="REJ192" s="25"/>
      <c r="REK192" s="25"/>
      <c r="REL192" s="25"/>
      <c r="REM192" s="25"/>
      <c r="REN192" s="25"/>
      <c r="REO192" s="25"/>
      <c r="REP192" s="25"/>
      <c r="REQ192" s="25"/>
      <c r="RER192" s="25"/>
      <c r="RES192" s="25"/>
      <c r="RET192" s="25"/>
      <c r="REU192" s="25"/>
      <c r="REV192" s="25"/>
      <c r="REW192" s="25"/>
      <c r="REX192" s="25"/>
      <c r="REY192" s="25"/>
      <c r="REZ192" s="25"/>
      <c r="RFA192" s="25"/>
      <c r="RFB192" s="25"/>
      <c r="RFC192" s="25"/>
      <c r="RFD192" s="25"/>
      <c r="RFE192" s="25"/>
      <c r="RFF192" s="25"/>
      <c r="RFG192" s="25"/>
      <c r="RFH192" s="25"/>
      <c r="RFI192" s="25"/>
      <c r="RFJ192" s="25"/>
      <c r="RFK192" s="25"/>
      <c r="RFL192" s="25"/>
      <c r="RFM192" s="25"/>
      <c r="RFN192" s="25"/>
      <c r="RFO192" s="25"/>
      <c r="RFP192" s="25"/>
      <c r="RFQ192" s="25"/>
      <c r="RFR192" s="25"/>
      <c r="RFS192" s="25"/>
      <c r="RFT192" s="25"/>
      <c r="RFU192" s="25"/>
      <c r="RFV192" s="25"/>
      <c r="RFW192" s="25"/>
      <c r="RFX192" s="25"/>
      <c r="RFY192" s="25"/>
      <c r="RFZ192" s="25"/>
      <c r="RGA192" s="25"/>
      <c r="RGB192" s="25"/>
      <c r="RGC192" s="25"/>
      <c r="RGD192" s="25"/>
      <c r="RGE192" s="25"/>
      <c r="RGF192" s="25"/>
      <c r="RGG192" s="25"/>
      <c r="RGH192" s="25"/>
      <c r="RGI192" s="25"/>
      <c r="RGJ192" s="25"/>
      <c r="RGK192" s="25"/>
      <c r="RGL192" s="25"/>
      <c r="RGM192" s="25"/>
      <c r="RGN192" s="25"/>
      <c r="RGO192" s="25"/>
      <c r="RGP192" s="25"/>
      <c r="RGQ192" s="25"/>
      <c r="RGR192" s="25"/>
      <c r="RGS192" s="25"/>
      <c r="RGT192" s="25"/>
      <c r="RGU192" s="25"/>
      <c r="RGV192" s="25"/>
      <c r="RGW192" s="25"/>
      <c r="RGX192" s="25"/>
      <c r="RGY192" s="25"/>
      <c r="RGZ192" s="25"/>
      <c r="RHA192" s="25"/>
      <c r="RHB192" s="25"/>
      <c r="RHC192" s="25"/>
      <c r="RHD192" s="25"/>
      <c r="RHE192" s="25"/>
      <c r="RHF192" s="25"/>
      <c r="RHG192" s="25"/>
      <c r="RHH192" s="25"/>
      <c r="RHI192" s="25"/>
      <c r="RHJ192" s="25"/>
      <c r="RHK192" s="25"/>
      <c r="RHL192" s="25"/>
      <c r="RHM192" s="25"/>
      <c r="RHN192" s="25"/>
      <c r="RHO192" s="25"/>
      <c r="RHP192" s="25"/>
      <c r="RHQ192" s="25"/>
      <c r="RHR192" s="25"/>
      <c r="RHS192" s="25"/>
      <c r="RHT192" s="25"/>
      <c r="RHU192" s="25"/>
      <c r="RHV192" s="25"/>
      <c r="RHW192" s="25"/>
      <c r="RHX192" s="25"/>
      <c r="RHY192" s="25"/>
      <c r="RHZ192" s="25"/>
      <c r="RIA192" s="25"/>
      <c r="RIB192" s="25"/>
      <c r="RIC192" s="25"/>
      <c r="RID192" s="25"/>
      <c r="RIE192" s="25"/>
      <c r="RIF192" s="25"/>
      <c r="RIG192" s="25"/>
      <c r="RIH192" s="25"/>
      <c r="RII192" s="25"/>
      <c r="RIJ192" s="25"/>
      <c r="RIK192" s="25"/>
      <c r="RIL192" s="25"/>
      <c r="RIM192" s="25"/>
      <c r="RIN192" s="25"/>
      <c r="RIO192" s="25"/>
      <c r="RIP192" s="25"/>
      <c r="RIQ192" s="25"/>
      <c r="RIR192" s="25"/>
      <c r="RIS192" s="25"/>
      <c r="RIT192" s="25"/>
      <c r="RIU192" s="25"/>
      <c r="RIV192" s="25"/>
      <c r="RIW192" s="25"/>
      <c r="RIX192" s="25"/>
      <c r="RIY192" s="25"/>
      <c r="RIZ192" s="25"/>
      <c r="RJA192" s="25"/>
      <c r="RJB192" s="25"/>
      <c r="RJC192" s="25"/>
      <c r="RJD192" s="25"/>
      <c r="RJE192" s="25"/>
      <c r="RJF192" s="25"/>
      <c r="RJG192" s="25"/>
      <c r="RJH192" s="25"/>
      <c r="RJI192" s="25"/>
      <c r="RJJ192" s="25"/>
      <c r="RJK192" s="25"/>
      <c r="RJL192" s="25"/>
      <c r="RJM192" s="25"/>
      <c r="RJN192" s="25"/>
      <c r="RJO192" s="25"/>
      <c r="RJP192" s="25"/>
      <c r="RJQ192" s="25"/>
      <c r="RJR192" s="25"/>
      <c r="RJS192" s="25"/>
      <c r="RJT192" s="25"/>
      <c r="RJU192" s="25"/>
      <c r="RJV192" s="25"/>
      <c r="RJW192" s="25"/>
      <c r="RJX192" s="25"/>
      <c r="RJY192" s="25"/>
      <c r="RJZ192" s="25"/>
      <c r="RKA192" s="25"/>
      <c r="RKB192" s="25"/>
      <c r="RKC192" s="25"/>
      <c r="RKD192" s="25"/>
      <c r="RKE192" s="25"/>
      <c r="RKF192" s="25"/>
      <c r="RKG192" s="25"/>
      <c r="RKH192" s="25"/>
      <c r="RKI192" s="25"/>
      <c r="RKJ192" s="25"/>
      <c r="RKK192" s="25"/>
      <c r="RKL192" s="25"/>
      <c r="RKM192" s="25"/>
      <c r="RKN192" s="25"/>
      <c r="RKO192" s="25"/>
      <c r="RKP192" s="25"/>
      <c r="RKQ192" s="25"/>
      <c r="RKR192" s="25"/>
      <c r="RKS192" s="25"/>
      <c r="RKT192" s="25"/>
      <c r="RKU192" s="25"/>
      <c r="RKV192" s="25"/>
      <c r="RKW192" s="25"/>
      <c r="RKX192" s="25"/>
      <c r="RKY192" s="25"/>
      <c r="RKZ192" s="25"/>
      <c r="RLA192" s="25"/>
      <c r="RLB192" s="25"/>
      <c r="RLC192" s="25"/>
      <c r="RLD192" s="25"/>
      <c r="RLE192" s="25"/>
      <c r="RLF192" s="25"/>
      <c r="RLG192" s="25"/>
      <c r="RLH192" s="25"/>
      <c r="RLI192" s="25"/>
      <c r="RLJ192" s="25"/>
      <c r="RLK192" s="25"/>
      <c r="RLL192" s="25"/>
      <c r="RLM192" s="25"/>
      <c r="RLN192" s="25"/>
      <c r="RLO192" s="25"/>
      <c r="RLP192" s="25"/>
      <c r="RLQ192" s="25"/>
      <c r="RLR192" s="25"/>
      <c r="RLS192" s="25"/>
      <c r="RLT192" s="25"/>
      <c r="RLU192" s="25"/>
      <c r="RLV192" s="25"/>
      <c r="RLW192" s="25"/>
      <c r="RLX192" s="25"/>
      <c r="RLY192" s="25"/>
      <c r="RLZ192" s="25"/>
      <c r="RMA192" s="25"/>
      <c r="RMB192" s="25"/>
      <c r="RMC192" s="25"/>
      <c r="RMD192" s="25"/>
      <c r="RME192" s="25"/>
      <c r="RMF192" s="25"/>
      <c r="RMG192" s="25"/>
      <c r="RMH192" s="25"/>
      <c r="RMI192" s="25"/>
      <c r="RMJ192" s="25"/>
      <c r="RMK192" s="25"/>
      <c r="RML192" s="25"/>
      <c r="RMM192" s="25"/>
      <c r="RMN192" s="25"/>
      <c r="RMO192" s="25"/>
      <c r="RMP192" s="25"/>
      <c r="RMQ192" s="25"/>
      <c r="RMR192" s="25"/>
      <c r="RMS192" s="25"/>
      <c r="RMT192" s="25"/>
      <c r="RMU192" s="25"/>
      <c r="RMV192" s="25"/>
      <c r="RMW192" s="25"/>
      <c r="RMX192" s="25"/>
      <c r="RMY192" s="25"/>
      <c r="RMZ192" s="25"/>
      <c r="RNA192" s="25"/>
      <c r="RNB192" s="25"/>
      <c r="RNC192" s="25"/>
      <c r="RND192" s="25"/>
      <c r="RNE192" s="25"/>
      <c r="RNF192" s="25"/>
      <c r="RNG192" s="25"/>
      <c r="RNH192" s="25"/>
      <c r="RNI192" s="25"/>
      <c r="RNJ192" s="25"/>
      <c r="RNK192" s="25"/>
      <c r="RNL192" s="25"/>
      <c r="RNM192" s="25"/>
      <c r="RNN192" s="25"/>
      <c r="RNO192" s="25"/>
      <c r="RNP192" s="25"/>
      <c r="RNQ192" s="25"/>
      <c r="RNR192" s="25"/>
      <c r="RNS192" s="25"/>
      <c r="RNT192" s="25"/>
      <c r="RNU192" s="25"/>
      <c r="RNV192" s="25"/>
      <c r="RNW192" s="25"/>
      <c r="RNX192" s="25"/>
      <c r="RNY192" s="25"/>
      <c r="RNZ192" s="25"/>
      <c r="ROA192" s="25"/>
      <c r="ROB192" s="25"/>
      <c r="ROC192" s="25"/>
      <c r="ROD192" s="25"/>
      <c r="ROE192" s="25"/>
      <c r="ROF192" s="25"/>
      <c r="ROG192" s="25"/>
      <c r="ROH192" s="25"/>
      <c r="ROI192" s="25"/>
      <c r="ROJ192" s="25"/>
      <c r="ROK192" s="25"/>
      <c r="ROL192" s="25"/>
      <c r="ROM192" s="25"/>
      <c r="RON192" s="25"/>
      <c r="ROO192" s="25"/>
      <c r="ROP192" s="25"/>
      <c r="ROQ192" s="25"/>
      <c r="ROR192" s="25"/>
      <c r="ROS192" s="25"/>
      <c r="ROT192" s="25"/>
      <c r="ROU192" s="25"/>
      <c r="ROV192" s="25"/>
      <c r="ROW192" s="25"/>
      <c r="ROX192" s="25"/>
      <c r="ROY192" s="25"/>
      <c r="ROZ192" s="25"/>
      <c r="RPA192" s="25"/>
      <c r="RPB192" s="25"/>
      <c r="RPC192" s="25"/>
      <c r="RPD192" s="25"/>
      <c r="RPE192" s="25"/>
      <c r="RPF192" s="25"/>
      <c r="RPG192" s="25"/>
      <c r="RPH192" s="25"/>
      <c r="RPI192" s="25"/>
      <c r="RPJ192" s="25"/>
      <c r="RPK192" s="25"/>
      <c r="RPL192" s="25"/>
      <c r="RPM192" s="25"/>
      <c r="RPN192" s="25"/>
      <c r="RPO192" s="25"/>
      <c r="RPP192" s="25"/>
      <c r="RPQ192" s="25"/>
      <c r="RPR192" s="25"/>
      <c r="RPS192" s="25"/>
      <c r="RPT192" s="25"/>
      <c r="RPU192" s="25"/>
      <c r="RPV192" s="25"/>
      <c r="RPW192" s="25"/>
      <c r="RPX192" s="25"/>
      <c r="RPY192" s="25"/>
      <c r="RPZ192" s="25"/>
      <c r="RQA192" s="25"/>
      <c r="RQB192" s="25"/>
      <c r="RQC192" s="25"/>
      <c r="RQD192" s="25"/>
      <c r="RQE192" s="25"/>
      <c r="RQF192" s="25"/>
      <c r="RQG192" s="25"/>
      <c r="RQH192" s="25"/>
      <c r="RQI192" s="25"/>
      <c r="RQJ192" s="25"/>
      <c r="RQK192" s="25"/>
      <c r="RQL192" s="25"/>
      <c r="RQM192" s="25"/>
      <c r="RQN192" s="25"/>
      <c r="RQO192" s="25"/>
      <c r="RQP192" s="25"/>
      <c r="RQQ192" s="25"/>
      <c r="RQR192" s="25"/>
      <c r="RQS192" s="25"/>
      <c r="RQT192" s="25"/>
      <c r="RQU192" s="25"/>
      <c r="RQV192" s="25"/>
      <c r="RQW192" s="25"/>
      <c r="RQX192" s="25"/>
      <c r="RQY192" s="25"/>
      <c r="RQZ192" s="25"/>
      <c r="RRA192" s="25"/>
      <c r="RRB192" s="25"/>
      <c r="RRC192" s="25"/>
      <c r="RRD192" s="25"/>
      <c r="RRE192" s="25"/>
      <c r="RRF192" s="25"/>
      <c r="RRG192" s="25"/>
      <c r="RRH192" s="25"/>
      <c r="RRI192" s="25"/>
      <c r="RRJ192" s="25"/>
      <c r="RRK192" s="25"/>
      <c r="RRL192" s="25"/>
      <c r="RRM192" s="25"/>
      <c r="RRN192" s="25"/>
      <c r="RRO192" s="25"/>
      <c r="RRP192" s="25"/>
      <c r="RRQ192" s="25"/>
      <c r="RRR192" s="25"/>
      <c r="RRS192" s="25"/>
      <c r="RRT192" s="25"/>
      <c r="RRU192" s="25"/>
      <c r="RRV192" s="25"/>
      <c r="RRW192" s="25"/>
      <c r="RRX192" s="25"/>
      <c r="RRY192" s="25"/>
      <c r="RRZ192" s="25"/>
      <c r="RSA192" s="25"/>
      <c r="RSB192" s="25"/>
      <c r="RSC192" s="25"/>
      <c r="RSD192" s="25"/>
      <c r="RSE192" s="25"/>
      <c r="RSF192" s="25"/>
      <c r="RSG192" s="25"/>
      <c r="RSH192" s="25"/>
      <c r="RSI192" s="25"/>
      <c r="RSJ192" s="25"/>
      <c r="RSK192" s="25"/>
      <c r="RSL192" s="25"/>
      <c r="RSM192" s="25"/>
      <c r="RSN192" s="25"/>
      <c r="RSO192" s="25"/>
      <c r="RSP192" s="25"/>
      <c r="RSQ192" s="25"/>
      <c r="RSR192" s="25"/>
      <c r="RSS192" s="25"/>
      <c r="RST192" s="25"/>
      <c r="RSU192" s="25"/>
      <c r="RSV192" s="25"/>
      <c r="RSW192" s="25"/>
      <c r="RSX192" s="25"/>
      <c r="RSY192" s="25"/>
      <c r="RSZ192" s="25"/>
      <c r="RTA192" s="25"/>
      <c r="RTB192" s="25"/>
      <c r="RTC192" s="25"/>
      <c r="RTD192" s="25"/>
      <c r="RTE192" s="25"/>
      <c r="RTF192" s="25"/>
      <c r="RTG192" s="25"/>
      <c r="RTH192" s="25"/>
      <c r="RTI192" s="25"/>
      <c r="RTJ192" s="25"/>
      <c r="RTK192" s="25"/>
      <c r="RTL192" s="25"/>
      <c r="RTM192" s="25"/>
      <c r="RTN192" s="25"/>
      <c r="RTO192" s="25"/>
      <c r="RTP192" s="25"/>
      <c r="RTQ192" s="25"/>
      <c r="RTR192" s="25"/>
      <c r="RTS192" s="25"/>
      <c r="RTT192" s="25"/>
      <c r="RTU192" s="25"/>
      <c r="RTV192" s="25"/>
      <c r="RTW192" s="25"/>
      <c r="RTX192" s="25"/>
      <c r="RTY192" s="25"/>
      <c r="RTZ192" s="25"/>
      <c r="RUA192" s="25"/>
      <c r="RUB192" s="25"/>
      <c r="RUC192" s="25"/>
      <c r="RUD192" s="25"/>
      <c r="RUE192" s="25"/>
      <c r="RUF192" s="25"/>
      <c r="RUG192" s="25"/>
      <c r="RUH192" s="25"/>
      <c r="RUI192" s="25"/>
      <c r="RUJ192" s="25"/>
      <c r="RUK192" s="25"/>
      <c r="RUL192" s="25"/>
      <c r="RUM192" s="25"/>
      <c r="RUN192" s="25"/>
      <c r="RUO192" s="25"/>
      <c r="RUP192" s="25"/>
      <c r="RUQ192" s="25"/>
      <c r="RUR192" s="25"/>
      <c r="RUS192" s="25"/>
      <c r="RUT192" s="25"/>
      <c r="RUU192" s="25"/>
      <c r="RUV192" s="25"/>
      <c r="RUW192" s="25"/>
      <c r="RUX192" s="25"/>
      <c r="RUY192" s="25"/>
      <c r="RUZ192" s="25"/>
      <c r="RVA192" s="25"/>
      <c r="RVB192" s="25"/>
      <c r="RVC192" s="25"/>
      <c r="RVD192" s="25"/>
      <c r="RVE192" s="25"/>
      <c r="RVF192" s="25"/>
      <c r="RVG192" s="25"/>
      <c r="RVH192" s="25"/>
      <c r="RVI192" s="25"/>
      <c r="RVJ192" s="25"/>
      <c r="RVK192" s="25"/>
      <c r="RVL192" s="25"/>
      <c r="RVM192" s="25"/>
      <c r="RVN192" s="25"/>
      <c r="RVO192" s="25"/>
      <c r="RVP192" s="25"/>
      <c r="RVQ192" s="25"/>
      <c r="RVR192" s="25"/>
      <c r="RVS192" s="25"/>
      <c r="RVT192" s="25"/>
      <c r="RVU192" s="25"/>
      <c r="RVV192" s="25"/>
      <c r="RVW192" s="25"/>
      <c r="RVX192" s="25"/>
      <c r="RVY192" s="25"/>
      <c r="RVZ192" s="25"/>
      <c r="RWA192" s="25"/>
      <c r="RWB192" s="25"/>
      <c r="RWC192" s="25"/>
      <c r="RWD192" s="25"/>
      <c r="RWE192" s="25"/>
      <c r="RWF192" s="25"/>
      <c r="RWG192" s="25"/>
      <c r="RWH192" s="25"/>
      <c r="RWI192" s="25"/>
      <c r="RWJ192" s="25"/>
      <c r="RWK192" s="25"/>
      <c r="RWL192" s="25"/>
      <c r="RWM192" s="25"/>
      <c r="RWN192" s="25"/>
      <c r="RWO192" s="25"/>
      <c r="RWP192" s="25"/>
      <c r="RWQ192" s="25"/>
      <c r="RWR192" s="25"/>
      <c r="RWS192" s="25"/>
      <c r="RWT192" s="25"/>
      <c r="RWU192" s="25"/>
      <c r="RWV192" s="25"/>
      <c r="RWW192" s="25"/>
      <c r="RWX192" s="25"/>
      <c r="RWY192" s="25"/>
      <c r="RWZ192" s="25"/>
      <c r="RXA192" s="25"/>
      <c r="RXB192" s="25"/>
      <c r="RXC192" s="25"/>
      <c r="RXD192" s="25"/>
      <c r="RXE192" s="25"/>
      <c r="RXF192" s="25"/>
      <c r="RXG192" s="25"/>
      <c r="RXH192" s="25"/>
      <c r="RXI192" s="25"/>
      <c r="RXJ192" s="25"/>
      <c r="RXK192" s="25"/>
      <c r="RXL192" s="25"/>
      <c r="RXM192" s="25"/>
      <c r="RXN192" s="25"/>
      <c r="RXO192" s="25"/>
      <c r="RXP192" s="25"/>
      <c r="RXQ192" s="25"/>
      <c r="RXR192" s="25"/>
      <c r="RXS192" s="25"/>
      <c r="RXT192" s="25"/>
      <c r="RXU192" s="25"/>
      <c r="RXV192" s="25"/>
      <c r="RXW192" s="25"/>
      <c r="RXX192" s="25"/>
      <c r="RXY192" s="25"/>
      <c r="RXZ192" s="25"/>
      <c r="RYA192" s="25"/>
      <c r="RYB192" s="25"/>
      <c r="RYC192" s="25"/>
      <c r="RYD192" s="25"/>
      <c r="RYE192" s="25"/>
      <c r="RYF192" s="25"/>
      <c r="RYG192" s="25"/>
      <c r="RYH192" s="25"/>
      <c r="RYI192" s="25"/>
      <c r="RYJ192" s="25"/>
      <c r="RYK192" s="25"/>
      <c r="RYL192" s="25"/>
      <c r="RYM192" s="25"/>
      <c r="RYN192" s="25"/>
      <c r="RYO192" s="25"/>
      <c r="RYP192" s="25"/>
      <c r="RYQ192" s="25"/>
      <c r="RYR192" s="25"/>
      <c r="RYS192" s="25"/>
      <c r="RYT192" s="25"/>
      <c r="RYU192" s="25"/>
      <c r="RYV192" s="25"/>
      <c r="RYW192" s="25"/>
      <c r="RYX192" s="25"/>
      <c r="RYY192" s="25"/>
      <c r="RYZ192" s="25"/>
      <c r="RZA192" s="25"/>
      <c r="RZB192" s="25"/>
      <c r="RZC192" s="25"/>
      <c r="RZD192" s="25"/>
      <c r="RZE192" s="25"/>
      <c r="RZF192" s="25"/>
      <c r="RZG192" s="25"/>
      <c r="RZH192" s="25"/>
      <c r="RZI192" s="25"/>
      <c r="RZJ192" s="25"/>
      <c r="RZK192" s="25"/>
      <c r="RZL192" s="25"/>
      <c r="RZM192" s="25"/>
      <c r="RZN192" s="25"/>
      <c r="RZO192" s="25"/>
      <c r="RZP192" s="25"/>
      <c r="RZQ192" s="25"/>
      <c r="RZR192" s="25"/>
      <c r="RZS192" s="25"/>
      <c r="RZT192" s="25"/>
      <c r="RZU192" s="25"/>
      <c r="RZV192" s="25"/>
      <c r="RZW192" s="25"/>
      <c r="RZX192" s="25"/>
      <c r="RZY192" s="25"/>
      <c r="RZZ192" s="25"/>
      <c r="SAA192" s="25"/>
      <c r="SAB192" s="25"/>
      <c r="SAC192" s="25"/>
      <c r="SAD192" s="25"/>
      <c r="SAE192" s="25"/>
      <c r="SAF192" s="25"/>
      <c r="SAG192" s="25"/>
      <c r="SAH192" s="25"/>
      <c r="SAI192" s="25"/>
      <c r="SAJ192" s="25"/>
      <c r="SAK192" s="25"/>
      <c r="SAL192" s="25"/>
      <c r="SAM192" s="25"/>
      <c r="SAN192" s="25"/>
      <c r="SAO192" s="25"/>
      <c r="SAP192" s="25"/>
      <c r="SAQ192" s="25"/>
      <c r="SAR192" s="25"/>
      <c r="SAS192" s="25"/>
      <c r="SAT192" s="25"/>
      <c r="SAU192" s="25"/>
      <c r="SAV192" s="25"/>
      <c r="SAW192" s="25"/>
      <c r="SAX192" s="25"/>
      <c r="SAY192" s="25"/>
      <c r="SAZ192" s="25"/>
      <c r="SBA192" s="25"/>
      <c r="SBB192" s="25"/>
      <c r="SBC192" s="25"/>
      <c r="SBD192" s="25"/>
      <c r="SBE192" s="25"/>
      <c r="SBF192" s="25"/>
      <c r="SBG192" s="25"/>
      <c r="SBH192" s="25"/>
      <c r="SBI192" s="25"/>
      <c r="SBJ192" s="25"/>
      <c r="SBK192" s="25"/>
      <c r="SBL192" s="25"/>
      <c r="SBM192" s="25"/>
      <c r="SBN192" s="25"/>
      <c r="SBO192" s="25"/>
      <c r="SBP192" s="25"/>
      <c r="SBQ192" s="25"/>
      <c r="SBR192" s="25"/>
      <c r="SBS192" s="25"/>
      <c r="SBT192" s="25"/>
      <c r="SBU192" s="25"/>
      <c r="SBV192" s="25"/>
      <c r="SBW192" s="25"/>
      <c r="SBX192" s="25"/>
      <c r="SBY192" s="25"/>
      <c r="SBZ192" s="25"/>
      <c r="SCA192" s="25"/>
      <c r="SCB192" s="25"/>
      <c r="SCC192" s="25"/>
      <c r="SCD192" s="25"/>
      <c r="SCE192" s="25"/>
      <c r="SCF192" s="25"/>
      <c r="SCG192" s="25"/>
      <c r="SCH192" s="25"/>
      <c r="SCI192" s="25"/>
      <c r="SCJ192" s="25"/>
      <c r="SCK192" s="25"/>
      <c r="SCL192" s="25"/>
      <c r="SCM192" s="25"/>
      <c r="SCN192" s="25"/>
      <c r="SCO192" s="25"/>
      <c r="SCP192" s="25"/>
      <c r="SCQ192" s="25"/>
      <c r="SCR192" s="25"/>
      <c r="SCS192" s="25"/>
      <c r="SCT192" s="25"/>
      <c r="SCU192" s="25"/>
      <c r="SCV192" s="25"/>
      <c r="SCW192" s="25"/>
      <c r="SCX192" s="25"/>
      <c r="SCY192" s="25"/>
      <c r="SCZ192" s="25"/>
      <c r="SDA192" s="25"/>
      <c r="SDB192" s="25"/>
      <c r="SDC192" s="25"/>
      <c r="SDD192" s="25"/>
      <c r="SDE192" s="25"/>
      <c r="SDF192" s="25"/>
      <c r="SDG192" s="25"/>
      <c r="SDH192" s="25"/>
      <c r="SDI192" s="25"/>
      <c r="SDJ192" s="25"/>
      <c r="SDK192" s="25"/>
      <c r="SDL192" s="25"/>
      <c r="SDM192" s="25"/>
      <c r="SDN192" s="25"/>
      <c r="SDO192" s="25"/>
      <c r="SDP192" s="25"/>
      <c r="SDQ192" s="25"/>
      <c r="SDR192" s="25"/>
      <c r="SDS192" s="25"/>
      <c r="SDT192" s="25"/>
      <c r="SDU192" s="25"/>
      <c r="SDV192" s="25"/>
      <c r="SDW192" s="25"/>
      <c r="SDX192" s="25"/>
      <c r="SDY192" s="25"/>
      <c r="SDZ192" s="25"/>
      <c r="SEA192" s="25"/>
      <c r="SEB192" s="25"/>
      <c r="SEC192" s="25"/>
      <c r="SED192" s="25"/>
      <c r="SEE192" s="25"/>
      <c r="SEF192" s="25"/>
      <c r="SEG192" s="25"/>
      <c r="SEH192" s="25"/>
      <c r="SEI192" s="25"/>
      <c r="SEJ192" s="25"/>
      <c r="SEK192" s="25"/>
      <c r="SEL192" s="25"/>
      <c r="SEM192" s="25"/>
      <c r="SEN192" s="25"/>
      <c r="SEO192" s="25"/>
      <c r="SEP192" s="25"/>
      <c r="SEQ192" s="25"/>
      <c r="SER192" s="25"/>
      <c r="SES192" s="25"/>
      <c r="SET192" s="25"/>
      <c r="SEU192" s="25"/>
      <c r="SEV192" s="25"/>
      <c r="SEW192" s="25"/>
      <c r="SEX192" s="25"/>
      <c r="SEY192" s="25"/>
      <c r="SEZ192" s="25"/>
      <c r="SFA192" s="25"/>
      <c r="SFB192" s="25"/>
      <c r="SFC192" s="25"/>
      <c r="SFD192" s="25"/>
      <c r="SFE192" s="25"/>
      <c r="SFF192" s="25"/>
      <c r="SFG192" s="25"/>
      <c r="SFH192" s="25"/>
      <c r="SFI192" s="25"/>
      <c r="SFJ192" s="25"/>
      <c r="SFK192" s="25"/>
      <c r="SFL192" s="25"/>
      <c r="SFM192" s="25"/>
      <c r="SFN192" s="25"/>
      <c r="SFO192" s="25"/>
      <c r="SFP192" s="25"/>
      <c r="SFQ192" s="25"/>
      <c r="SFR192" s="25"/>
      <c r="SFS192" s="25"/>
      <c r="SFT192" s="25"/>
      <c r="SFU192" s="25"/>
      <c r="SFV192" s="25"/>
      <c r="SFW192" s="25"/>
      <c r="SFX192" s="25"/>
      <c r="SFY192" s="25"/>
      <c r="SFZ192" s="25"/>
      <c r="SGA192" s="25"/>
      <c r="SGB192" s="25"/>
      <c r="SGC192" s="25"/>
      <c r="SGD192" s="25"/>
      <c r="SGE192" s="25"/>
      <c r="SGF192" s="25"/>
      <c r="SGG192" s="25"/>
      <c r="SGH192" s="25"/>
      <c r="SGI192" s="25"/>
      <c r="SGJ192" s="25"/>
      <c r="SGK192" s="25"/>
      <c r="SGL192" s="25"/>
      <c r="SGM192" s="25"/>
      <c r="SGN192" s="25"/>
      <c r="SGO192" s="25"/>
      <c r="SGP192" s="25"/>
      <c r="SGQ192" s="25"/>
      <c r="SGR192" s="25"/>
      <c r="SGS192" s="25"/>
      <c r="SGT192" s="25"/>
      <c r="SGU192" s="25"/>
      <c r="SGV192" s="25"/>
      <c r="SGW192" s="25"/>
      <c r="SGX192" s="25"/>
      <c r="SGY192" s="25"/>
      <c r="SGZ192" s="25"/>
      <c r="SHA192" s="25"/>
      <c r="SHB192" s="25"/>
      <c r="SHC192" s="25"/>
      <c r="SHD192" s="25"/>
      <c r="SHE192" s="25"/>
      <c r="SHF192" s="25"/>
      <c r="SHG192" s="25"/>
      <c r="SHH192" s="25"/>
      <c r="SHI192" s="25"/>
      <c r="SHJ192" s="25"/>
      <c r="SHK192" s="25"/>
      <c r="SHL192" s="25"/>
      <c r="SHM192" s="25"/>
      <c r="SHN192" s="25"/>
      <c r="SHO192" s="25"/>
      <c r="SHP192" s="25"/>
      <c r="SHQ192" s="25"/>
      <c r="SHR192" s="25"/>
      <c r="SHS192" s="25"/>
      <c r="SHT192" s="25"/>
      <c r="SHU192" s="25"/>
      <c r="SHV192" s="25"/>
      <c r="SHW192" s="25"/>
      <c r="SHX192" s="25"/>
      <c r="SHY192" s="25"/>
      <c r="SHZ192" s="25"/>
      <c r="SIA192" s="25"/>
      <c r="SIB192" s="25"/>
      <c r="SIC192" s="25"/>
      <c r="SID192" s="25"/>
      <c r="SIE192" s="25"/>
      <c r="SIF192" s="25"/>
      <c r="SIG192" s="25"/>
      <c r="SIH192" s="25"/>
      <c r="SII192" s="25"/>
      <c r="SIJ192" s="25"/>
      <c r="SIK192" s="25"/>
      <c r="SIL192" s="25"/>
      <c r="SIM192" s="25"/>
      <c r="SIN192" s="25"/>
      <c r="SIO192" s="25"/>
      <c r="SIP192" s="25"/>
      <c r="SIQ192" s="25"/>
      <c r="SIR192" s="25"/>
      <c r="SIS192" s="25"/>
      <c r="SIT192" s="25"/>
      <c r="SIU192" s="25"/>
      <c r="SIV192" s="25"/>
      <c r="SIW192" s="25"/>
      <c r="SIX192" s="25"/>
      <c r="SIY192" s="25"/>
      <c r="SIZ192" s="25"/>
      <c r="SJA192" s="25"/>
      <c r="SJB192" s="25"/>
      <c r="SJC192" s="25"/>
      <c r="SJD192" s="25"/>
      <c r="SJE192" s="25"/>
      <c r="SJF192" s="25"/>
      <c r="SJG192" s="25"/>
      <c r="SJH192" s="25"/>
      <c r="SJI192" s="25"/>
      <c r="SJJ192" s="25"/>
      <c r="SJK192" s="25"/>
      <c r="SJL192" s="25"/>
      <c r="SJM192" s="25"/>
      <c r="SJN192" s="25"/>
      <c r="SJO192" s="25"/>
      <c r="SJP192" s="25"/>
      <c r="SJQ192" s="25"/>
      <c r="SJR192" s="25"/>
      <c r="SJS192" s="25"/>
      <c r="SJT192" s="25"/>
      <c r="SJU192" s="25"/>
      <c r="SJV192" s="25"/>
      <c r="SJW192" s="25"/>
      <c r="SJX192" s="25"/>
      <c r="SJY192" s="25"/>
      <c r="SJZ192" s="25"/>
      <c r="SKA192" s="25"/>
      <c r="SKB192" s="25"/>
      <c r="SKC192" s="25"/>
      <c r="SKD192" s="25"/>
      <c r="SKE192" s="25"/>
      <c r="SKF192" s="25"/>
      <c r="SKG192" s="25"/>
      <c r="SKH192" s="25"/>
      <c r="SKI192" s="25"/>
      <c r="SKJ192" s="25"/>
      <c r="SKK192" s="25"/>
      <c r="SKL192" s="25"/>
      <c r="SKM192" s="25"/>
      <c r="SKN192" s="25"/>
      <c r="SKO192" s="25"/>
      <c r="SKP192" s="25"/>
      <c r="SKQ192" s="25"/>
      <c r="SKR192" s="25"/>
      <c r="SKS192" s="25"/>
      <c r="SKT192" s="25"/>
      <c r="SKU192" s="25"/>
      <c r="SKV192" s="25"/>
      <c r="SKW192" s="25"/>
      <c r="SKX192" s="25"/>
      <c r="SKY192" s="25"/>
      <c r="SKZ192" s="25"/>
      <c r="SLA192" s="25"/>
      <c r="SLB192" s="25"/>
      <c r="SLC192" s="25"/>
      <c r="SLD192" s="25"/>
      <c r="SLE192" s="25"/>
      <c r="SLF192" s="25"/>
      <c r="SLG192" s="25"/>
      <c r="SLH192" s="25"/>
      <c r="SLI192" s="25"/>
      <c r="SLJ192" s="25"/>
      <c r="SLK192" s="25"/>
      <c r="SLL192" s="25"/>
      <c r="SLM192" s="25"/>
      <c r="SLN192" s="25"/>
      <c r="SLO192" s="25"/>
      <c r="SLP192" s="25"/>
      <c r="SLQ192" s="25"/>
      <c r="SLR192" s="25"/>
      <c r="SLS192" s="25"/>
      <c r="SLT192" s="25"/>
      <c r="SLU192" s="25"/>
      <c r="SLV192" s="25"/>
      <c r="SLW192" s="25"/>
      <c r="SLX192" s="25"/>
      <c r="SLY192" s="25"/>
      <c r="SLZ192" s="25"/>
      <c r="SMA192" s="25"/>
      <c r="SMB192" s="25"/>
      <c r="SMC192" s="25"/>
      <c r="SMD192" s="25"/>
      <c r="SME192" s="25"/>
      <c r="SMF192" s="25"/>
      <c r="SMG192" s="25"/>
      <c r="SMH192" s="25"/>
      <c r="SMI192" s="25"/>
      <c r="SMJ192" s="25"/>
      <c r="SMK192" s="25"/>
      <c r="SML192" s="25"/>
      <c r="SMM192" s="25"/>
      <c r="SMN192" s="25"/>
      <c r="SMO192" s="25"/>
      <c r="SMP192" s="25"/>
      <c r="SMQ192" s="25"/>
      <c r="SMR192" s="25"/>
      <c r="SMS192" s="25"/>
      <c r="SMT192" s="25"/>
      <c r="SMU192" s="25"/>
      <c r="SMV192" s="25"/>
      <c r="SMW192" s="25"/>
      <c r="SMX192" s="25"/>
      <c r="SMY192" s="25"/>
      <c r="SMZ192" s="25"/>
      <c r="SNA192" s="25"/>
      <c r="SNB192" s="25"/>
      <c r="SNC192" s="25"/>
      <c r="SND192" s="25"/>
      <c r="SNE192" s="25"/>
      <c r="SNF192" s="25"/>
      <c r="SNG192" s="25"/>
      <c r="SNH192" s="25"/>
      <c r="SNI192" s="25"/>
      <c r="SNJ192" s="25"/>
      <c r="SNK192" s="25"/>
      <c r="SNL192" s="25"/>
      <c r="SNM192" s="25"/>
      <c r="SNN192" s="25"/>
      <c r="SNO192" s="25"/>
      <c r="SNP192" s="25"/>
      <c r="SNQ192" s="25"/>
      <c r="SNR192" s="25"/>
      <c r="SNS192" s="25"/>
      <c r="SNT192" s="25"/>
      <c r="SNU192" s="25"/>
      <c r="SNV192" s="25"/>
      <c r="SNW192" s="25"/>
      <c r="SNX192" s="25"/>
      <c r="SNY192" s="25"/>
      <c r="SNZ192" s="25"/>
      <c r="SOA192" s="25"/>
      <c r="SOB192" s="25"/>
      <c r="SOC192" s="25"/>
      <c r="SOD192" s="25"/>
      <c r="SOE192" s="25"/>
      <c r="SOF192" s="25"/>
      <c r="SOG192" s="25"/>
      <c r="SOH192" s="25"/>
      <c r="SOI192" s="25"/>
      <c r="SOJ192" s="25"/>
      <c r="SOK192" s="25"/>
      <c r="SOL192" s="25"/>
      <c r="SOM192" s="25"/>
      <c r="SON192" s="25"/>
      <c r="SOO192" s="25"/>
      <c r="SOP192" s="25"/>
      <c r="SOQ192" s="25"/>
      <c r="SOR192" s="25"/>
      <c r="SOS192" s="25"/>
      <c r="SOT192" s="25"/>
      <c r="SOU192" s="25"/>
      <c r="SOV192" s="25"/>
      <c r="SOW192" s="25"/>
      <c r="SOX192" s="25"/>
      <c r="SOY192" s="25"/>
      <c r="SOZ192" s="25"/>
      <c r="SPA192" s="25"/>
      <c r="SPB192" s="25"/>
      <c r="SPC192" s="25"/>
      <c r="SPD192" s="25"/>
      <c r="SPE192" s="25"/>
      <c r="SPF192" s="25"/>
      <c r="SPG192" s="25"/>
      <c r="SPH192" s="25"/>
      <c r="SPI192" s="25"/>
      <c r="SPJ192" s="25"/>
      <c r="SPK192" s="25"/>
      <c r="SPL192" s="25"/>
      <c r="SPM192" s="25"/>
      <c r="SPN192" s="25"/>
      <c r="SPO192" s="25"/>
      <c r="SPP192" s="25"/>
      <c r="SPQ192" s="25"/>
      <c r="SPR192" s="25"/>
      <c r="SPS192" s="25"/>
      <c r="SPT192" s="25"/>
      <c r="SPU192" s="25"/>
      <c r="SPV192" s="25"/>
      <c r="SPW192" s="25"/>
      <c r="SPX192" s="25"/>
      <c r="SPY192" s="25"/>
      <c r="SPZ192" s="25"/>
      <c r="SQA192" s="25"/>
      <c r="SQB192" s="25"/>
      <c r="SQC192" s="25"/>
      <c r="SQD192" s="25"/>
      <c r="SQE192" s="25"/>
      <c r="SQF192" s="25"/>
      <c r="SQG192" s="25"/>
      <c r="SQH192" s="25"/>
      <c r="SQI192" s="25"/>
      <c r="SQJ192" s="25"/>
      <c r="SQK192" s="25"/>
      <c r="SQL192" s="25"/>
      <c r="SQM192" s="25"/>
      <c r="SQN192" s="25"/>
      <c r="SQO192" s="25"/>
      <c r="SQP192" s="25"/>
      <c r="SQQ192" s="25"/>
      <c r="SQR192" s="25"/>
      <c r="SQS192" s="25"/>
      <c r="SQT192" s="25"/>
      <c r="SQU192" s="25"/>
      <c r="SQV192" s="25"/>
      <c r="SQW192" s="25"/>
      <c r="SQX192" s="25"/>
      <c r="SQY192" s="25"/>
      <c r="SQZ192" s="25"/>
      <c r="SRA192" s="25"/>
      <c r="SRB192" s="25"/>
      <c r="SRC192" s="25"/>
      <c r="SRD192" s="25"/>
      <c r="SRE192" s="25"/>
      <c r="SRF192" s="25"/>
      <c r="SRG192" s="25"/>
      <c r="SRH192" s="25"/>
      <c r="SRI192" s="25"/>
      <c r="SRJ192" s="25"/>
      <c r="SRK192" s="25"/>
      <c r="SRL192" s="25"/>
      <c r="SRM192" s="25"/>
      <c r="SRN192" s="25"/>
      <c r="SRO192" s="25"/>
      <c r="SRP192" s="25"/>
      <c r="SRQ192" s="25"/>
      <c r="SRR192" s="25"/>
      <c r="SRS192" s="25"/>
      <c r="SRT192" s="25"/>
      <c r="SRU192" s="25"/>
      <c r="SRV192" s="25"/>
      <c r="SRW192" s="25"/>
      <c r="SRX192" s="25"/>
      <c r="SRY192" s="25"/>
      <c r="SRZ192" s="25"/>
      <c r="SSA192" s="25"/>
      <c r="SSB192" s="25"/>
      <c r="SSC192" s="25"/>
      <c r="SSD192" s="25"/>
      <c r="SSE192" s="25"/>
      <c r="SSF192" s="25"/>
      <c r="SSG192" s="25"/>
      <c r="SSH192" s="25"/>
      <c r="SSI192" s="25"/>
      <c r="SSJ192" s="25"/>
      <c r="SSK192" s="25"/>
      <c r="SSL192" s="25"/>
      <c r="SSM192" s="25"/>
      <c r="SSN192" s="25"/>
      <c r="SSO192" s="25"/>
      <c r="SSP192" s="25"/>
      <c r="SSQ192" s="25"/>
      <c r="SSR192" s="25"/>
      <c r="SSS192" s="25"/>
      <c r="SST192" s="25"/>
      <c r="SSU192" s="25"/>
      <c r="SSV192" s="25"/>
      <c r="SSW192" s="25"/>
      <c r="SSX192" s="25"/>
      <c r="SSY192" s="25"/>
      <c r="SSZ192" s="25"/>
      <c r="STA192" s="25"/>
      <c r="STB192" s="25"/>
      <c r="STC192" s="25"/>
      <c r="STD192" s="25"/>
      <c r="STE192" s="25"/>
      <c r="STF192" s="25"/>
      <c r="STG192" s="25"/>
      <c r="STH192" s="25"/>
      <c r="STI192" s="25"/>
      <c r="STJ192" s="25"/>
      <c r="STK192" s="25"/>
      <c r="STL192" s="25"/>
      <c r="STM192" s="25"/>
      <c r="STN192" s="25"/>
      <c r="STO192" s="25"/>
      <c r="STP192" s="25"/>
      <c r="STQ192" s="25"/>
      <c r="STR192" s="25"/>
      <c r="STS192" s="25"/>
      <c r="STT192" s="25"/>
      <c r="STU192" s="25"/>
      <c r="STV192" s="25"/>
      <c r="STW192" s="25"/>
      <c r="STX192" s="25"/>
      <c r="STY192" s="25"/>
      <c r="STZ192" s="25"/>
      <c r="SUA192" s="25"/>
      <c r="SUB192" s="25"/>
      <c r="SUC192" s="25"/>
      <c r="SUD192" s="25"/>
      <c r="SUE192" s="25"/>
      <c r="SUF192" s="25"/>
      <c r="SUG192" s="25"/>
      <c r="SUH192" s="25"/>
      <c r="SUI192" s="25"/>
      <c r="SUJ192" s="25"/>
      <c r="SUK192" s="25"/>
      <c r="SUL192" s="25"/>
      <c r="SUM192" s="25"/>
      <c r="SUN192" s="25"/>
      <c r="SUO192" s="25"/>
      <c r="SUP192" s="25"/>
      <c r="SUQ192" s="25"/>
      <c r="SUR192" s="25"/>
      <c r="SUS192" s="25"/>
      <c r="SUT192" s="25"/>
      <c r="SUU192" s="25"/>
      <c r="SUV192" s="25"/>
      <c r="SUW192" s="25"/>
      <c r="SUX192" s="25"/>
      <c r="SUY192" s="25"/>
      <c r="SUZ192" s="25"/>
      <c r="SVA192" s="25"/>
      <c r="SVB192" s="25"/>
      <c r="SVC192" s="25"/>
      <c r="SVD192" s="25"/>
      <c r="SVE192" s="25"/>
      <c r="SVF192" s="25"/>
      <c r="SVG192" s="25"/>
      <c r="SVH192" s="25"/>
      <c r="SVI192" s="25"/>
      <c r="SVJ192" s="25"/>
      <c r="SVK192" s="25"/>
      <c r="SVL192" s="25"/>
      <c r="SVM192" s="25"/>
      <c r="SVN192" s="25"/>
      <c r="SVO192" s="25"/>
      <c r="SVP192" s="25"/>
      <c r="SVQ192" s="25"/>
      <c r="SVR192" s="25"/>
      <c r="SVS192" s="25"/>
      <c r="SVT192" s="25"/>
      <c r="SVU192" s="25"/>
      <c r="SVV192" s="25"/>
      <c r="SVW192" s="25"/>
      <c r="SVX192" s="25"/>
      <c r="SVY192" s="25"/>
      <c r="SVZ192" s="25"/>
      <c r="SWA192" s="25"/>
      <c r="SWB192" s="25"/>
      <c r="SWC192" s="25"/>
      <c r="SWD192" s="25"/>
      <c r="SWE192" s="25"/>
      <c r="SWF192" s="25"/>
      <c r="SWG192" s="25"/>
      <c r="SWH192" s="25"/>
      <c r="SWI192" s="25"/>
      <c r="SWJ192" s="25"/>
      <c r="SWK192" s="25"/>
      <c r="SWL192" s="25"/>
      <c r="SWM192" s="25"/>
      <c r="SWN192" s="25"/>
      <c r="SWO192" s="25"/>
      <c r="SWP192" s="25"/>
      <c r="SWQ192" s="25"/>
      <c r="SWR192" s="25"/>
      <c r="SWS192" s="25"/>
      <c r="SWT192" s="25"/>
      <c r="SWU192" s="25"/>
      <c r="SWV192" s="25"/>
      <c r="SWW192" s="25"/>
      <c r="SWX192" s="25"/>
      <c r="SWY192" s="25"/>
      <c r="SWZ192" s="25"/>
      <c r="SXA192" s="25"/>
      <c r="SXB192" s="25"/>
      <c r="SXC192" s="25"/>
      <c r="SXD192" s="25"/>
      <c r="SXE192" s="25"/>
      <c r="SXF192" s="25"/>
      <c r="SXG192" s="25"/>
      <c r="SXH192" s="25"/>
      <c r="SXI192" s="25"/>
      <c r="SXJ192" s="25"/>
      <c r="SXK192" s="25"/>
      <c r="SXL192" s="25"/>
      <c r="SXM192" s="25"/>
      <c r="SXN192" s="25"/>
      <c r="SXO192" s="25"/>
      <c r="SXP192" s="25"/>
      <c r="SXQ192" s="25"/>
      <c r="SXR192" s="25"/>
      <c r="SXS192" s="25"/>
      <c r="SXT192" s="25"/>
      <c r="SXU192" s="25"/>
      <c r="SXV192" s="25"/>
      <c r="SXW192" s="25"/>
      <c r="SXX192" s="25"/>
      <c r="SXY192" s="25"/>
      <c r="SXZ192" s="25"/>
      <c r="SYA192" s="25"/>
      <c r="SYB192" s="25"/>
      <c r="SYC192" s="25"/>
      <c r="SYD192" s="25"/>
      <c r="SYE192" s="25"/>
      <c r="SYF192" s="25"/>
      <c r="SYG192" s="25"/>
      <c r="SYH192" s="25"/>
      <c r="SYI192" s="25"/>
      <c r="SYJ192" s="25"/>
      <c r="SYK192" s="25"/>
      <c r="SYL192" s="25"/>
      <c r="SYM192" s="25"/>
      <c r="SYN192" s="25"/>
      <c r="SYO192" s="25"/>
      <c r="SYP192" s="25"/>
      <c r="SYQ192" s="25"/>
      <c r="SYR192" s="25"/>
      <c r="SYS192" s="25"/>
      <c r="SYT192" s="25"/>
      <c r="SYU192" s="25"/>
      <c r="SYV192" s="25"/>
      <c r="SYW192" s="25"/>
      <c r="SYX192" s="25"/>
      <c r="SYY192" s="25"/>
      <c r="SYZ192" s="25"/>
      <c r="SZA192" s="25"/>
      <c r="SZB192" s="25"/>
      <c r="SZC192" s="25"/>
      <c r="SZD192" s="25"/>
      <c r="SZE192" s="25"/>
      <c r="SZF192" s="25"/>
      <c r="SZG192" s="25"/>
      <c r="SZH192" s="25"/>
      <c r="SZI192" s="25"/>
      <c r="SZJ192" s="25"/>
      <c r="SZK192" s="25"/>
      <c r="SZL192" s="25"/>
      <c r="SZM192" s="25"/>
      <c r="SZN192" s="25"/>
      <c r="SZO192" s="25"/>
      <c r="SZP192" s="25"/>
      <c r="SZQ192" s="25"/>
      <c r="SZR192" s="25"/>
      <c r="SZS192" s="25"/>
      <c r="SZT192" s="25"/>
      <c r="SZU192" s="25"/>
      <c r="SZV192" s="25"/>
      <c r="SZW192" s="25"/>
      <c r="SZX192" s="25"/>
      <c r="SZY192" s="25"/>
      <c r="SZZ192" s="25"/>
      <c r="TAA192" s="25"/>
      <c r="TAB192" s="25"/>
      <c r="TAC192" s="25"/>
      <c r="TAD192" s="25"/>
      <c r="TAE192" s="25"/>
      <c r="TAF192" s="25"/>
      <c r="TAG192" s="25"/>
      <c r="TAH192" s="25"/>
      <c r="TAI192" s="25"/>
      <c r="TAJ192" s="25"/>
      <c r="TAK192" s="25"/>
      <c r="TAL192" s="25"/>
      <c r="TAM192" s="25"/>
      <c r="TAN192" s="25"/>
      <c r="TAO192" s="25"/>
      <c r="TAP192" s="25"/>
      <c r="TAQ192" s="25"/>
      <c r="TAR192" s="25"/>
      <c r="TAS192" s="25"/>
      <c r="TAT192" s="25"/>
      <c r="TAU192" s="25"/>
      <c r="TAV192" s="25"/>
      <c r="TAW192" s="25"/>
      <c r="TAX192" s="25"/>
      <c r="TAY192" s="25"/>
      <c r="TAZ192" s="25"/>
      <c r="TBA192" s="25"/>
      <c r="TBB192" s="25"/>
      <c r="TBC192" s="25"/>
      <c r="TBD192" s="25"/>
      <c r="TBE192" s="25"/>
      <c r="TBF192" s="25"/>
      <c r="TBG192" s="25"/>
      <c r="TBH192" s="25"/>
      <c r="TBI192" s="25"/>
      <c r="TBJ192" s="25"/>
      <c r="TBK192" s="25"/>
      <c r="TBL192" s="25"/>
      <c r="TBM192" s="25"/>
      <c r="TBN192" s="25"/>
      <c r="TBO192" s="25"/>
      <c r="TBP192" s="25"/>
      <c r="TBQ192" s="25"/>
      <c r="TBR192" s="25"/>
      <c r="TBS192" s="25"/>
      <c r="TBT192" s="25"/>
      <c r="TBU192" s="25"/>
      <c r="TBV192" s="25"/>
      <c r="TBW192" s="25"/>
      <c r="TBX192" s="25"/>
      <c r="TBY192" s="25"/>
      <c r="TBZ192" s="25"/>
      <c r="TCA192" s="25"/>
      <c r="TCB192" s="25"/>
      <c r="TCC192" s="25"/>
      <c r="TCD192" s="25"/>
      <c r="TCE192" s="25"/>
      <c r="TCF192" s="25"/>
      <c r="TCG192" s="25"/>
      <c r="TCH192" s="25"/>
      <c r="TCI192" s="25"/>
      <c r="TCJ192" s="25"/>
      <c r="TCK192" s="25"/>
      <c r="TCL192" s="25"/>
      <c r="TCM192" s="25"/>
      <c r="TCN192" s="25"/>
      <c r="TCO192" s="25"/>
      <c r="TCP192" s="25"/>
      <c r="TCQ192" s="25"/>
      <c r="TCR192" s="25"/>
      <c r="TCS192" s="25"/>
      <c r="TCT192" s="25"/>
      <c r="TCU192" s="25"/>
      <c r="TCV192" s="25"/>
      <c r="TCW192" s="25"/>
      <c r="TCX192" s="25"/>
      <c r="TCY192" s="25"/>
      <c r="TCZ192" s="25"/>
      <c r="TDA192" s="25"/>
      <c r="TDB192" s="25"/>
      <c r="TDC192" s="25"/>
      <c r="TDD192" s="25"/>
      <c r="TDE192" s="25"/>
      <c r="TDF192" s="25"/>
      <c r="TDG192" s="25"/>
      <c r="TDH192" s="25"/>
      <c r="TDI192" s="25"/>
      <c r="TDJ192" s="25"/>
      <c r="TDK192" s="25"/>
      <c r="TDL192" s="25"/>
      <c r="TDM192" s="25"/>
      <c r="TDN192" s="25"/>
      <c r="TDO192" s="25"/>
      <c r="TDP192" s="25"/>
      <c r="TDQ192" s="25"/>
      <c r="TDR192" s="25"/>
      <c r="TDS192" s="25"/>
      <c r="TDT192" s="25"/>
      <c r="TDU192" s="25"/>
      <c r="TDV192" s="25"/>
      <c r="TDW192" s="25"/>
      <c r="TDX192" s="25"/>
      <c r="TDY192" s="25"/>
      <c r="TDZ192" s="25"/>
      <c r="TEA192" s="25"/>
      <c r="TEB192" s="25"/>
      <c r="TEC192" s="25"/>
      <c r="TED192" s="25"/>
      <c r="TEE192" s="25"/>
      <c r="TEF192" s="25"/>
      <c r="TEG192" s="25"/>
      <c r="TEH192" s="25"/>
      <c r="TEI192" s="25"/>
      <c r="TEJ192" s="25"/>
      <c r="TEK192" s="25"/>
      <c r="TEL192" s="25"/>
      <c r="TEM192" s="25"/>
      <c r="TEN192" s="25"/>
      <c r="TEO192" s="25"/>
      <c r="TEP192" s="25"/>
      <c r="TEQ192" s="25"/>
      <c r="TER192" s="25"/>
      <c r="TES192" s="25"/>
      <c r="TET192" s="25"/>
      <c r="TEU192" s="25"/>
      <c r="TEV192" s="25"/>
      <c r="TEW192" s="25"/>
      <c r="TEX192" s="25"/>
      <c r="TEY192" s="25"/>
      <c r="TEZ192" s="25"/>
      <c r="TFA192" s="25"/>
      <c r="TFB192" s="25"/>
      <c r="TFC192" s="25"/>
      <c r="TFD192" s="25"/>
      <c r="TFE192" s="25"/>
      <c r="TFF192" s="25"/>
      <c r="TFG192" s="25"/>
      <c r="TFH192" s="25"/>
      <c r="TFI192" s="25"/>
      <c r="TFJ192" s="25"/>
      <c r="TFK192" s="25"/>
      <c r="TFL192" s="25"/>
      <c r="TFM192" s="25"/>
      <c r="TFN192" s="25"/>
      <c r="TFO192" s="25"/>
      <c r="TFP192" s="25"/>
      <c r="TFQ192" s="25"/>
      <c r="TFR192" s="25"/>
      <c r="TFS192" s="25"/>
      <c r="TFT192" s="25"/>
      <c r="TFU192" s="25"/>
      <c r="TFV192" s="25"/>
      <c r="TFW192" s="25"/>
      <c r="TFX192" s="25"/>
      <c r="TFY192" s="25"/>
      <c r="TFZ192" s="25"/>
      <c r="TGA192" s="25"/>
      <c r="TGB192" s="25"/>
      <c r="TGC192" s="25"/>
      <c r="TGD192" s="25"/>
      <c r="TGE192" s="25"/>
      <c r="TGF192" s="25"/>
      <c r="TGG192" s="25"/>
      <c r="TGH192" s="25"/>
      <c r="TGI192" s="25"/>
      <c r="TGJ192" s="25"/>
      <c r="TGK192" s="25"/>
      <c r="TGL192" s="25"/>
      <c r="TGM192" s="25"/>
      <c r="TGN192" s="25"/>
      <c r="TGO192" s="25"/>
      <c r="TGP192" s="25"/>
      <c r="TGQ192" s="25"/>
      <c r="TGR192" s="25"/>
      <c r="TGS192" s="25"/>
      <c r="TGT192" s="25"/>
      <c r="TGU192" s="25"/>
      <c r="TGV192" s="25"/>
      <c r="TGW192" s="25"/>
      <c r="TGX192" s="25"/>
      <c r="TGY192" s="25"/>
      <c r="TGZ192" s="25"/>
      <c r="THA192" s="25"/>
      <c r="THB192" s="25"/>
      <c r="THC192" s="25"/>
      <c r="THD192" s="25"/>
      <c r="THE192" s="25"/>
      <c r="THF192" s="25"/>
      <c r="THG192" s="25"/>
      <c r="THH192" s="25"/>
      <c r="THI192" s="25"/>
      <c r="THJ192" s="25"/>
      <c r="THK192" s="25"/>
      <c r="THL192" s="25"/>
      <c r="THM192" s="25"/>
      <c r="THN192" s="25"/>
      <c r="THO192" s="25"/>
      <c r="THP192" s="25"/>
      <c r="THQ192" s="25"/>
      <c r="THR192" s="25"/>
      <c r="THS192" s="25"/>
      <c r="THT192" s="25"/>
      <c r="THU192" s="25"/>
      <c r="THV192" s="25"/>
      <c r="THW192" s="25"/>
      <c r="THX192" s="25"/>
      <c r="THY192" s="25"/>
      <c r="THZ192" s="25"/>
      <c r="TIA192" s="25"/>
      <c r="TIB192" s="25"/>
      <c r="TIC192" s="25"/>
      <c r="TID192" s="25"/>
      <c r="TIE192" s="25"/>
      <c r="TIF192" s="25"/>
      <c r="TIG192" s="25"/>
      <c r="TIH192" s="25"/>
      <c r="TII192" s="25"/>
      <c r="TIJ192" s="25"/>
      <c r="TIK192" s="25"/>
      <c r="TIL192" s="25"/>
      <c r="TIM192" s="25"/>
      <c r="TIN192" s="25"/>
      <c r="TIO192" s="25"/>
      <c r="TIP192" s="25"/>
      <c r="TIQ192" s="25"/>
      <c r="TIR192" s="25"/>
      <c r="TIS192" s="25"/>
      <c r="TIT192" s="25"/>
      <c r="TIU192" s="25"/>
      <c r="TIV192" s="25"/>
      <c r="TIW192" s="25"/>
      <c r="TIX192" s="25"/>
      <c r="TIY192" s="25"/>
      <c r="TIZ192" s="25"/>
      <c r="TJA192" s="25"/>
      <c r="TJB192" s="25"/>
      <c r="TJC192" s="25"/>
      <c r="TJD192" s="25"/>
      <c r="TJE192" s="25"/>
      <c r="TJF192" s="25"/>
      <c r="TJG192" s="25"/>
      <c r="TJH192" s="25"/>
      <c r="TJI192" s="25"/>
      <c r="TJJ192" s="25"/>
      <c r="TJK192" s="25"/>
      <c r="TJL192" s="25"/>
      <c r="TJM192" s="25"/>
      <c r="TJN192" s="25"/>
      <c r="TJO192" s="25"/>
      <c r="TJP192" s="25"/>
      <c r="TJQ192" s="25"/>
      <c r="TJR192" s="25"/>
      <c r="TJS192" s="25"/>
      <c r="TJT192" s="25"/>
      <c r="TJU192" s="25"/>
      <c r="TJV192" s="25"/>
      <c r="TJW192" s="25"/>
      <c r="TJX192" s="25"/>
      <c r="TJY192" s="25"/>
      <c r="TJZ192" s="25"/>
      <c r="TKA192" s="25"/>
      <c r="TKB192" s="25"/>
      <c r="TKC192" s="25"/>
      <c r="TKD192" s="25"/>
      <c r="TKE192" s="25"/>
      <c r="TKF192" s="25"/>
      <c r="TKG192" s="25"/>
      <c r="TKH192" s="25"/>
      <c r="TKI192" s="25"/>
      <c r="TKJ192" s="25"/>
      <c r="TKK192" s="25"/>
      <c r="TKL192" s="25"/>
      <c r="TKM192" s="25"/>
      <c r="TKN192" s="25"/>
      <c r="TKO192" s="25"/>
      <c r="TKP192" s="25"/>
      <c r="TKQ192" s="25"/>
      <c r="TKR192" s="25"/>
      <c r="TKS192" s="25"/>
      <c r="TKT192" s="25"/>
      <c r="TKU192" s="25"/>
      <c r="TKV192" s="25"/>
      <c r="TKW192" s="25"/>
      <c r="TKX192" s="25"/>
      <c r="TKY192" s="25"/>
      <c r="TKZ192" s="25"/>
      <c r="TLA192" s="25"/>
      <c r="TLB192" s="25"/>
      <c r="TLC192" s="25"/>
      <c r="TLD192" s="25"/>
      <c r="TLE192" s="25"/>
      <c r="TLF192" s="25"/>
      <c r="TLG192" s="25"/>
      <c r="TLH192" s="25"/>
      <c r="TLI192" s="25"/>
      <c r="TLJ192" s="25"/>
      <c r="TLK192" s="25"/>
      <c r="TLL192" s="25"/>
      <c r="TLM192" s="25"/>
      <c r="TLN192" s="25"/>
      <c r="TLO192" s="25"/>
      <c r="TLP192" s="25"/>
      <c r="TLQ192" s="25"/>
      <c r="TLR192" s="25"/>
      <c r="TLS192" s="25"/>
      <c r="TLT192" s="25"/>
      <c r="TLU192" s="25"/>
      <c r="TLV192" s="25"/>
      <c r="TLW192" s="25"/>
      <c r="TLX192" s="25"/>
      <c r="TLY192" s="25"/>
      <c r="TLZ192" s="25"/>
      <c r="TMA192" s="25"/>
      <c r="TMB192" s="25"/>
      <c r="TMC192" s="25"/>
      <c r="TMD192" s="25"/>
      <c r="TME192" s="25"/>
      <c r="TMF192" s="25"/>
      <c r="TMG192" s="25"/>
      <c r="TMH192" s="25"/>
      <c r="TMI192" s="25"/>
      <c r="TMJ192" s="25"/>
      <c r="TMK192" s="25"/>
      <c r="TML192" s="25"/>
      <c r="TMM192" s="25"/>
      <c r="TMN192" s="25"/>
      <c r="TMO192" s="25"/>
      <c r="TMP192" s="25"/>
      <c r="TMQ192" s="25"/>
      <c r="TMR192" s="25"/>
      <c r="TMS192" s="25"/>
      <c r="TMT192" s="25"/>
      <c r="TMU192" s="25"/>
      <c r="TMV192" s="25"/>
      <c r="TMW192" s="25"/>
      <c r="TMX192" s="25"/>
      <c r="TMY192" s="25"/>
      <c r="TMZ192" s="25"/>
      <c r="TNA192" s="25"/>
      <c r="TNB192" s="25"/>
      <c r="TNC192" s="25"/>
      <c r="TND192" s="25"/>
      <c r="TNE192" s="25"/>
      <c r="TNF192" s="25"/>
      <c r="TNG192" s="25"/>
      <c r="TNH192" s="25"/>
      <c r="TNI192" s="25"/>
      <c r="TNJ192" s="25"/>
      <c r="TNK192" s="25"/>
      <c r="TNL192" s="25"/>
      <c r="TNM192" s="25"/>
      <c r="TNN192" s="25"/>
      <c r="TNO192" s="25"/>
      <c r="TNP192" s="25"/>
      <c r="TNQ192" s="25"/>
      <c r="TNR192" s="25"/>
      <c r="TNS192" s="25"/>
      <c r="TNT192" s="25"/>
      <c r="TNU192" s="25"/>
      <c r="TNV192" s="25"/>
      <c r="TNW192" s="25"/>
      <c r="TNX192" s="25"/>
      <c r="TNY192" s="25"/>
      <c r="TNZ192" s="25"/>
      <c r="TOA192" s="25"/>
      <c r="TOB192" s="25"/>
      <c r="TOC192" s="25"/>
      <c r="TOD192" s="25"/>
      <c r="TOE192" s="25"/>
      <c r="TOF192" s="25"/>
      <c r="TOG192" s="25"/>
      <c r="TOH192" s="25"/>
      <c r="TOI192" s="25"/>
      <c r="TOJ192" s="25"/>
      <c r="TOK192" s="25"/>
      <c r="TOL192" s="25"/>
      <c r="TOM192" s="25"/>
      <c r="TON192" s="25"/>
      <c r="TOO192" s="25"/>
      <c r="TOP192" s="25"/>
      <c r="TOQ192" s="25"/>
      <c r="TOR192" s="25"/>
      <c r="TOS192" s="25"/>
      <c r="TOT192" s="25"/>
      <c r="TOU192" s="25"/>
      <c r="TOV192" s="25"/>
      <c r="TOW192" s="25"/>
      <c r="TOX192" s="25"/>
      <c r="TOY192" s="25"/>
      <c r="TOZ192" s="25"/>
      <c r="TPA192" s="25"/>
      <c r="TPB192" s="25"/>
      <c r="TPC192" s="25"/>
      <c r="TPD192" s="25"/>
      <c r="TPE192" s="25"/>
      <c r="TPF192" s="25"/>
      <c r="TPG192" s="25"/>
      <c r="TPH192" s="25"/>
      <c r="TPI192" s="25"/>
      <c r="TPJ192" s="25"/>
      <c r="TPK192" s="25"/>
      <c r="TPL192" s="25"/>
      <c r="TPM192" s="25"/>
      <c r="TPN192" s="25"/>
      <c r="TPO192" s="25"/>
      <c r="TPP192" s="25"/>
      <c r="TPQ192" s="25"/>
      <c r="TPR192" s="25"/>
      <c r="TPS192" s="25"/>
      <c r="TPT192" s="25"/>
      <c r="TPU192" s="25"/>
      <c r="TPV192" s="25"/>
      <c r="TPW192" s="25"/>
      <c r="TPX192" s="25"/>
      <c r="TPY192" s="25"/>
      <c r="TPZ192" s="25"/>
      <c r="TQA192" s="25"/>
      <c r="TQB192" s="25"/>
      <c r="TQC192" s="25"/>
      <c r="TQD192" s="25"/>
      <c r="TQE192" s="25"/>
      <c r="TQF192" s="25"/>
      <c r="TQG192" s="25"/>
      <c r="TQH192" s="25"/>
      <c r="TQI192" s="25"/>
      <c r="TQJ192" s="25"/>
      <c r="TQK192" s="25"/>
      <c r="TQL192" s="25"/>
      <c r="TQM192" s="25"/>
      <c r="TQN192" s="25"/>
      <c r="TQO192" s="25"/>
      <c r="TQP192" s="25"/>
      <c r="TQQ192" s="25"/>
      <c r="TQR192" s="25"/>
      <c r="TQS192" s="25"/>
      <c r="TQT192" s="25"/>
      <c r="TQU192" s="25"/>
      <c r="TQV192" s="25"/>
      <c r="TQW192" s="25"/>
      <c r="TQX192" s="25"/>
      <c r="TQY192" s="25"/>
      <c r="TQZ192" s="25"/>
      <c r="TRA192" s="25"/>
      <c r="TRB192" s="25"/>
      <c r="TRC192" s="25"/>
      <c r="TRD192" s="25"/>
      <c r="TRE192" s="25"/>
      <c r="TRF192" s="25"/>
      <c r="TRG192" s="25"/>
      <c r="TRH192" s="25"/>
      <c r="TRI192" s="25"/>
      <c r="TRJ192" s="25"/>
      <c r="TRK192" s="25"/>
      <c r="TRL192" s="25"/>
      <c r="TRM192" s="25"/>
      <c r="TRN192" s="25"/>
      <c r="TRO192" s="25"/>
      <c r="TRP192" s="25"/>
      <c r="TRQ192" s="25"/>
      <c r="TRR192" s="25"/>
      <c r="TRS192" s="25"/>
      <c r="TRT192" s="25"/>
      <c r="TRU192" s="25"/>
      <c r="TRV192" s="25"/>
      <c r="TRW192" s="25"/>
      <c r="TRX192" s="25"/>
      <c r="TRY192" s="25"/>
      <c r="TRZ192" s="25"/>
      <c r="TSA192" s="25"/>
      <c r="TSB192" s="25"/>
      <c r="TSC192" s="25"/>
      <c r="TSD192" s="25"/>
      <c r="TSE192" s="25"/>
      <c r="TSF192" s="25"/>
      <c r="TSG192" s="25"/>
      <c r="TSH192" s="25"/>
      <c r="TSI192" s="25"/>
      <c r="TSJ192" s="25"/>
      <c r="TSK192" s="25"/>
      <c r="TSL192" s="25"/>
      <c r="TSM192" s="25"/>
      <c r="TSN192" s="25"/>
      <c r="TSO192" s="25"/>
      <c r="TSP192" s="25"/>
      <c r="TSQ192" s="25"/>
      <c r="TSR192" s="25"/>
      <c r="TSS192" s="25"/>
      <c r="TST192" s="25"/>
      <c r="TSU192" s="25"/>
      <c r="TSV192" s="25"/>
      <c r="TSW192" s="25"/>
      <c r="TSX192" s="25"/>
      <c r="TSY192" s="25"/>
      <c r="TSZ192" s="25"/>
      <c r="TTA192" s="25"/>
      <c r="TTB192" s="25"/>
      <c r="TTC192" s="25"/>
      <c r="TTD192" s="25"/>
      <c r="TTE192" s="25"/>
      <c r="TTF192" s="25"/>
      <c r="TTG192" s="25"/>
      <c r="TTH192" s="25"/>
      <c r="TTI192" s="25"/>
      <c r="TTJ192" s="25"/>
      <c r="TTK192" s="25"/>
      <c r="TTL192" s="25"/>
      <c r="TTM192" s="25"/>
      <c r="TTN192" s="25"/>
      <c r="TTO192" s="25"/>
      <c r="TTP192" s="25"/>
      <c r="TTQ192" s="25"/>
      <c r="TTR192" s="25"/>
      <c r="TTS192" s="25"/>
      <c r="TTT192" s="25"/>
      <c r="TTU192" s="25"/>
      <c r="TTV192" s="25"/>
      <c r="TTW192" s="25"/>
      <c r="TTX192" s="25"/>
      <c r="TTY192" s="25"/>
      <c r="TTZ192" s="25"/>
      <c r="TUA192" s="25"/>
      <c r="TUB192" s="25"/>
      <c r="TUC192" s="25"/>
      <c r="TUD192" s="25"/>
      <c r="TUE192" s="25"/>
      <c r="TUF192" s="25"/>
      <c r="TUG192" s="25"/>
      <c r="TUH192" s="25"/>
      <c r="TUI192" s="25"/>
      <c r="TUJ192" s="25"/>
      <c r="TUK192" s="25"/>
      <c r="TUL192" s="25"/>
      <c r="TUM192" s="25"/>
      <c r="TUN192" s="25"/>
      <c r="TUO192" s="25"/>
      <c r="TUP192" s="25"/>
      <c r="TUQ192" s="25"/>
      <c r="TUR192" s="25"/>
      <c r="TUS192" s="25"/>
      <c r="TUT192" s="25"/>
      <c r="TUU192" s="25"/>
      <c r="TUV192" s="25"/>
      <c r="TUW192" s="25"/>
      <c r="TUX192" s="25"/>
      <c r="TUY192" s="25"/>
      <c r="TUZ192" s="25"/>
      <c r="TVA192" s="25"/>
      <c r="TVB192" s="25"/>
      <c r="TVC192" s="25"/>
      <c r="TVD192" s="25"/>
      <c r="TVE192" s="25"/>
      <c r="TVF192" s="25"/>
      <c r="TVG192" s="25"/>
      <c r="TVH192" s="25"/>
      <c r="TVI192" s="25"/>
      <c r="TVJ192" s="25"/>
      <c r="TVK192" s="25"/>
      <c r="TVL192" s="25"/>
      <c r="TVM192" s="25"/>
      <c r="TVN192" s="25"/>
      <c r="TVO192" s="25"/>
      <c r="TVP192" s="25"/>
      <c r="TVQ192" s="25"/>
      <c r="TVR192" s="25"/>
      <c r="TVS192" s="25"/>
      <c r="TVT192" s="25"/>
      <c r="TVU192" s="25"/>
      <c r="TVV192" s="25"/>
      <c r="TVW192" s="25"/>
      <c r="TVX192" s="25"/>
      <c r="TVY192" s="25"/>
      <c r="TVZ192" s="25"/>
      <c r="TWA192" s="25"/>
      <c r="TWB192" s="25"/>
      <c r="TWC192" s="25"/>
      <c r="TWD192" s="25"/>
      <c r="TWE192" s="25"/>
      <c r="TWF192" s="25"/>
      <c r="TWG192" s="25"/>
      <c r="TWH192" s="25"/>
      <c r="TWI192" s="25"/>
      <c r="TWJ192" s="25"/>
      <c r="TWK192" s="25"/>
      <c r="TWL192" s="25"/>
      <c r="TWM192" s="25"/>
      <c r="TWN192" s="25"/>
      <c r="TWO192" s="25"/>
      <c r="TWP192" s="25"/>
      <c r="TWQ192" s="25"/>
      <c r="TWR192" s="25"/>
      <c r="TWS192" s="25"/>
      <c r="TWT192" s="25"/>
      <c r="TWU192" s="25"/>
      <c r="TWV192" s="25"/>
      <c r="TWW192" s="25"/>
      <c r="TWX192" s="25"/>
      <c r="TWY192" s="25"/>
      <c r="TWZ192" s="25"/>
      <c r="TXA192" s="25"/>
      <c r="TXB192" s="25"/>
      <c r="TXC192" s="25"/>
      <c r="TXD192" s="25"/>
      <c r="TXE192" s="25"/>
      <c r="TXF192" s="25"/>
      <c r="TXG192" s="25"/>
      <c r="TXH192" s="25"/>
      <c r="TXI192" s="25"/>
      <c r="TXJ192" s="25"/>
      <c r="TXK192" s="25"/>
      <c r="TXL192" s="25"/>
      <c r="TXM192" s="25"/>
      <c r="TXN192" s="25"/>
      <c r="TXO192" s="25"/>
      <c r="TXP192" s="25"/>
      <c r="TXQ192" s="25"/>
      <c r="TXR192" s="25"/>
      <c r="TXS192" s="25"/>
      <c r="TXT192" s="25"/>
      <c r="TXU192" s="25"/>
      <c r="TXV192" s="25"/>
      <c r="TXW192" s="25"/>
      <c r="TXX192" s="25"/>
      <c r="TXY192" s="25"/>
      <c r="TXZ192" s="25"/>
      <c r="TYA192" s="25"/>
      <c r="TYB192" s="25"/>
      <c r="TYC192" s="25"/>
      <c r="TYD192" s="25"/>
      <c r="TYE192" s="25"/>
      <c r="TYF192" s="25"/>
      <c r="TYG192" s="25"/>
      <c r="TYH192" s="25"/>
      <c r="TYI192" s="25"/>
      <c r="TYJ192" s="25"/>
      <c r="TYK192" s="25"/>
      <c r="TYL192" s="25"/>
      <c r="TYM192" s="25"/>
      <c r="TYN192" s="25"/>
      <c r="TYO192" s="25"/>
      <c r="TYP192" s="25"/>
      <c r="TYQ192" s="25"/>
      <c r="TYR192" s="25"/>
      <c r="TYS192" s="25"/>
      <c r="TYT192" s="25"/>
      <c r="TYU192" s="25"/>
      <c r="TYV192" s="25"/>
      <c r="TYW192" s="25"/>
      <c r="TYX192" s="25"/>
      <c r="TYY192" s="25"/>
      <c r="TYZ192" s="25"/>
      <c r="TZA192" s="25"/>
      <c r="TZB192" s="25"/>
      <c r="TZC192" s="25"/>
      <c r="TZD192" s="25"/>
      <c r="TZE192" s="25"/>
      <c r="TZF192" s="25"/>
      <c r="TZG192" s="25"/>
      <c r="TZH192" s="25"/>
      <c r="TZI192" s="25"/>
      <c r="TZJ192" s="25"/>
      <c r="TZK192" s="25"/>
      <c r="TZL192" s="25"/>
      <c r="TZM192" s="25"/>
      <c r="TZN192" s="25"/>
      <c r="TZO192" s="25"/>
      <c r="TZP192" s="25"/>
      <c r="TZQ192" s="25"/>
      <c r="TZR192" s="25"/>
      <c r="TZS192" s="25"/>
      <c r="TZT192" s="25"/>
      <c r="TZU192" s="25"/>
      <c r="TZV192" s="25"/>
      <c r="TZW192" s="25"/>
      <c r="TZX192" s="25"/>
      <c r="TZY192" s="25"/>
      <c r="TZZ192" s="25"/>
      <c r="UAA192" s="25"/>
      <c r="UAB192" s="25"/>
      <c r="UAC192" s="25"/>
      <c r="UAD192" s="25"/>
      <c r="UAE192" s="25"/>
      <c r="UAF192" s="25"/>
      <c r="UAG192" s="25"/>
      <c r="UAH192" s="25"/>
      <c r="UAI192" s="25"/>
      <c r="UAJ192" s="25"/>
      <c r="UAK192" s="25"/>
      <c r="UAL192" s="25"/>
      <c r="UAM192" s="25"/>
      <c r="UAN192" s="25"/>
      <c r="UAO192" s="25"/>
      <c r="UAP192" s="25"/>
      <c r="UAQ192" s="25"/>
      <c r="UAR192" s="25"/>
      <c r="UAS192" s="25"/>
      <c r="UAT192" s="25"/>
      <c r="UAU192" s="25"/>
      <c r="UAV192" s="25"/>
      <c r="UAW192" s="25"/>
      <c r="UAX192" s="25"/>
      <c r="UAY192" s="25"/>
      <c r="UAZ192" s="25"/>
      <c r="UBA192" s="25"/>
      <c r="UBB192" s="25"/>
      <c r="UBC192" s="25"/>
      <c r="UBD192" s="25"/>
      <c r="UBE192" s="25"/>
      <c r="UBF192" s="25"/>
      <c r="UBG192" s="25"/>
      <c r="UBH192" s="25"/>
      <c r="UBI192" s="25"/>
      <c r="UBJ192" s="25"/>
      <c r="UBK192" s="25"/>
      <c r="UBL192" s="25"/>
      <c r="UBM192" s="25"/>
      <c r="UBN192" s="25"/>
      <c r="UBO192" s="25"/>
      <c r="UBP192" s="25"/>
      <c r="UBQ192" s="25"/>
      <c r="UBR192" s="25"/>
      <c r="UBS192" s="25"/>
      <c r="UBT192" s="25"/>
      <c r="UBU192" s="25"/>
      <c r="UBV192" s="25"/>
      <c r="UBW192" s="25"/>
      <c r="UBX192" s="25"/>
      <c r="UBY192" s="25"/>
      <c r="UBZ192" s="25"/>
      <c r="UCA192" s="25"/>
      <c r="UCB192" s="25"/>
      <c r="UCC192" s="25"/>
      <c r="UCD192" s="25"/>
      <c r="UCE192" s="25"/>
      <c r="UCF192" s="25"/>
      <c r="UCG192" s="25"/>
      <c r="UCH192" s="25"/>
      <c r="UCI192" s="25"/>
      <c r="UCJ192" s="25"/>
      <c r="UCK192" s="25"/>
      <c r="UCL192" s="25"/>
      <c r="UCM192" s="25"/>
      <c r="UCN192" s="25"/>
      <c r="UCO192" s="25"/>
      <c r="UCP192" s="25"/>
      <c r="UCQ192" s="25"/>
      <c r="UCR192" s="25"/>
      <c r="UCS192" s="25"/>
      <c r="UCT192" s="25"/>
      <c r="UCU192" s="25"/>
      <c r="UCV192" s="25"/>
      <c r="UCW192" s="25"/>
      <c r="UCX192" s="25"/>
      <c r="UCY192" s="25"/>
      <c r="UCZ192" s="25"/>
      <c r="UDA192" s="25"/>
      <c r="UDB192" s="25"/>
      <c r="UDC192" s="25"/>
      <c r="UDD192" s="25"/>
      <c r="UDE192" s="25"/>
      <c r="UDF192" s="25"/>
      <c r="UDG192" s="25"/>
      <c r="UDH192" s="25"/>
      <c r="UDI192" s="25"/>
      <c r="UDJ192" s="25"/>
      <c r="UDK192" s="25"/>
      <c r="UDL192" s="25"/>
      <c r="UDM192" s="25"/>
      <c r="UDN192" s="25"/>
      <c r="UDO192" s="25"/>
      <c r="UDP192" s="25"/>
      <c r="UDQ192" s="25"/>
      <c r="UDR192" s="25"/>
      <c r="UDS192" s="25"/>
      <c r="UDT192" s="25"/>
      <c r="UDU192" s="25"/>
      <c r="UDV192" s="25"/>
      <c r="UDW192" s="25"/>
      <c r="UDX192" s="25"/>
      <c r="UDY192" s="25"/>
      <c r="UDZ192" s="25"/>
      <c r="UEA192" s="25"/>
      <c r="UEB192" s="25"/>
      <c r="UEC192" s="25"/>
      <c r="UED192" s="25"/>
      <c r="UEE192" s="25"/>
      <c r="UEF192" s="25"/>
      <c r="UEG192" s="25"/>
      <c r="UEH192" s="25"/>
      <c r="UEI192" s="25"/>
      <c r="UEJ192" s="25"/>
      <c r="UEK192" s="25"/>
      <c r="UEL192" s="25"/>
      <c r="UEM192" s="25"/>
      <c r="UEN192" s="25"/>
      <c r="UEO192" s="25"/>
      <c r="UEP192" s="25"/>
      <c r="UEQ192" s="25"/>
      <c r="UER192" s="25"/>
      <c r="UES192" s="25"/>
      <c r="UET192" s="25"/>
      <c r="UEU192" s="25"/>
      <c r="UEV192" s="25"/>
      <c r="UEW192" s="25"/>
      <c r="UEX192" s="25"/>
      <c r="UEY192" s="25"/>
      <c r="UEZ192" s="25"/>
      <c r="UFA192" s="25"/>
      <c r="UFB192" s="25"/>
      <c r="UFC192" s="25"/>
      <c r="UFD192" s="25"/>
      <c r="UFE192" s="25"/>
      <c r="UFF192" s="25"/>
      <c r="UFG192" s="25"/>
      <c r="UFH192" s="25"/>
      <c r="UFI192" s="25"/>
      <c r="UFJ192" s="25"/>
      <c r="UFK192" s="25"/>
      <c r="UFL192" s="25"/>
      <c r="UFM192" s="25"/>
      <c r="UFN192" s="25"/>
      <c r="UFO192" s="25"/>
      <c r="UFP192" s="25"/>
      <c r="UFQ192" s="25"/>
      <c r="UFR192" s="25"/>
      <c r="UFS192" s="25"/>
      <c r="UFT192" s="25"/>
      <c r="UFU192" s="25"/>
      <c r="UFV192" s="25"/>
      <c r="UFW192" s="25"/>
      <c r="UFX192" s="25"/>
      <c r="UFY192" s="25"/>
      <c r="UFZ192" s="25"/>
      <c r="UGA192" s="25"/>
      <c r="UGB192" s="25"/>
      <c r="UGC192" s="25"/>
      <c r="UGD192" s="25"/>
      <c r="UGE192" s="25"/>
      <c r="UGF192" s="25"/>
      <c r="UGG192" s="25"/>
      <c r="UGH192" s="25"/>
      <c r="UGI192" s="25"/>
      <c r="UGJ192" s="25"/>
      <c r="UGK192" s="25"/>
      <c r="UGL192" s="25"/>
      <c r="UGM192" s="25"/>
      <c r="UGN192" s="25"/>
      <c r="UGO192" s="25"/>
      <c r="UGP192" s="25"/>
      <c r="UGQ192" s="25"/>
      <c r="UGR192" s="25"/>
      <c r="UGS192" s="25"/>
      <c r="UGT192" s="25"/>
      <c r="UGU192" s="25"/>
      <c r="UGV192" s="25"/>
      <c r="UGW192" s="25"/>
      <c r="UGX192" s="25"/>
      <c r="UGY192" s="25"/>
      <c r="UGZ192" s="25"/>
      <c r="UHA192" s="25"/>
      <c r="UHB192" s="25"/>
      <c r="UHC192" s="25"/>
      <c r="UHD192" s="25"/>
      <c r="UHE192" s="25"/>
      <c r="UHF192" s="25"/>
      <c r="UHG192" s="25"/>
      <c r="UHH192" s="25"/>
      <c r="UHI192" s="25"/>
      <c r="UHJ192" s="25"/>
      <c r="UHK192" s="25"/>
      <c r="UHL192" s="25"/>
      <c r="UHM192" s="25"/>
      <c r="UHN192" s="25"/>
      <c r="UHO192" s="25"/>
      <c r="UHP192" s="25"/>
      <c r="UHQ192" s="25"/>
      <c r="UHR192" s="25"/>
      <c r="UHS192" s="25"/>
      <c r="UHT192" s="25"/>
      <c r="UHU192" s="25"/>
      <c r="UHV192" s="25"/>
      <c r="UHW192" s="25"/>
      <c r="UHX192" s="25"/>
      <c r="UHY192" s="25"/>
      <c r="UHZ192" s="25"/>
      <c r="UIA192" s="25"/>
      <c r="UIB192" s="25"/>
      <c r="UIC192" s="25"/>
      <c r="UID192" s="25"/>
      <c r="UIE192" s="25"/>
      <c r="UIF192" s="25"/>
      <c r="UIG192" s="25"/>
      <c r="UIH192" s="25"/>
      <c r="UII192" s="25"/>
      <c r="UIJ192" s="25"/>
      <c r="UIK192" s="25"/>
      <c r="UIL192" s="25"/>
      <c r="UIM192" s="25"/>
      <c r="UIN192" s="25"/>
      <c r="UIO192" s="25"/>
      <c r="UIP192" s="25"/>
      <c r="UIQ192" s="25"/>
      <c r="UIR192" s="25"/>
      <c r="UIS192" s="25"/>
      <c r="UIT192" s="25"/>
      <c r="UIU192" s="25"/>
      <c r="UIV192" s="25"/>
      <c r="UIW192" s="25"/>
      <c r="UIX192" s="25"/>
      <c r="UIY192" s="25"/>
      <c r="UIZ192" s="25"/>
      <c r="UJA192" s="25"/>
      <c r="UJB192" s="25"/>
      <c r="UJC192" s="25"/>
      <c r="UJD192" s="25"/>
      <c r="UJE192" s="25"/>
      <c r="UJF192" s="25"/>
      <c r="UJG192" s="25"/>
      <c r="UJH192" s="25"/>
      <c r="UJI192" s="25"/>
      <c r="UJJ192" s="25"/>
      <c r="UJK192" s="25"/>
      <c r="UJL192" s="25"/>
      <c r="UJM192" s="25"/>
      <c r="UJN192" s="25"/>
      <c r="UJO192" s="25"/>
      <c r="UJP192" s="25"/>
      <c r="UJQ192" s="25"/>
      <c r="UJR192" s="25"/>
      <c r="UJS192" s="25"/>
      <c r="UJT192" s="25"/>
      <c r="UJU192" s="25"/>
      <c r="UJV192" s="25"/>
      <c r="UJW192" s="25"/>
      <c r="UJX192" s="25"/>
      <c r="UJY192" s="25"/>
      <c r="UJZ192" s="25"/>
      <c r="UKA192" s="25"/>
      <c r="UKB192" s="25"/>
      <c r="UKC192" s="25"/>
      <c r="UKD192" s="25"/>
      <c r="UKE192" s="25"/>
      <c r="UKF192" s="25"/>
      <c r="UKG192" s="25"/>
      <c r="UKH192" s="25"/>
      <c r="UKI192" s="25"/>
      <c r="UKJ192" s="25"/>
      <c r="UKK192" s="25"/>
      <c r="UKL192" s="25"/>
      <c r="UKM192" s="25"/>
      <c r="UKN192" s="25"/>
      <c r="UKO192" s="25"/>
      <c r="UKP192" s="25"/>
      <c r="UKQ192" s="25"/>
      <c r="UKR192" s="25"/>
      <c r="UKS192" s="25"/>
      <c r="UKT192" s="25"/>
      <c r="UKU192" s="25"/>
      <c r="UKV192" s="25"/>
      <c r="UKW192" s="25"/>
      <c r="UKX192" s="25"/>
      <c r="UKY192" s="25"/>
      <c r="UKZ192" s="25"/>
      <c r="ULA192" s="25"/>
      <c r="ULB192" s="25"/>
      <c r="ULC192" s="25"/>
      <c r="ULD192" s="25"/>
      <c r="ULE192" s="25"/>
      <c r="ULF192" s="25"/>
      <c r="ULG192" s="25"/>
      <c r="ULH192" s="25"/>
      <c r="ULI192" s="25"/>
      <c r="ULJ192" s="25"/>
      <c r="ULK192" s="25"/>
      <c r="ULL192" s="25"/>
      <c r="ULM192" s="25"/>
      <c r="ULN192" s="25"/>
      <c r="ULO192" s="25"/>
      <c r="ULP192" s="25"/>
      <c r="ULQ192" s="25"/>
      <c r="ULR192" s="25"/>
      <c r="ULS192" s="25"/>
      <c r="ULT192" s="25"/>
      <c r="ULU192" s="25"/>
      <c r="ULV192" s="25"/>
      <c r="ULW192" s="25"/>
      <c r="ULX192" s="25"/>
      <c r="ULY192" s="25"/>
      <c r="ULZ192" s="25"/>
      <c r="UMA192" s="25"/>
      <c r="UMB192" s="25"/>
      <c r="UMC192" s="25"/>
      <c r="UMD192" s="25"/>
      <c r="UME192" s="25"/>
      <c r="UMF192" s="25"/>
      <c r="UMG192" s="25"/>
      <c r="UMH192" s="25"/>
      <c r="UMI192" s="25"/>
      <c r="UMJ192" s="25"/>
      <c r="UMK192" s="25"/>
      <c r="UML192" s="25"/>
      <c r="UMM192" s="25"/>
      <c r="UMN192" s="25"/>
      <c r="UMO192" s="25"/>
      <c r="UMP192" s="25"/>
      <c r="UMQ192" s="25"/>
      <c r="UMR192" s="25"/>
      <c r="UMS192" s="25"/>
      <c r="UMT192" s="25"/>
      <c r="UMU192" s="25"/>
      <c r="UMV192" s="25"/>
      <c r="UMW192" s="25"/>
      <c r="UMX192" s="25"/>
      <c r="UMY192" s="25"/>
      <c r="UMZ192" s="25"/>
      <c r="UNA192" s="25"/>
      <c r="UNB192" s="25"/>
      <c r="UNC192" s="25"/>
      <c r="UND192" s="25"/>
      <c r="UNE192" s="25"/>
      <c r="UNF192" s="25"/>
      <c r="UNG192" s="25"/>
      <c r="UNH192" s="25"/>
      <c r="UNI192" s="25"/>
      <c r="UNJ192" s="25"/>
      <c r="UNK192" s="25"/>
      <c r="UNL192" s="25"/>
      <c r="UNM192" s="25"/>
      <c r="UNN192" s="25"/>
      <c r="UNO192" s="25"/>
      <c r="UNP192" s="25"/>
      <c r="UNQ192" s="25"/>
      <c r="UNR192" s="25"/>
      <c r="UNS192" s="25"/>
      <c r="UNT192" s="25"/>
      <c r="UNU192" s="25"/>
      <c r="UNV192" s="25"/>
      <c r="UNW192" s="25"/>
      <c r="UNX192" s="25"/>
      <c r="UNY192" s="25"/>
      <c r="UNZ192" s="25"/>
      <c r="UOA192" s="25"/>
      <c r="UOB192" s="25"/>
      <c r="UOC192" s="25"/>
      <c r="UOD192" s="25"/>
      <c r="UOE192" s="25"/>
      <c r="UOF192" s="25"/>
      <c r="UOG192" s="25"/>
      <c r="UOH192" s="25"/>
      <c r="UOI192" s="25"/>
      <c r="UOJ192" s="25"/>
      <c r="UOK192" s="25"/>
      <c r="UOL192" s="25"/>
      <c r="UOM192" s="25"/>
      <c r="UON192" s="25"/>
      <c r="UOO192" s="25"/>
      <c r="UOP192" s="25"/>
      <c r="UOQ192" s="25"/>
      <c r="UOR192" s="25"/>
      <c r="UOS192" s="25"/>
      <c r="UOT192" s="25"/>
      <c r="UOU192" s="25"/>
      <c r="UOV192" s="25"/>
      <c r="UOW192" s="25"/>
      <c r="UOX192" s="25"/>
      <c r="UOY192" s="25"/>
      <c r="UOZ192" s="25"/>
      <c r="UPA192" s="25"/>
      <c r="UPB192" s="25"/>
      <c r="UPC192" s="25"/>
      <c r="UPD192" s="25"/>
      <c r="UPE192" s="25"/>
      <c r="UPF192" s="25"/>
      <c r="UPG192" s="25"/>
      <c r="UPH192" s="25"/>
      <c r="UPI192" s="25"/>
      <c r="UPJ192" s="25"/>
      <c r="UPK192" s="25"/>
      <c r="UPL192" s="25"/>
      <c r="UPM192" s="25"/>
      <c r="UPN192" s="25"/>
      <c r="UPO192" s="25"/>
      <c r="UPP192" s="25"/>
      <c r="UPQ192" s="25"/>
      <c r="UPR192" s="25"/>
      <c r="UPS192" s="25"/>
      <c r="UPT192" s="25"/>
      <c r="UPU192" s="25"/>
      <c r="UPV192" s="25"/>
      <c r="UPW192" s="25"/>
      <c r="UPX192" s="25"/>
      <c r="UPY192" s="25"/>
      <c r="UPZ192" s="25"/>
      <c r="UQA192" s="25"/>
    </row>
    <row r="193" spans="2:6" ht="14.1" customHeight="1" x14ac:dyDescent="0.25"/>
    <row r="194" spans="2:6" ht="24.6" x14ac:dyDescent="0.4">
      <c r="B194" s="26" t="s">
        <v>48</v>
      </c>
      <c r="C194" s="26"/>
      <c r="D194" s="26"/>
      <c r="F194" s="27" t="s">
        <v>92</v>
      </c>
    </row>
    <row r="195" spans="2:6" ht="15.6" x14ac:dyDescent="0.3">
      <c r="B195" s="26" t="s">
        <v>50</v>
      </c>
      <c r="C195" s="26"/>
      <c r="D195" s="26"/>
      <c r="E195" s="28"/>
      <c r="F195" s="28"/>
    </row>
    <row r="196" spans="2:6" ht="15.6" x14ac:dyDescent="0.3">
      <c r="B196" s="26" t="s">
        <v>51</v>
      </c>
      <c r="C196" s="26"/>
      <c r="D196" s="26"/>
      <c r="E196" s="28"/>
      <c r="F196" s="28"/>
    </row>
    <row r="197" spans="2:6" ht="15.6" x14ac:dyDescent="0.3">
      <c r="B197" s="26" t="s">
        <v>52</v>
      </c>
      <c r="C197" s="26"/>
      <c r="D197" s="26"/>
      <c r="E197" s="28"/>
      <c r="F197" s="28"/>
    </row>
    <row r="198" spans="2:6" ht="13.95" customHeight="1" x14ac:dyDescent="0.3">
      <c r="B198" s="29"/>
      <c r="C198" s="29"/>
      <c r="D198" s="29"/>
      <c r="E198" s="99" t="s">
        <v>5</v>
      </c>
      <c r="F198" s="99" t="s">
        <v>93</v>
      </c>
    </row>
    <row r="199" spans="2:6" ht="14.25" customHeight="1" x14ac:dyDescent="0.3">
      <c r="B199" s="29"/>
      <c r="C199" s="29"/>
      <c r="D199" s="29"/>
      <c r="E199" s="100">
        <v>41912</v>
      </c>
      <c r="F199" s="101" t="s">
        <v>167</v>
      </c>
    </row>
    <row r="200" spans="2:6" ht="13.5" customHeight="1" x14ac:dyDescent="0.3">
      <c r="B200" s="32" t="s">
        <v>94</v>
      </c>
      <c r="C200" s="102"/>
      <c r="D200" s="41"/>
      <c r="E200" s="28"/>
      <c r="F200" s="28"/>
    </row>
    <row r="201" spans="2:6" ht="15.6" x14ac:dyDescent="0.3">
      <c r="B201" s="103" t="s">
        <v>110</v>
      </c>
      <c r="C201" s="104"/>
      <c r="D201" s="52"/>
      <c r="E201" s="28"/>
      <c r="F201" s="28"/>
    </row>
    <row r="202" spans="2:6" ht="15.6" x14ac:dyDescent="0.3">
      <c r="B202" s="105" t="s">
        <v>96</v>
      </c>
      <c r="C202" s="106"/>
      <c r="D202" s="52"/>
      <c r="E202" s="28"/>
      <c r="F202" s="28"/>
    </row>
    <row r="203" spans="2:6" ht="15.6" x14ac:dyDescent="0.3">
      <c r="B203" s="105" t="s">
        <v>97</v>
      </c>
      <c r="C203" s="106"/>
      <c r="D203" s="52"/>
      <c r="E203" s="28"/>
      <c r="F203" s="28"/>
    </row>
    <row r="204" spans="2:6" ht="15.6" x14ac:dyDescent="0.3">
      <c r="B204" s="105" t="s">
        <v>98</v>
      </c>
      <c r="C204" s="106"/>
      <c r="D204" s="52"/>
      <c r="E204" s="28"/>
      <c r="F204" s="28"/>
    </row>
    <row r="205" spans="2:6" ht="15.6" x14ac:dyDescent="0.3">
      <c r="B205" s="38"/>
      <c r="C205" s="107"/>
      <c r="D205" s="52"/>
      <c r="E205" s="28"/>
      <c r="F205" s="28"/>
    </row>
    <row r="206" spans="2:6" ht="17.399999999999999" x14ac:dyDescent="0.3">
      <c r="B206" s="40"/>
      <c r="C206" s="40"/>
      <c r="D206" s="41"/>
      <c r="E206" s="28"/>
      <c r="F206" s="28"/>
    </row>
    <row r="207" spans="2:6" ht="17.399999999999999" x14ac:dyDescent="0.3">
      <c r="B207" s="29"/>
      <c r="C207" s="29"/>
      <c r="D207" s="29"/>
      <c r="E207" s="28"/>
      <c r="F207" s="108"/>
    </row>
    <row r="208" spans="2:6" ht="17.100000000000001" customHeight="1" x14ac:dyDescent="0.3">
      <c r="B208" s="26"/>
      <c r="C208" s="26"/>
      <c r="D208" s="26"/>
      <c r="E208" s="28"/>
      <c r="F208" s="109"/>
    </row>
    <row r="209" spans="2:6" ht="15.6" x14ac:dyDescent="0.3">
      <c r="B209" s="272" t="s">
        <v>99</v>
      </c>
      <c r="C209" s="273"/>
      <c r="D209" s="273"/>
      <c r="E209" s="273"/>
      <c r="F209" s="110" t="s">
        <v>100</v>
      </c>
    </row>
    <row r="210" spans="2:6" ht="13.95" customHeight="1" x14ac:dyDescent="0.3">
      <c r="B210" s="55"/>
      <c r="C210" s="52"/>
      <c r="D210" s="52"/>
      <c r="E210" s="111"/>
      <c r="F210" s="50"/>
    </row>
    <row r="211" spans="2:6" ht="13.95" customHeight="1" x14ac:dyDescent="0.3">
      <c r="B211" s="112" t="s">
        <v>101</v>
      </c>
      <c r="C211" s="113"/>
      <c r="D211" s="85"/>
      <c r="E211" s="85"/>
      <c r="F211" s="114"/>
    </row>
    <row r="212" spans="2:6" ht="13.95" customHeight="1" x14ac:dyDescent="0.3">
      <c r="B212" s="55"/>
      <c r="C212" s="52"/>
      <c r="D212" s="52"/>
      <c r="E212" s="56"/>
      <c r="F212" s="57"/>
    </row>
    <row r="213" spans="2:6" ht="13.95" customHeight="1" x14ac:dyDescent="0.3">
      <c r="B213" s="55"/>
      <c r="C213" s="52"/>
      <c r="D213" s="52"/>
      <c r="E213" s="56"/>
      <c r="F213" s="57"/>
    </row>
    <row r="214" spans="2:6" ht="13.95" customHeight="1" x14ac:dyDescent="0.3">
      <c r="B214" s="115" t="s">
        <v>102</v>
      </c>
      <c r="C214" s="85"/>
      <c r="D214" s="116">
        <v>2.137E-3</v>
      </c>
      <c r="E214" s="59"/>
      <c r="F214" s="117"/>
    </row>
    <row r="215" spans="2:6" ht="13.95" customHeight="1" x14ac:dyDescent="0.3">
      <c r="B215" s="55"/>
      <c r="C215" s="52"/>
      <c r="D215" s="52"/>
      <c r="E215" s="56"/>
      <c r="F215" s="57"/>
    </row>
    <row r="216" spans="2:6" ht="13.95" customHeight="1" x14ac:dyDescent="0.3">
      <c r="B216" s="55" t="s">
        <v>158</v>
      </c>
      <c r="C216" s="56" t="s">
        <v>69</v>
      </c>
      <c r="D216" s="118">
        <f>+UTILITIES!$C$3</f>
        <v>3822880</v>
      </c>
      <c r="F216" s="57"/>
    </row>
    <row r="217" spans="2:6" ht="13.95" customHeight="1" x14ac:dyDescent="0.3">
      <c r="B217" s="55"/>
      <c r="C217" s="119" t="s">
        <v>103</v>
      </c>
      <c r="D217" s="120">
        <f>+UTILITIES!$C$22</f>
        <v>386110.87999999995</v>
      </c>
      <c r="F217" s="121">
        <f>+UTILITIES!C10</f>
        <v>825.1189505599998</v>
      </c>
    </row>
    <row r="218" spans="2:6" ht="13.95" customHeight="1" x14ac:dyDescent="0.3">
      <c r="B218" s="122"/>
      <c r="C218" s="52"/>
      <c r="D218" s="52"/>
      <c r="E218" s="56"/>
      <c r="F218" s="62"/>
    </row>
    <row r="219" spans="2:6" ht="13.95" customHeight="1" x14ac:dyDescent="0.3">
      <c r="B219" s="55" t="s">
        <v>145</v>
      </c>
      <c r="C219" s="52"/>
      <c r="D219" s="124">
        <f>+UTILITIES!$D$4</f>
        <v>326835.94138879993</v>
      </c>
      <c r="E219" s="56"/>
      <c r="F219" s="123">
        <f>+UTILITIES!D10</f>
        <v>698.44840674786542</v>
      </c>
    </row>
    <row r="220" spans="2:6" ht="13.95" customHeight="1" x14ac:dyDescent="0.3">
      <c r="B220" s="55"/>
      <c r="C220" s="52"/>
      <c r="D220" s="52"/>
      <c r="E220" s="56"/>
      <c r="F220" s="57"/>
    </row>
    <row r="221" spans="2:6" ht="13.95" customHeight="1" x14ac:dyDescent="0.3">
      <c r="B221" s="55" t="s">
        <v>104</v>
      </c>
      <c r="C221" s="52" t="s">
        <v>19</v>
      </c>
      <c r="D221" s="124">
        <v>2163</v>
      </c>
      <c r="E221" s="56"/>
      <c r="F221" s="117">
        <v>4.62</v>
      </c>
    </row>
    <row r="222" spans="2:6" ht="13.95" customHeight="1" x14ac:dyDescent="0.3">
      <c r="B222" s="55"/>
      <c r="C222" s="52"/>
      <c r="D222" s="125"/>
      <c r="E222" s="56"/>
      <c r="F222" s="57"/>
    </row>
    <row r="223" spans="2:6" ht="13.95" customHeight="1" x14ac:dyDescent="0.3">
      <c r="B223" s="55"/>
      <c r="C223" s="52"/>
      <c r="D223" s="56"/>
      <c r="E223" s="126"/>
      <c r="F223" s="61"/>
    </row>
    <row r="224" spans="2:6" ht="13.95" customHeight="1" x14ac:dyDescent="0.3">
      <c r="B224" s="55"/>
      <c r="C224" s="52"/>
      <c r="D224" s="52"/>
      <c r="E224" s="56"/>
      <c r="F224" s="62"/>
    </row>
    <row r="225" spans="2:14639" ht="13.95" customHeight="1" x14ac:dyDescent="0.3">
      <c r="B225" s="55"/>
      <c r="C225" s="52"/>
      <c r="D225" s="52"/>
      <c r="E225" s="56"/>
      <c r="F225" s="62"/>
    </row>
    <row r="226" spans="2:14639" ht="13.95" customHeight="1" x14ac:dyDescent="0.3">
      <c r="B226" s="55"/>
      <c r="C226" s="52"/>
      <c r="D226" s="52"/>
      <c r="E226" s="56"/>
      <c r="F226" s="62"/>
    </row>
    <row r="227" spans="2:14639" ht="13.95" customHeight="1" x14ac:dyDescent="0.3">
      <c r="B227" s="55"/>
      <c r="C227" s="52"/>
      <c r="D227" s="52"/>
      <c r="E227" s="56"/>
      <c r="F227" s="62"/>
    </row>
    <row r="228" spans="2:14639" ht="13.95" customHeight="1" x14ac:dyDescent="0.3">
      <c r="B228" s="55"/>
      <c r="C228" s="52"/>
      <c r="D228" s="52"/>
      <c r="E228" s="56"/>
      <c r="F228" s="62"/>
    </row>
    <row r="229" spans="2:14639" ht="13.95" customHeight="1" x14ac:dyDescent="0.3">
      <c r="B229" s="55"/>
      <c r="C229" s="52"/>
      <c r="D229" s="52"/>
      <c r="E229" s="56"/>
      <c r="F229" s="62"/>
    </row>
    <row r="230" spans="2:14639" ht="13.95" customHeight="1" x14ac:dyDescent="0.3">
      <c r="B230" s="55"/>
      <c r="C230" s="52"/>
      <c r="D230" s="52"/>
      <c r="E230" s="56"/>
      <c r="F230" s="62"/>
    </row>
    <row r="231" spans="2:14639" ht="13.95" customHeight="1" x14ac:dyDescent="0.3">
      <c r="B231" s="55"/>
      <c r="C231" s="52"/>
      <c r="D231" s="52"/>
      <c r="E231" s="56"/>
      <c r="F231" s="62"/>
    </row>
    <row r="232" spans="2:14639" ht="13.95" customHeight="1" x14ac:dyDescent="0.3">
      <c r="B232" s="55"/>
      <c r="C232" s="52"/>
      <c r="D232" s="52"/>
      <c r="E232" s="56"/>
      <c r="F232" s="62"/>
    </row>
    <row r="233" spans="2:14639" ht="13.95" customHeight="1" x14ac:dyDescent="0.3">
      <c r="B233" s="55"/>
      <c r="C233" s="52"/>
      <c r="D233" s="52"/>
      <c r="E233" s="56"/>
      <c r="F233" s="62"/>
    </row>
    <row r="234" spans="2:14639" ht="21" customHeight="1" x14ac:dyDescent="0.3">
      <c r="B234" s="32" t="s">
        <v>179</v>
      </c>
      <c r="C234" s="127"/>
      <c r="D234" s="128"/>
      <c r="E234" s="129"/>
      <c r="F234" s="131">
        <f>SUM(F213:F233)</f>
        <v>1528.1873573078651</v>
      </c>
    </row>
    <row r="235" spans="2:14639" ht="13.95" customHeight="1" x14ac:dyDescent="0.3">
      <c r="B235" s="26"/>
      <c r="C235" s="26"/>
      <c r="D235" s="26"/>
      <c r="E235" s="28"/>
      <c r="F235" s="71"/>
    </row>
    <row r="236" spans="2:14639" ht="13.95" customHeight="1" x14ac:dyDescent="0.3">
      <c r="B236" s="26"/>
      <c r="C236" s="26"/>
      <c r="D236" s="26"/>
      <c r="E236" s="28"/>
      <c r="F236" s="71"/>
    </row>
    <row r="237" spans="2:14639" ht="13.95" customHeight="1" x14ac:dyDescent="0.3">
      <c r="B237" s="26"/>
      <c r="C237" s="26"/>
      <c r="D237" s="26"/>
      <c r="E237" s="28"/>
      <c r="F237" s="71"/>
    </row>
    <row r="238" spans="2:14639" ht="13.95" customHeight="1" x14ac:dyDescent="0.3">
      <c r="B238" s="26"/>
      <c r="C238" s="26"/>
      <c r="D238" s="26"/>
      <c r="E238" s="28"/>
      <c r="F238" s="71"/>
    </row>
    <row r="239" spans="2:14639" ht="13.95" customHeight="1" x14ac:dyDescent="0.3">
      <c r="B239" s="26"/>
      <c r="C239" s="26"/>
      <c r="D239" s="26"/>
      <c r="E239" s="28"/>
      <c r="F239" s="71"/>
    </row>
    <row r="240" spans="2:14639" s="72" customFormat="1" ht="13.95" customHeight="1" x14ac:dyDescent="0.25">
      <c r="B240" s="23"/>
      <c r="C240" s="23"/>
      <c r="D240" s="23"/>
      <c r="E240" s="24"/>
      <c r="F240" s="24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  <c r="IW240" s="25"/>
      <c r="IX240" s="25"/>
      <c r="IY240" s="25"/>
      <c r="IZ240" s="25"/>
      <c r="JA240" s="25"/>
      <c r="JB240" s="25"/>
      <c r="JC240" s="25"/>
      <c r="JD240" s="25"/>
      <c r="JE240" s="25"/>
      <c r="JF240" s="25"/>
      <c r="JG240" s="25"/>
      <c r="JH240" s="25"/>
      <c r="JI240" s="25"/>
      <c r="JJ240" s="25"/>
      <c r="JK240" s="25"/>
      <c r="JL240" s="25"/>
      <c r="JM240" s="25"/>
      <c r="JN240" s="25"/>
      <c r="JO240" s="25"/>
      <c r="JP240" s="25"/>
      <c r="JQ240" s="25"/>
      <c r="JR240" s="25"/>
      <c r="JS240" s="25"/>
      <c r="JT240" s="25"/>
      <c r="JU240" s="25"/>
      <c r="JV240" s="25"/>
      <c r="JW240" s="25"/>
      <c r="JX240" s="25"/>
      <c r="JY240" s="25"/>
      <c r="JZ240" s="25"/>
      <c r="KA240" s="25"/>
      <c r="KB240" s="25"/>
      <c r="KC240" s="25"/>
      <c r="KD240" s="25"/>
      <c r="KE240" s="25"/>
      <c r="KF240" s="25"/>
      <c r="KG240" s="25"/>
      <c r="KH240" s="25"/>
      <c r="KI240" s="25"/>
      <c r="KJ240" s="25"/>
      <c r="KK240" s="25"/>
      <c r="KL240" s="25"/>
      <c r="KM240" s="25"/>
      <c r="KN240" s="25"/>
      <c r="KO240" s="25"/>
      <c r="KP240" s="25"/>
      <c r="KQ240" s="25"/>
      <c r="KR240" s="25"/>
      <c r="KS240" s="25"/>
      <c r="KT240" s="25"/>
      <c r="KU240" s="25"/>
      <c r="KV240" s="25"/>
      <c r="KW240" s="25"/>
      <c r="KX240" s="25"/>
      <c r="KY240" s="25"/>
      <c r="KZ240" s="25"/>
      <c r="LA240" s="25"/>
      <c r="LB240" s="25"/>
      <c r="LC240" s="25"/>
      <c r="LD240" s="25"/>
      <c r="LE240" s="25"/>
      <c r="LF240" s="25"/>
      <c r="LG240" s="25"/>
      <c r="LH240" s="25"/>
      <c r="LI240" s="25"/>
      <c r="LJ240" s="25"/>
      <c r="LK240" s="25"/>
      <c r="LL240" s="25"/>
      <c r="LM240" s="25"/>
      <c r="LN240" s="25"/>
      <c r="LO240" s="25"/>
      <c r="LP240" s="25"/>
      <c r="LQ240" s="25"/>
      <c r="LR240" s="25"/>
      <c r="LS240" s="25"/>
      <c r="LT240" s="25"/>
      <c r="LU240" s="25"/>
      <c r="LV240" s="25"/>
      <c r="LW240" s="25"/>
      <c r="LX240" s="25"/>
      <c r="LY240" s="25"/>
      <c r="LZ240" s="25"/>
      <c r="MA240" s="25"/>
      <c r="MB240" s="25"/>
      <c r="MC240" s="25"/>
      <c r="MD240" s="25"/>
      <c r="ME240" s="25"/>
      <c r="MF240" s="25"/>
      <c r="MG240" s="25"/>
      <c r="MH240" s="25"/>
      <c r="MI240" s="25"/>
      <c r="MJ240" s="25"/>
      <c r="MK240" s="25"/>
      <c r="ML240" s="25"/>
      <c r="MM240" s="25"/>
      <c r="MN240" s="25"/>
      <c r="MO240" s="25"/>
      <c r="MP240" s="25"/>
      <c r="MQ240" s="25"/>
      <c r="MR240" s="25"/>
      <c r="MS240" s="25"/>
      <c r="MT240" s="25"/>
      <c r="MU240" s="25"/>
      <c r="MV240" s="25"/>
      <c r="MW240" s="25"/>
      <c r="MX240" s="25"/>
      <c r="MY240" s="25"/>
      <c r="MZ240" s="25"/>
      <c r="NA240" s="25"/>
      <c r="NB240" s="25"/>
      <c r="NC240" s="25"/>
      <c r="ND240" s="25"/>
      <c r="NE240" s="25"/>
      <c r="NF240" s="25"/>
      <c r="NG240" s="25"/>
      <c r="NH240" s="25"/>
      <c r="NI240" s="25"/>
      <c r="NJ240" s="25"/>
      <c r="NK240" s="25"/>
      <c r="NL240" s="25"/>
      <c r="NM240" s="25"/>
      <c r="NN240" s="25"/>
      <c r="NO240" s="25"/>
      <c r="NP240" s="25"/>
      <c r="NQ240" s="25"/>
      <c r="NR240" s="25"/>
      <c r="NS240" s="25"/>
      <c r="NT240" s="25"/>
      <c r="NU240" s="25"/>
      <c r="NV240" s="25"/>
      <c r="NW240" s="25"/>
      <c r="NX240" s="25"/>
      <c r="NY240" s="25"/>
      <c r="NZ240" s="25"/>
      <c r="OA240" s="25"/>
      <c r="OB240" s="25"/>
      <c r="OC240" s="25"/>
      <c r="OD240" s="25"/>
      <c r="OE240" s="25"/>
      <c r="OF240" s="25"/>
      <c r="OG240" s="25"/>
      <c r="OH240" s="25"/>
      <c r="OI240" s="25"/>
      <c r="OJ240" s="25"/>
      <c r="OK240" s="25"/>
      <c r="OL240" s="25"/>
      <c r="OM240" s="25"/>
      <c r="ON240" s="25"/>
      <c r="OO240" s="25"/>
      <c r="OP240" s="25"/>
      <c r="OQ240" s="25"/>
      <c r="OR240" s="25"/>
      <c r="OS240" s="25"/>
      <c r="OT240" s="25"/>
      <c r="OU240" s="25"/>
      <c r="OV240" s="25"/>
      <c r="OW240" s="25"/>
      <c r="OX240" s="25"/>
      <c r="OY240" s="25"/>
      <c r="OZ240" s="25"/>
      <c r="PA240" s="25"/>
      <c r="PB240" s="25"/>
      <c r="PC240" s="25"/>
      <c r="PD240" s="25"/>
      <c r="PE240" s="25"/>
      <c r="PF240" s="25"/>
      <c r="PG240" s="25"/>
      <c r="PH240" s="25"/>
      <c r="PI240" s="25"/>
      <c r="PJ240" s="25"/>
      <c r="PK240" s="25"/>
      <c r="PL240" s="25"/>
      <c r="PM240" s="25"/>
      <c r="PN240" s="25"/>
      <c r="PO240" s="25"/>
      <c r="PP240" s="25"/>
      <c r="PQ240" s="25"/>
      <c r="PR240" s="25"/>
      <c r="PS240" s="25"/>
      <c r="PT240" s="25"/>
      <c r="PU240" s="25"/>
      <c r="PV240" s="25"/>
      <c r="PW240" s="25"/>
      <c r="PX240" s="25"/>
      <c r="PY240" s="25"/>
      <c r="PZ240" s="25"/>
      <c r="QA240" s="25"/>
      <c r="QB240" s="25"/>
      <c r="QC240" s="25"/>
      <c r="QD240" s="25"/>
      <c r="QE240" s="25"/>
      <c r="QF240" s="25"/>
      <c r="QG240" s="25"/>
      <c r="QH240" s="25"/>
      <c r="QI240" s="25"/>
      <c r="QJ240" s="25"/>
      <c r="QK240" s="25"/>
      <c r="QL240" s="25"/>
      <c r="QM240" s="25"/>
      <c r="QN240" s="25"/>
      <c r="QO240" s="25"/>
      <c r="QP240" s="25"/>
      <c r="QQ240" s="25"/>
      <c r="QR240" s="25"/>
      <c r="QS240" s="25"/>
      <c r="QT240" s="25"/>
      <c r="QU240" s="25"/>
      <c r="QV240" s="25"/>
      <c r="QW240" s="25"/>
      <c r="QX240" s="25"/>
      <c r="QY240" s="25"/>
      <c r="QZ240" s="25"/>
      <c r="RA240" s="25"/>
      <c r="RB240" s="25"/>
      <c r="RC240" s="25"/>
      <c r="RD240" s="25"/>
      <c r="RE240" s="25"/>
      <c r="RF240" s="25"/>
      <c r="RG240" s="25"/>
      <c r="RH240" s="25"/>
      <c r="RI240" s="25"/>
      <c r="RJ240" s="25"/>
      <c r="RK240" s="25"/>
      <c r="RL240" s="25"/>
      <c r="RM240" s="25"/>
      <c r="RN240" s="25"/>
      <c r="RO240" s="25"/>
      <c r="RP240" s="25"/>
      <c r="RQ240" s="25"/>
      <c r="RR240" s="25"/>
      <c r="RS240" s="25"/>
      <c r="RT240" s="25"/>
      <c r="RU240" s="25"/>
      <c r="RV240" s="25"/>
      <c r="RW240" s="25"/>
      <c r="RX240" s="25"/>
      <c r="RY240" s="25"/>
      <c r="RZ240" s="25"/>
      <c r="SA240" s="25"/>
      <c r="SB240" s="25"/>
      <c r="SC240" s="25"/>
      <c r="SD240" s="25"/>
      <c r="SE240" s="25"/>
      <c r="SF240" s="25"/>
      <c r="SG240" s="25"/>
      <c r="SH240" s="25"/>
      <c r="SI240" s="25"/>
      <c r="SJ240" s="25"/>
      <c r="SK240" s="25"/>
      <c r="SL240" s="25"/>
      <c r="SM240" s="25"/>
      <c r="SN240" s="25"/>
      <c r="SO240" s="25"/>
      <c r="SP240" s="25"/>
      <c r="SQ240" s="25"/>
      <c r="SR240" s="25"/>
      <c r="SS240" s="25"/>
      <c r="ST240" s="25"/>
      <c r="SU240" s="25"/>
      <c r="SV240" s="25"/>
      <c r="SW240" s="25"/>
      <c r="SX240" s="25"/>
      <c r="SY240" s="25"/>
      <c r="SZ240" s="25"/>
      <c r="TA240" s="25"/>
      <c r="TB240" s="25"/>
      <c r="TC240" s="25"/>
      <c r="TD240" s="25"/>
      <c r="TE240" s="25"/>
      <c r="TF240" s="25"/>
      <c r="TG240" s="25"/>
      <c r="TH240" s="25"/>
      <c r="TI240" s="25"/>
      <c r="TJ240" s="25"/>
      <c r="TK240" s="25"/>
      <c r="TL240" s="25"/>
      <c r="TM240" s="25"/>
      <c r="TN240" s="25"/>
      <c r="TO240" s="25"/>
      <c r="TP240" s="25"/>
      <c r="TQ240" s="25"/>
      <c r="TR240" s="25"/>
      <c r="TS240" s="25"/>
      <c r="TT240" s="25"/>
      <c r="TU240" s="25"/>
      <c r="TV240" s="25"/>
      <c r="TW240" s="25"/>
      <c r="TX240" s="25"/>
      <c r="TY240" s="25"/>
      <c r="TZ240" s="25"/>
      <c r="UA240" s="25"/>
      <c r="UB240" s="25"/>
      <c r="UC240" s="25"/>
      <c r="UD240" s="25"/>
      <c r="UE240" s="25"/>
      <c r="UF240" s="25"/>
      <c r="UG240" s="25"/>
      <c r="UH240" s="25"/>
      <c r="UI240" s="25"/>
      <c r="UJ240" s="25"/>
      <c r="UK240" s="25"/>
      <c r="UL240" s="25"/>
      <c r="UM240" s="25"/>
      <c r="UN240" s="25"/>
      <c r="UO240" s="25"/>
      <c r="UP240" s="25"/>
      <c r="UQ240" s="25"/>
      <c r="UR240" s="25"/>
      <c r="US240" s="25"/>
      <c r="UT240" s="25"/>
      <c r="UU240" s="25"/>
      <c r="UV240" s="25"/>
      <c r="UW240" s="25"/>
      <c r="UX240" s="25"/>
      <c r="UY240" s="25"/>
      <c r="UZ240" s="25"/>
      <c r="VA240" s="25"/>
      <c r="VB240" s="25"/>
      <c r="VC240" s="25"/>
      <c r="VD240" s="25"/>
      <c r="VE240" s="25"/>
      <c r="VF240" s="25"/>
      <c r="VG240" s="25"/>
      <c r="VH240" s="25"/>
      <c r="VI240" s="25"/>
      <c r="VJ240" s="25"/>
      <c r="VK240" s="25"/>
      <c r="VL240" s="25"/>
      <c r="VM240" s="25"/>
      <c r="VN240" s="25"/>
      <c r="VO240" s="25"/>
      <c r="VP240" s="25"/>
      <c r="VQ240" s="25"/>
      <c r="VR240" s="25"/>
      <c r="VS240" s="25"/>
      <c r="VT240" s="25"/>
      <c r="VU240" s="25"/>
      <c r="VV240" s="25"/>
      <c r="VW240" s="25"/>
      <c r="VX240" s="25"/>
      <c r="VY240" s="25"/>
      <c r="VZ240" s="25"/>
      <c r="WA240" s="25"/>
      <c r="WB240" s="25"/>
      <c r="WC240" s="25"/>
      <c r="WD240" s="25"/>
      <c r="WE240" s="25"/>
      <c r="WF240" s="25"/>
      <c r="WG240" s="25"/>
      <c r="WH240" s="25"/>
      <c r="WI240" s="25"/>
      <c r="WJ240" s="25"/>
      <c r="WK240" s="25"/>
      <c r="WL240" s="25"/>
      <c r="WM240" s="25"/>
      <c r="WN240" s="25"/>
      <c r="WO240" s="25"/>
      <c r="WP240" s="25"/>
      <c r="WQ240" s="25"/>
      <c r="WR240" s="25"/>
      <c r="WS240" s="25"/>
      <c r="WT240" s="25"/>
      <c r="WU240" s="25"/>
      <c r="WV240" s="25"/>
      <c r="WW240" s="25"/>
      <c r="WX240" s="25"/>
      <c r="WY240" s="25"/>
      <c r="WZ240" s="25"/>
      <c r="XA240" s="25"/>
      <c r="XB240" s="25"/>
      <c r="XC240" s="25"/>
      <c r="XD240" s="25"/>
      <c r="XE240" s="25"/>
      <c r="XF240" s="25"/>
      <c r="XG240" s="25"/>
      <c r="XH240" s="25"/>
      <c r="XI240" s="25"/>
      <c r="XJ240" s="25"/>
      <c r="XK240" s="25"/>
      <c r="XL240" s="25"/>
      <c r="XM240" s="25"/>
      <c r="XN240" s="25"/>
      <c r="XO240" s="25"/>
      <c r="XP240" s="25"/>
      <c r="XQ240" s="25"/>
      <c r="XR240" s="25"/>
      <c r="XS240" s="25"/>
      <c r="XT240" s="25"/>
      <c r="XU240" s="25"/>
      <c r="XV240" s="25"/>
      <c r="XW240" s="25"/>
      <c r="XX240" s="25"/>
      <c r="XY240" s="25"/>
      <c r="XZ240" s="25"/>
      <c r="YA240" s="25"/>
      <c r="YB240" s="25"/>
      <c r="YC240" s="25"/>
      <c r="YD240" s="25"/>
      <c r="YE240" s="25"/>
      <c r="YF240" s="25"/>
      <c r="YG240" s="25"/>
      <c r="YH240" s="25"/>
      <c r="YI240" s="25"/>
      <c r="YJ240" s="25"/>
      <c r="YK240" s="25"/>
      <c r="YL240" s="25"/>
      <c r="YM240" s="25"/>
      <c r="YN240" s="25"/>
      <c r="YO240" s="25"/>
      <c r="YP240" s="25"/>
      <c r="YQ240" s="25"/>
      <c r="YR240" s="25"/>
      <c r="YS240" s="25"/>
      <c r="YT240" s="25"/>
      <c r="YU240" s="25"/>
      <c r="YV240" s="25"/>
      <c r="YW240" s="25"/>
      <c r="YX240" s="25"/>
      <c r="YY240" s="25"/>
      <c r="YZ240" s="25"/>
      <c r="ZA240" s="25"/>
      <c r="ZB240" s="25"/>
      <c r="ZC240" s="25"/>
      <c r="ZD240" s="25"/>
      <c r="ZE240" s="25"/>
      <c r="ZF240" s="25"/>
      <c r="ZG240" s="25"/>
      <c r="ZH240" s="25"/>
      <c r="ZI240" s="25"/>
      <c r="ZJ240" s="25"/>
      <c r="ZK240" s="25"/>
      <c r="ZL240" s="25"/>
      <c r="ZM240" s="25"/>
      <c r="ZN240" s="25"/>
      <c r="ZO240" s="25"/>
      <c r="ZP240" s="25"/>
      <c r="ZQ240" s="25"/>
      <c r="ZR240" s="25"/>
      <c r="ZS240" s="25"/>
      <c r="ZT240" s="25"/>
      <c r="ZU240" s="25"/>
      <c r="ZV240" s="25"/>
      <c r="ZW240" s="25"/>
      <c r="ZX240" s="25"/>
      <c r="ZY240" s="25"/>
      <c r="ZZ240" s="25"/>
      <c r="AAA240" s="25"/>
      <c r="AAB240" s="25"/>
      <c r="AAC240" s="25"/>
      <c r="AAD240" s="25"/>
      <c r="AAE240" s="25"/>
      <c r="AAF240" s="25"/>
      <c r="AAG240" s="25"/>
      <c r="AAH240" s="25"/>
      <c r="AAI240" s="25"/>
      <c r="AAJ240" s="25"/>
      <c r="AAK240" s="25"/>
      <c r="AAL240" s="25"/>
      <c r="AAM240" s="25"/>
      <c r="AAN240" s="25"/>
      <c r="AAO240" s="25"/>
      <c r="AAP240" s="25"/>
      <c r="AAQ240" s="25"/>
      <c r="AAR240" s="25"/>
      <c r="AAS240" s="25"/>
      <c r="AAT240" s="25"/>
      <c r="AAU240" s="25"/>
      <c r="AAV240" s="25"/>
      <c r="AAW240" s="25"/>
      <c r="AAX240" s="25"/>
      <c r="AAY240" s="25"/>
      <c r="AAZ240" s="25"/>
      <c r="ABA240" s="25"/>
      <c r="ABB240" s="25"/>
      <c r="ABC240" s="25"/>
      <c r="ABD240" s="25"/>
      <c r="ABE240" s="25"/>
      <c r="ABF240" s="25"/>
      <c r="ABG240" s="25"/>
      <c r="ABH240" s="25"/>
      <c r="ABI240" s="25"/>
      <c r="ABJ240" s="25"/>
      <c r="ABK240" s="25"/>
      <c r="ABL240" s="25"/>
      <c r="ABM240" s="25"/>
      <c r="ABN240" s="25"/>
      <c r="ABO240" s="25"/>
      <c r="ABP240" s="25"/>
      <c r="ABQ240" s="25"/>
      <c r="ABR240" s="25"/>
      <c r="ABS240" s="25"/>
      <c r="ABT240" s="25"/>
      <c r="ABU240" s="25"/>
      <c r="ABV240" s="25"/>
      <c r="ABW240" s="25"/>
      <c r="ABX240" s="25"/>
      <c r="ABY240" s="25"/>
      <c r="ABZ240" s="25"/>
      <c r="ACA240" s="25"/>
      <c r="ACB240" s="25"/>
      <c r="ACC240" s="25"/>
      <c r="ACD240" s="25"/>
      <c r="ACE240" s="25"/>
      <c r="ACF240" s="25"/>
      <c r="ACG240" s="25"/>
      <c r="ACH240" s="25"/>
      <c r="ACI240" s="25"/>
      <c r="ACJ240" s="25"/>
      <c r="ACK240" s="25"/>
      <c r="ACL240" s="25"/>
      <c r="ACM240" s="25"/>
      <c r="ACN240" s="25"/>
      <c r="ACO240" s="25"/>
      <c r="ACP240" s="25"/>
      <c r="ACQ240" s="25"/>
      <c r="ACR240" s="25"/>
      <c r="ACS240" s="25"/>
      <c r="ACT240" s="25"/>
      <c r="ACU240" s="25"/>
      <c r="ACV240" s="25"/>
      <c r="ACW240" s="25"/>
      <c r="ACX240" s="25"/>
      <c r="ACY240" s="25"/>
      <c r="ACZ240" s="25"/>
      <c r="ADA240" s="25"/>
      <c r="ADB240" s="25"/>
      <c r="ADC240" s="25"/>
      <c r="ADD240" s="25"/>
      <c r="ADE240" s="25"/>
      <c r="ADF240" s="25"/>
      <c r="ADG240" s="25"/>
      <c r="ADH240" s="25"/>
      <c r="ADI240" s="25"/>
      <c r="ADJ240" s="25"/>
      <c r="ADK240" s="25"/>
      <c r="ADL240" s="25"/>
      <c r="ADM240" s="25"/>
      <c r="ADN240" s="25"/>
      <c r="ADO240" s="25"/>
      <c r="ADP240" s="25"/>
      <c r="ADQ240" s="25"/>
      <c r="ADR240" s="25"/>
      <c r="ADS240" s="25"/>
      <c r="ADT240" s="25"/>
      <c r="ADU240" s="25"/>
      <c r="ADV240" s="25"/>
      <c r="ADW240" s="25"/>
      <c r="ADX240" s="25"/>
      <c r="ADY240" s="25"/>
      <c r="ADZ240" s="25"/>
      <c r="AEA240" s="25"/>
      <c r="AEB240" s="25"/>
      <c r="AEC240" s="25"/>
      <c r="AED240" s="25"/>
      <c r="AEE240" s="25"/>
      <c r="AEF240" s="25"/>
      <c r="AEG240" s="25"/>
      <c r="AEH240" s="25"/>
      <c r="AEI240" s="25"/>
      <c r="AEJ240" s="25"/>
      <c r="AEK240" s="25"/>
      <c r="AEL240" s="25"/>
      <c r="AEM240" s="25"/>
      <c r="AEN240" s="25"/>
      <c r="AEO240" s="25"/>
      <c r="AEP240" s="25"/>
      <c r="AEQ240" s="25"/>
      <c r="AER240" s="25"/>
      <c r="AES240" s="25"/>
      <c r="AET240" s="25"/>
      <c r="AEU240" s="25"/>
      <c r="AEV240" s="25"/>
      <c r="AEW240" s="25"/>
      <c r="AEX240" s="25"/>
      <c r="AEY240" s="25"/>
      <c r="AEZ240" s="25"/>
      <c r="AFA240" s="25"/>
      <c r="AFB240" s="25"/>
      <c r="AFC240" s="25"/>
      <c r="AFD240" s="25"/>
      <c r="AFE240" s="25"/>
      <c r="AFF240" s="25"/>
      <c r="AFG240" s="25"/>
      <c r="AFH240" s="25"/>
      <c r="AFI240" s="25"/>
      <c r="AFJ240" s="25"/>
      <c r="AFK240" s="25"/>
      <c r="AFL240" s="25"/>
      <c r="AFM240" s="25"/>
      <c r="AFN240" s="25"/>
      <c r="AFO240" s="25"/>
      <c r="AFP240" s="25"/>
      <c r="AFQ240" s="25"/>
      <c r="AFR240" s="25"/>
      <c r="AFS240" s="25"/>
      <c r="AFT240" s="25"/>
      <c r="AFU240" s="25"/>
      <c r="AFV240" s="25"/>
      <c r="AFW240" s="25"/>
      <c r="AFX240" s="25"/>
      <c r="AFY240" s="25"/>
      <c r="AFZ240" s="25"/>
      <c r="AGA240" s="25"/>
      <c r="AGB240" s="25"/>
      <c r="AGC240" s="25"/>
      <c r="AGD240" s="25"/>
      <c r="AGE240" s="25"/>
      <c r="AGF240" s="25"/>
      <c r="AGG240" s="25"/>
      <c r="AGH240" s="25"/>
      <c r="AGI240" s="25"/>
      <c r="AGJ240" s="25"/>
      <c r="AGK240" s="25"/>
      <c r="AGL240" s="25"/>
      <c r="AGM240" s="25"/>
      <c r="AGN240" s="25"/>
      <c r="AGO240" s="25"/>
      <c r="AGP240" s="25"/>
      <c r="AGQ240" s="25"/>
      <c r="AGR240" s="25"/>
      <c r="AGS240" s="25"/>
      <c r="AGT240" s="25"/>
      <c r="AGU240" s="25"/>
      <c r="AGV240" s="25"/>
      <c r="AGW240" s="25"/>
      <c r="AGX240" s="25"/>
      <c r="AGY240" s="25"/>
      <c r="AGZ240" s="25"/>
      <c r="AHA240" s="25"/>
      <c r="AHB240" s="25"/>
      <c r="AHC240" s="25"/>
      <c r="AHD240" s="25"/>
      <c r="AHE240" s="25"/>
      <c r="AHF240" s="25"/>
      <c r="AHG240" s="25"/>
      <c r="AHH240" s="25"/>
      <c r="AHI240" s="25"/>
      <c r="AHJ240" s="25"/>
      <c r="AHK240" s="25"/>
      <c r="AHL240" s="25"/>
      <c r="AHM240" s="25"/>
      <c r="AHN240" s="25"/>
      <c r="AHO240" s="25"/>
      <c r="AHP240" s="25"/>
      <c r="AHQ240" s="25"/>
      <c r="AHR240" s="25"/>
      <c r="AHS240" s="25"/>
      <c r="AHT240" s="25"/>
      <c r="AHU240" s="25"/>
      <c r="AHV240" s="25"/>
      <c r="AHW240" s="25"/>
      <c r="AHX240" s="25"/>
      <c r="AHY240" s="25"/>
      <c r="AHZ240" s="25"/>
      <c r="AIA240" s="25"/>
      <c r="AIB240" s="25"/>
      <c r="AIC240" s="25"/>
      <c r="AID240" s="25"/>
      <c r="AIE240" s="25"/>
      <c r="AIF240" s="25"/>
      <c r="AIG240" s="25"/>
      <c r="AIH240" s="25"/>
      <c r="AII240" s="25"/>
      <c r="AIJ240" s="25"/>
      <c r="AIK240" s="25"/>
      <c r="AIL240" s="25"/>
      <c r="AIM240" s="25"/>
      <c r="AIN240" s="25"/>
      <c r="AIO240" s="25"/>
      <c r="AIP240" s="25"/>
      <c r="AIQ240" s="25"/>
      <c r="AIR240" s="25"/>
      <c r="AIS240" s="25"/>
      <c r="AIT240" s="25"/>
      <c r="AIU240" s="25"/>
      <c r="AIV240" s="25"/>
      <c r="AIW240" s="25"/>
      <c r="AIX240" s="25"/>
      <c r="AIY240" s="25"/>
      <c r="AIZ240" s="25"/>
      <c r="AJA240" s="25"/>
      <c r="AJB240" s="25"/>
      <c r="AJC240" s="25"/>
      <c r="AJD240" s="25"/>
      <c r="AJE240" s="25"/>
      <c r="AJF240" s="25"/>
      <c r="AJG240" s="25"/>
      <c r="AJH240" s="25"/>
      <c r="AJI240" s="25"/>
      <c r="AJJ240" s="25"/>
      <c r="AJK240" s="25"/>
      <c r="AJL240" s="25"/>
      <c r="AJM240" s="25"/>
      <c r="AJN240" s="25"/>
      <c r="AJO240" s="25"/>
      <c r="AJP240" s="25"/>
      <c r="AJQ240" s="25"/>
      <c r="AJR240" s="25"/>
      <c r="AJS240" s="25"/>
      <c r="AJT240" s="25"/>
      <c r="AJU240" s="25"/>
      <c r="AJV240" s="25"/>
      <c r="AJW240" s="25"/>
      <c r="AJX240" s="25"/>
      <c r="AJY240" s="25"/>
      <c r="AJZ240" s="25"/>
      <c r="AKA240" s="25"/>
      <c r="AKB240" s="25"/>
      <c r="AKC240" s="25"/>
      <c r="AKD240" s="25"/>
      <c r="AKE240" s="25"/>
      <c r="AKF240" s="25"/>
      <c r="AKG240" s="25"/>
      <c r="AKH240" s="25"/>
      <c r="AKI240" s="25"/>
      <c r="AKJ240" s="25"/>
      <c r="AKK240" s="25"/>
      <c r="AKL240" s="25"/>
      <c r="AKM240" s="25"/>
      <c r="AKN240" s="25"/>
      <c r="AKO240" s="25"/>
      <c r="AKP240" s="25"/>
      <c r="AKQ240" s="25"/>
      <c r="AKR240" s="25"/>
      <c r="AKS240" s="25"/>
      <c r="AKT240" s="25"/>
      <c r="AKU240" s="25"/>
      <c r="AKV240" s="25"/>
      <c r="AKW240" s="25"/>
      <c r="AKX240" s="25"/>
      <c r="AKY240" s="25"/>
      <c r="AKZ240" s="25"/>
      <c r="ALA240" s="25"/>
      <c r="ALB240" s="25"/>
      <c r="ALC240" s="25"/>
      <c r="ALD240" s="25"/>
      <c r="ALE240" s="25"/>
      <c r="ALF240" s="25"/>
      <c r="ALG240" s="25"/>
      <c r="ALH240" s="25"/>
      <c r="ALI240" s="25"/>
      <c r="ALJ240" s="25"/>
      <c r="ALK240" s="25"/>
      <c r="ALL240" s="25"/>
      <c r="ALM240" s="25"/>
      <c r="ALN240" s="25"/>
      <c r="ALO240" s="25"/>
      <c r="ALP240" s="25"/>
      <c r="ALQ240" s="25"/>
      <c r="ALR240" s="25"/>
      <c r="ALS240" s="25"/>
      <c r="ALT240" s="25"/>
      <c r="ALU240" s="25"/>
      <c r="ALV240" s="25"/>
      <c r="ALW240" s="25"/>
      <c r="ALX240" s="25"/>
      <c r="ALY240" s="25"/>
      <c r="ALZ240" s="25"/>
      <c r="AMA240" s="25"/>
      <c r="AMB240" s="25"/>
      <c r="AMC240" s="25"/>
      <c r="AMD240" s="25"/>
      <c r="AME240" s="25"/>
      <c r="AMF240" s="25"/>
      <c r="AMG240" s="25"/>
      <c r="AMH240" s="25"/>
      <c r="AMI240" s="25"/>
      <c r="AMJ240" s="25"/>
      <c r="AMK240" s="25"/>
      <c r="AML240" s="25"/>
      <c r="AMM240" s="25"/>
      <c r="AMN240" s="25"/>
      <c r="AMO240" s="25"/>
      <c r="AMP240" s="25"/>
      <c r="AMQ240" s="25"/>
      <c r="AMR240" s="25"/>
      <c r="AMS240" s="25"/>
      <c r="AMT240" s="25"/>
      <c r="AMU240" s="25"/>
      <c r="AMV240" s="25"/>
      <c r="AMW240" s="25"/>
      <c r="AMX240" s="25"/>
      <c r="AMY240" s="25"/>
      <c r="AMZ240" s="25"/>
      <c r="ANA240" s="25"/>
      <c r="ANB240" s="25"/>
      <c r="ANC240" s="25"/>
      <c r="AND240" s="25"/>
      <c r="ANE240" s="25"/>
      <c r="ANF240" s="25"/>
      <c r="ANG240" s="25"/>
      <c r="ANH240" s="25"/>
      <c r="ANI240" s="25"/>
      <c r="ANJ240" s="25"/>
      <c r="ANK240" s="25"/>
      <c r="ANL240" s="25"/>
      <c r="ANM240" s="25"/>
      <c r="ANN240" s="25"/>
      <c r="ANO240" s="25"/>
      <c r="ANP240" s="25"/>
      <c r="ANQ240" s="25"/>
      <c r="ANR240" s="25"/>
      <c r="ANS240" s="25"/>
      <c r="ANT240" s="25"/>
      <c r="ANU240" s="25"/>
      <c r="ANV240" s="25"/>
      <c r="ANW240" s="25"/>
      <c r="ANX240" s="25"/>
      <c r="ANY240" s="25"/>
      <c r="ANZ240" s="25"/>
      <c r="AOA240" s="25"/>
      <c r="AOB240" s="25"/>
      <c r="AOC240" s="25"/>
      <c r="AOD240" s="25"/>
      <c r="AOE240" s="25"/>
      <c r="AOF240" s="25"/>
      <c r="AOG240" s="25"/>
      <c r="AOH240" s="25"/>
      <c r="AOI240" s="25"/>
      <c r="AOJ240" s="25"/>
      <c r="AOK240" s="25"/>
      <c r="AOL240" s="25"/>
      <c r="AOM240" s="25"/>
      <c r="AON240" s="25"/>
      <c r="AOO240" s="25"/>
      <c r="AOP240" s="25"/>
      <c r="AOQ240" s="25"/>
      <c r="AOR240" s="25"/>
      <c r="AOS240" s="25"/>
      <c r="AOT240" s="25"/>
      <c r="AOU240" s="25"/>
      <c r="AOV240" s="25"/>
      <c r="AOW240" s="25"/>
      <c r="AOX240" s="25"/>
      <c r="AOY240" s="25"/>
      <c r="AOZ240" s="25"/>
      <c r="APA240" s="25"/>
      <c r="APB240" s="25"/>
      <c r="APC240" s="25"/>
      <c r="APD240" s="25"/>
      <c r="APE240" s="25"/>
      <c r="APF240" s="25"/>
      <c r="APG240" s="25"/>
      <c r="APH240" s="25"/>
      <c r="API240" s="25"/>
      <c r="APJ240" s="25"/>
      <c r="APK240" s="25"/>
      <c r="APL240" s="25"/>
      <c r="APM240" s="25"/>
      <c r="APN240" s="25"/>
      <c r="APO240" s="25"/>
      <c r="APP240" s="25"/>
      <c r="APQ240" s="25"/>
      <c r="APR240" s="25"/>
      <c r="APS240" s="25"/>
      <c r="APT240" s="25"/>
      <c r="APU240" s="25"/>
      <c r="APV240" s="25"/>
      <c r="APW240" s="25"/>
      <c r="APX240" s="25"/>
      <c r="APY240" s="25"/>
      <c r="APZ240" s="25"/>
      <c r="AQA240" s="25"/>
      <c r="AQB240" s="25"/>
      <c r="AQC240" s="25"/>
      <c r="AQD240" s="25"/>
      <c r="AQE240" s="25"/>
      <c r="AQF240" s="25"/>
      <c r="AQG240" s="25"/>
      <c r="AQH240" s="25"/>
      <c r="AQI240" s="25"/>
      <c r="AQJ240" s="25"/>
      <c r="AQK240" s="25"/>
      <c r="AQL240" s="25"/>
      <c r="AQM240" s="25"/>
      <c r="AQN240" s="25"/>
      <c r="AQO240" s="25"/>
      <c r="AQP240" s="25"/>
      <c r="AQQ240" s="25"/>
      <c r="AQR240" s="25"/>
      <c r="AQS240" s="25"/>
      <c r="AQT240" s="25"/>
      <c r="AQU240" s="25"/>
      <c r="AQV240" s="25"/>
      <c r="AQW240" s="25"/>
      <c r="AQX240" s="25"/>
      <c r="AQY240" s="25"/>
      <c r="AQZ240" s="25"/>
      <c r="ARA240" s="25"/>
      <c r="ARB240" s="25"/>
      <c r="ARC240" s="25"/>
      <c r="ARD240" s="25"/>
      <c r="ARE240" s="25"/>
      <c r="ARF240" s="25"/>
      <c r="ARG240" s="25"/>
      <c r="ARH240" s="25"/>
      <c r="ARI240" s="25"/>
      <c r="ARJ240" s="25"/>
      <c r="ARK240" s="25"/>
      <c r="ARL240" s="25"/>
      <c r="ARM240" s="25"/>
      <c r="ARN240" s="25"/>
      <c r="ARO240" s="25"/>
      <c r="ARP240" s="25"/>
      <c r="ARQ240" s="25"/>
      <c r="ARR240" s="25"/>
      <c r="ARS240" s="25"/>
      <c r="ART240" s="25"/>
      <c r="ARU240" s="25"/>
      <c r="ARV240" s="25"/>
      <c r="ARW240" s="25"/>
      <c r="ARX240" s="25"/>
      <c r="ARY240" s="25"/>
      <c r="ARZ240" s="25"/>
      <c r="ASA240" s="25"/>
      <c r="ASB240" s="25"/>
      <c r="ASC240" s="25"/>
      <c r="ASD240" s="25"/>
      <c r="ASE240" s="25"/>
      <c r="ASF240" s="25"/>
      <c r="ASG240" s="25"/>
      <c r="ASH240" s="25"/>
      <c r="ASI240" s="25"/>
      <c r="ASJ240" s="25"/>
      <c r="ASK240" s="25"/>
      <c r="ASL240" s="25"/>
      <c r="ASM240" s="25"/>
      <c r="ASN240" s="25"/>
      <c r="ASO240" s="25"/>
      <c r="ASP240" s="25"/>
      <c r="ASQ240" s="25"/>
      <c r="ASR240" s="25"/>
      <c r="ASS240" s="25"/>
      <c r="AST240" s="25"/>
      <c r="ASU240" s="25"/>
      <c r="ASV240" s="25"/>
      <c r="ASW240" s="25"/>
      <c r="ASX240" s="25"/>
      <c r="ASY240" s="25"/>
      <c r="ASZ240" s="25"/>
      <c r="ATA240" s="25"/>
      <c r="ATB240" s="25"/>
      <c r="ATC240" s="25"/>
      <c r="ATD240" s="25"/>
      <c r="ATE240" s="25"/>
      <c r="ATF240" s="25"/>
      <c r="ATG240" s="25"/>
      <c r="ATH240" s="25"/>
      <c r="ATI240" s="25"/>
      <c r="ATJ240" s="25"/>
      <c r="ATK240" s="25"/>
      <c r="ATL240" s="25"/>
      <c r="ATM240" s="25"/>
      <c r="ATN240" s="25"/>
      <c r="ATO240" s="25"/>
      <c r="ATP240" s="25"/>
      <c r="ATQ240" s="25"/>
      <c r="ATR240" s="25"/>
      <c r="ATS240" s="25"/>
      <c r="ATT240" s="25"/>
      <c r="ATU240" s="25"/>
      <c r="ATV240" s="25"/>
      <c r="ATW240" s="25"/>
      <c r="ATX240" s="25"/>
      <c r="ATY240" s="25"/>
      <c r="ATZ240" s="25"/>
      <c r="AUA240" s="25"/>
      <c r="AUB240" s="25"/>
      <c r="AUC240" s="25"/>
      <c r="AUD240" s="25"/>
      <c r="AUE240" s="25"/>
      <c r="AUF240" s="25"/>
      <c r="AUG240" s="25"/>
      <c r="AUH240" s="25"/>
      <c r="AUI240" s="25"/>
      <c r="AUJ240" s="25"/>
      <c r="AUK240" s="25"/>
      <c r="AUL240" s="25"/>
      <c r="AUM240" s="25"/>
      <c r="AUN240" s="25"/>
      <c r="AUO240" s="25"/>
      <c r="AUP240" s="25"/>
      <c r="AUQ240" s="25"/>
      <c r="AUR240" s="25"/>
      <c r="AUS240" s="25"/>
      <c r="AUT240" s="25"/>
      <c r="AUU240" s="25"/>
      <c r="AUV240" s="25"/>
      <c r="AUW240" s="25"/>
      <c r="AUX240" s="25"/>
      <c r="AUY240" s="25"/>
      <c r="AUZ240" s="25"/>
      <c r="AVA240" s="25"/>
      <c r="AVB240" s="25"/>
      <c r="AVC240" s="25"/>
      <c r="AVD240" s="25"/>
      <c r="AVE240" s="25"/>
      <c r="AVF240" s="25"/>
      <c r="AVG240" s="25"/>
      <c r="AVH240" s="25"/>
      <c r="AVI240" s="25"/>
      <c r="AVJ240" s="25"/>
      <c r="AVK240" s="25"/>
      <c r="AVL240" s="25"/>
      <c r="AVM240" s="25"/>
      <c r="AVN240" s="25"/>
      <c r="AVO240" s="25"/>
      <c r="AVP240" s="25"/>
      <c r="AVQ240" s="25"/>
      <c r="AVR240" s="25"/>
      <c r="AVS240" s="25"/>
      <c r="AVT240" s="25"/>
      <c r="AVU240" s="25"/>
      <c r="AVV240" s="25"/>
      <c r="AVW240" s="25"/>
      <c r="AVX240" s="25"/>
      <c r="AVY240" s="25"/>
      <c r="AVZ240" s="25"/>
      <c r="AWA240" s="25"/>
      <c r="AWB240" s="25"/>
      <c r="AWC240" s="25"/>
      <c r="AWD240" s="25"/>
      <c r="AWE240" s="25"/>
      <c r="AWF240" s="25"/>
      <c r="AWG240" s="25"/>
      <c r="AWH240" s="25"/>
      <c r="AWI240" s="25"/>
      <c r="AWJ240" s="25"/>
      <c r="AWK240" s="25"/>
      <c r="AWL240" s="25"/>
      <c r="AWM240" s="25"/>
      <c r="AWN240" s="25"/>
      <c r="AWO240" s="25"/>
      <c r="AWP240" s="25"/>
      <c r="AWQ240" s="25"/>
      <c r="AWR240" s="25"/>
      <c r="AWS240" s="25"/>
      <c r="AWT240" s="25"/>
      <c r="AWU240" s="25"/>
      <c r="AWV240" s="25"/>
      <c r="AWW240" s="25"/>
      <c r="AWX240" s="25"/>
      <c r="AWY240" s="25"/>
      <c r="AWZ240" s="25"/>
      <c r="AXA240" s="25"/>
      <c r="AXB240" s="25"/>
      <c r="AXC240" s="25"/>
      <c r="AXD240" s="25"/>
      <c r="AXE240" s="25"/>
      <c r="AXF240" s="25"/>
      <c r="AXG240" s="25"/>
      <c r="AXH240" s="25"/>
      <c r="AXI240" s="25"/>
      <c r="AXJ240" s="25"/>
      <c r="AXK240" s="25"/>
      <c r="AXL240" s="25"/>
      <c r="AXM240" s="25"/>
      <c r="AXN240" s="25"/>
      <c r="AXO240" s="25"/>
      <c r="AXP240" s="25"/>
      <c r="AXQ240" s="25"/>
      <c r="AXR240" s="25"/>
      <c r="AXS240" s="25"/>
      <c r="AXT240" s="25"/>
      <c r="AXU240" s="25"/>
      <c r="AXV240" s="25"/>
      <c r="AXW240" s="25"/>
      <c r="AXX240" s="25"/>
      <c r="AXY240" s="25"/>
      <c r="AXZ240" s="25"/>
      <c r="AYA240" s="25"/>
      <c r="AYB240" s="25"/>
      <c r="AYC240" s="25"/>
      <c r="AYD240" s="25"/>
      <c r="AYE240" s="25"/>
      <c r="AYF240" s="25"/>
      <c r="AYG240" s="25"/>
      <c r="AYH240" s="25"/>
      <c r="AYI240" s="25"/>
      <c r="AYJ240" s="25"/>
      <c r="AYK240" s="25"/>
      <c r="AYL240" s="25"/>
      <c r="AYM240" s="25"/>
      <c r="AYN240" s="25"/>
      <c r="AYO240" s="25"/>
      <c r="AYP240" s="25"/>
      <c r="AYQ240" s="25"/>
      <c r="AYR240" s="25"/>
      <c r="AYS240" s="25"/>
      <c r="AYT240" s="25"/>
      <c r="AYU240" s="25"/>
      <c r="AYV240" s="25"/>
      <c r="AYW240" s="25"/>
      <c r="AYX240" s="25"/>
      <c r="AYY240" s="25"/>
      <c r="AYZ240" s="25"/>
      <c r="AZA240" s="25"/>
      <c r="AZB240" s="25"/>
      <c r="AZC240" s="25"/>
      <c r="AZD240" s="25"/>
      <c r="AZE240" s="25"/>
      <c r="AZF240" s="25"/>
      <c r="AZG240" s="25"/>
      <c r="AZH240" s="25"/>
      <c r="AZI240" s="25"/>
      <c r="AZJ240" s="25"/>
      <c r="AZK240" s="25"/>
      <c r="AZL240" s="25"/>
      <c r="AZM240" s="25"/>
      <c r="AZN240" s="25"/>
      <c r="AZO240" s="25"/>
      <c r="AZP240" s="25"/>
      <c r="AZQ240" s="25"/>
      <c r="AZR240" s="25"/>
      <c r="AZS240" s="25"/>
      <c r="AZT240" s="25"/>
      <c r="AZU240" s="25"/>
      <c r="AZV240" s="25"/>
      <c r="AZW240" s="25"/>
      <c r="AZX240" s="25"/>
      <c r="AZY240" s="25"/>
      <c r="AZZ240" s="25"/>
      <c r="BAA240" s="25"/>
      <c r="BAB240" s="25"/>
      <c r="BAC240" s="25"/>
      <c r="BAD240" s="25"/>
      <c r="BAE240" s="25"/>
      <c r="BAF240" s="25"/>
      <c r="BAG240" s="25"/>
      <c r="BAH240" s="25"/>
      <c r="BAI240" s="25"/>
      <c r="BAJ240" s="25"/>
      <c r="BAK240" s="25"/>
      <c r="BAL240" s="25"/>
      <c r="BAM240" s="25"/>
      <c r="BAN240" s="25"/>
      <c r="BAO240" s="25"/>
      <c r="BAP240" s="25"/>
      <c r="BAQ240" s="25"/>
      <c r="BAR240" s="25"/>
      <c r="BAS240" s="25"/>
      <c r="BAT240" s="25"/>
      <c r="BAU240" s="25"/>
      <c r="BAV240" s="25"/>
      <c r="BAW240" s="25"/>
      <c r="BAX240" s="25"/>
      <c r="BAY240" s="25"/>
      <c r="BAZ240" s="25"/>
      <c r="BBA240" s="25"/>
      <c r="BBB240" s="25"/>
      <c r="BBC240" s="25"/>
      <c r="BBD240" s="25"/>
      <c r="BBE240" s="25"/>
      <c r="BBF240" s="25"/>
      <c r="BBG240" s="25"/>
      <c r="BBH240" s="25"/>
      <c r="BBI240" s="25"/>
      <c r="BBJ240" s="25"/>
      <c r="BBK240" s="25"/>
      <c r="BBL240" s="25"/>
      <c r="BBM240" s="25"/>
      <c r="BBN240" s="25"/>
      <c r="BBO240" s="25"/>
      <c r="BBP240" s="25"/>
      <c r="BBQ240" s="25"/>
      <c r="BBR240" s="25"/>
      <c r="BBS240" s="25"/>
      <c r="BBT240" s="25"/>
      <c r="BBU240" s="25"/>
      <c r="BBV240" s="25"/>
      <c r="BBW240" s="25"/>
      <c r="BBX240" s="25"/>
      <c r="BBY240" s="25"/>
      <c r="BBZ240" s="25"/>
      <c r="BCA240" s="25"/>
      <c r="BCB240" s="25"/>
      <c r="BCC240" s="25"/>
      <c r="BCD240" s="25"/>
      <c r="BCE240" s="25"/>
      <c r="BCF240" s="25"/>
      <c r="BCG240" s="25"/>
      <c r="BCH240" s="25"/>
      <c r="BCI240" s="25"/>
      <c r="BCJ240" s="25"/>
      <c r="BCK240" s="25"/>
      <c r="BCL240" s="25"/>
      <c r="BCM240" s="25"/>
      <c r="BCN240" s="25"/>
      <c r="BCO240" s="25"/>
      <c r="BCP240" s="25"/>
      <c r="BCQ240" s="25"/>
      <c r="BCR240" s="25"/>
      <c r="BCS240" s="25"/>
      <c r="BCT240" s="25"/>
      <c r="BCU240" s="25"/>
      <c r="BCV240" s="25"/>
      <c r="BCW240" s="25"/>
      <c r="BCX240" s="25"/>
      <c r="BCY240" s="25"/>
      <c r="BCZ240" s="25"/>
      <c r="BDA240" s="25"/>
      <c r="BDB240" s="25"/>
      <c r="BDC240" s="25"/>
      <c r="BDD240" s="25"/>
      <c r="BDE240" s="25"/>
      <c r="BDF240" s="25"/>
      <c r="BDG240" s="25"/>
      <c r="BDH240" s="25"/>
      <c r="BDI240" s="25"/>
      <c r="BDJ240" s="25"/>
      <c r="BDK240" s="25"/>
      <c r="BDL240" s="25"/>
      <c r="BDM240" s="25"/>
      <c r="BDN240" s="25"/>
      <c r="BDO240" s="25"/>
      <c r="BDP240" s="25"/>
      <c r="BDQ240" s="25"/>
      <c r="BDR240" s="25"/>
      <c r="BDS240" s="25"/>
      <c r="BDT240" s="25"/>
      <c r="BDU240" s="25"/>
      <c r="BDV240" s="25"/>
      <c r="BDW240" s="25"/>
      <c r="BDX240" s="25"/>
      <c r="BDY240" s="25"/>
      <c r="BDZ240" s="25"/>
      <c r="BEA240" s="25"/>
      <c r="BEB240" s="25"/>
      <c r="BEC240" s="25"/>
      <c r="BED240" s="25"/>
      <c r="BEE240" s="25"/>
      <c r="BEF240" s="25"/>
      <c r="BEG240" s="25"/>
      <c r="BEH240" s="25"/>
      <c r="BEI240" s="25"/>
      <c r="BEJ240" s="25"/>
      <c r="BEK240" s="25"/>
      <c r="BEL240" s="25"/>
      <c r="BEM240" s="25"/>
      <c r="BEN240" s="25"/>
      <c r="BEO240" s="25"/>
      <c r="BEP240" s="25"/>
      <c r="BEQ240" s="25"/>
      <c r="BER240" s="25"/>
      <c r="BES240" s="25"/>
      <c r="BET240" s="25"/>
      <c r="BEU240" s="25"/>
      <c r="BEV240" s="25"/>
      <c r="BEW240" s="25"/>
      <c r="BEX240" s="25"/>
      <c r="BEY240" s="25"/>
      <c r="BEZ240" s="25"/>
      <c r="BFA240" s="25"/>
      <c r="BFB240" s="25"/>
      <c r="BFC240" s="25"/>
      <c r="BFD240" s="25"/>
      <c r="BFE240" s="25"/>
      <c r="BFF240" s="25"/>
      <c r="BFG240" s="25"/>
      <c r="BFH240" s="25"/>
      <c r="BFI240" s="25"/>
      <c r="BFJ240" s="25"/>
      <c r="BFK240" s="25"/>
      <c r="BFL240" s="25"/>
      <c r="BFM240" s="25"/>
      <c r="BFN240" s="25"/>
      <c r="BFO240" s="25"/>
      <c r="BFP240" s="25"/>
      <c r="BFQ240" s="25"/>
      <c r="BFR240" s="25"/>
      <c r="BFS240" s="25"/>
      <c r="BFT240" s="25"/>
      <c r="BFU240" s="25"/>
      <c r="BFV240" s="25"/>
      <c r="BFW240" s="25"/>
      <c r="BFX240" s="25"/>
      <c r="BFY240" s="25"/>
      <c r="BFZ240" s="25"/>
      <c r="BGA240" s="25"/>
      <c r="BGB240" s="25"/>
      <c r="BGC240" s="25"/>
      <c r="BGD240" s="25"/>
      <c r="BGE240" s="25"/>
      <c r="BGF240" s="25"/>
      <c r="BGG240" s="25"/>
      <c r="BGH240" s="25"/>
      <c r="BGI240" s="25"/>
      <c r="BGJ240" s="25"/>
      <c r="BGK240" s="25"/>
      <c r="BGL240" s="25"/>
      <c r="BGM240" s="25"/>
      <c r="BGN240" s="25"/>
      <c r="BGO240" s="25"/>
      <c r="BGP240" s="25"/>
      <c r="BGQ240" s="25"/>
      <c r="BGR240" s="25"/>
      <c r="BGS240" s="25"/>
      <c r="BGT240" s="25"/>
      <c r="BGU240" s="25"/>
      <c r="BGV240" s="25"/>
      <c r="BGW240" s="25"/>
      <c r="BGX240" s="25"/>
      <c r="BGY240" s="25"/>
      <c r="BGZ240" s="25"/>
      <c r="BHA240" s="25"/>
      <c r="BHB240" s="25"/>
      <c r="BHC240" s="25"/>
      <c r="BHD240" s="25"/>
      <c r="BHE240" s="25"/>
      <c r="BHF240" s="25"/>
      <c r="BHG240" s="25"/>
      <c r="BHH240" s="25"/>
      <c r="BHI240" s="25"/>
      <c r="BHJ240" s="25"/>
      <c r="BHK240" s="25"/>
      <c r="BHL240" s="25"/>
      <c r="BHM240" s="25"/>
      <c r="BHN240" s="25"/>
      <c r="BHO240" s="25"/>
      <c r="BHP240" s="25"/>
      <c r="BHQ240" s="25"/>
      <c r="BHR240" s="25"/>
      <c r="BHS240" s="25"/>
      <c r="BHT240" s="25"/>
      <c r="BHU240" s="25"/>
      <c r="BHV240" s="25"/>
      <c r="BHW240" s="25"/>
      <c r="BHX240" s="25"/>
      <c r="BHY240" s="25"/>
      <c r="BHZ240" s="25"/>
      <c r="BIA240" s="25"/>
      <c r="BIB240" s="25"/>
      <c r="BIC240" s="25"/>
      <c r="BID240" s="25"/>
      <c r="BIE240" s="25"/>
      <c r="BIF240" s="25"/>
      <c r="BIG240" s="25"/>
      <c r="BIH240" s="25"/>
      <c r="BII240" s="25"/>
      <c r="BIJ240" s="25"/>
      <c r="BIK240" s="25"/>
      <c r="BIL240" s="25"/>
      <c r="BIM240" s="25"/>
      <c r="BIN240" s="25"/>
      <c r="BIO240" s="25"/>
      <c r="BIP240" s="25"/>
      <c r="BIQ240" s="25"/>
      <c r="BIR240" s="25"/>
      <c r="BIS240" s="25"/>
      <c r="BIT240" s="25"/>
      <c r="BIU240" s="25"/>
      <c r="BIV240" s="25"/>
      <c r="BIW240" s="25"/>
      <c r="BIX240" s="25"/>
      <c r="BIY240" s="25"/>
      <c r="BIZ240" s="25"/>
      <c r="BJA240" s="25"/>
      <c r="BJB240" s="25"/>
      <c r="BJC240" s="25"/>
      <c r="BJD240" s="25"/>
      <c r="BJE240" s="25"/>
      <c r="BJF240" s="25"/>
      <c r="BJG240" s="25"/>
      <c r="BJH240" s="25"/>
      <c r="BJI240" s="25"/>
      <c r="BJJ240" s="25"/>
      <c r="BJK240" s="25"/>
      <c r="BJL240" s="25"/>
      <c r="BJM240" s="25"/>
      <c r="BJN240" s="25"/>
      <c r="BJO240" s="25"/>
      <c r="BJP240" s="25"/>
      <c r="BJQ240" s="25"/>
      <c r="BJR240" s="25"/>
      <c r="BJS240" s="25"/>
      <c r="BJT240" s="25"/>
      <c r="BJU240" s="25"/>
      <c r="BJV240" s="25"/>
      <c r="BJW240" s="25"/>
      <c r="BJX240" s="25"/>
      <c r="BJY240" s="25"/>
      <c r="BJZ240" s="25"/>
      <c r="BKA240" s="25"/>
      <c r="BKB240" s="25"/>
      <c r="BKC240" s="25"/>
      <c r="BKD240" s="25"/>
      <c r="BKE240" s="25"/>
      <c r="BKF240" s="25"/>
      <c r="BKG240" s="25"/>
      <c r="BKH240" s="25"/>
      <c r="BKI240" s="25"/>
      <c r="BKJ240" s="25"/>
      <c r="BKK240" s="25"/>
      <c r="BKL240" s="25"/>
      <c r="BKM240" s="25"/>
      <c r="BKN240" s="25"/>
      <c r="BKO240" s="25"/>
      <c r="BKP240" s="25"/>
      <c r="BKQ240" s="25"/>
      <c r="BKR240" s="25"/>
      <c r="BKS240" s="25"/>
      <c r="BKT240" s="25"/>
      <c r="BKU240" s="25"/>
      <c r="BKV240" s="25"/>
      <c r="BKW240" s="25"/>
      <c r="BKX240" s="25"/>
      <c r="BKY240" s="25"/>
      <c r="BKZ240" s="25"/>
      <c r="BLA240" s="25"/>
      <c r="BLB240" s="25"/>
      <c r="BLC240" s="25"/>
      <c r="BLD240" s="25"/>
      <c r="BLE240" s="25"/>
      <c r="BLF240" s="25"/>
      <c r="BLG240" s="25"/>
      <c r="BLH240" s="25"/>
      <c r="BLI240" s="25"/>
      <c r="BLJ240" s="25"/>
      <c r="BLK240" s="25"/>
      <c r="BLL240" s="25"/>
      <c r="BLM240" s="25"/>
      <c r="BLN240" s="25"/>
      <c r="BLO240" s="25"/>
      <c r="BLP240" s="25"/>
      <c r="BLQ240" s="25"/>
      <c r="BLR240" s="25"/>
      <c r="BLS240" s="25"/>
      <c r="BLT240" s="25"/>
      <c r="BLU240" s="25"/>
      <c r="BLV240" s="25"/>
      <c r="BLW240" s="25"/>
      <c r="BLX240" s="25"/>
      <c r="BLY240" s="25"/>
      <c r="BLZ240" s="25"/>
      <c r="BMA240" s="25"/>
      <c r="BMB240" s="25"/>
      <c r="BMC240" s="25"/>
      <c r="BMD240" s="25"/>
      <c r="BME240" s="25"/>
      <c r="BMF240" s="25"/>
      <c r="BMG240" s="25"/>
      <c r="BMH240" s="25"/>
      <c r="BMI240" s="25"/>
      <c r="BMJ240" s="25"/>
      <c r="BMK240" s="25"/>
      <c r="BML240" s="25"/>
      <c r="BMM240" s="25"/>
      <c r="BMN240" s="25"/>
      <c r="BMO240" s="25"/>
      <c r="BMP240" s="25"/>
      <c r="BMQ240" s="25"/>
      <c r="BMR240" s="25"/>
      <c r="BMS240" s="25"/>
      <c r="BMT240" s="25"/>
      <c r="BMU240" s="25"/>
      <c r="BMV240" s="25"/>
      <c r="BMW240" s="25"/>
      <c r="BMX240" s="25"/>
      <c r="BMY240" s="25"/>
      <c r="BMZ240" s="25"/>
      <c r="BNA240" s="25"/>
      <c r="BNB240" s="25"/>
      <c r="BNC240" s="25"/>
      <c r="BND240" s="25"/>
      <c r="BNE240" s="25"/>
      <c r="BNF240" s="25"/>
      <c r="BNG240" s="25"/>
      <c r="BNH240" s="25"/>
      <c r="BNI240" s="25"/>
      <c r="BNJ240" s="25"/>
      <c r="BNK240" s="25"/>
      <c r="BNL240" s="25"/>
      <c r="BNM240" s="25"/>
      <c r="BNN240" s="25"/>
      <c r="BNO240" s="25"/>
      <c r="BNP240" s="25"/>
      <c r="BNQ240" s="25"/>
      <c r="BNR240" s="25"/>
      <c r="BNS240" s="25"/>
      <c r="BNT240" s="25"/>
      <c r="BNU240" s="25"/>
      <c r="BNV240" s="25"/>
      <c r="BNW240" s="25"/>
      <c r="BNX240" s="25"/>
      <c r="BNY240" s="25"/>
      <c r="BNZ240" s="25"/>
      <c r="BOA240" s="25"/>
      <c r="BOB240" s="25"/>
      <c r="BOC240" s="25"/>
      <c r="BOD240" s="25"/>
      <c r="BOE240" s="25"/>
      <c r="BOF240" s="25"/>
      <c r="BOG240" s="25"/>
      <c r="BOH240" s="25"/>
      <c r="BOI240" s="25"/>
      <c r="BOJ240" s="25"/>
      <c r="BOK240" s="25"/>
      <c r="BOL240" s="25"/>
      <c r="BOM240" s="25"/>
      <c r="BON240" s="25"/>
      <c r="BOO240" s="25"/>
      <c r="BOP240" s="25"/>
      <c r="BOQ240" s="25"/>
      <c r="BOR240" s="25"/>
      <c r="BOS240" s="25"/>
      <c r="BOT240" s="25"/>
      <c r="BOU240" s="25"/>
      <c r="BOV240" s="25"/>
      <c r="BOW240" s="25"/>
      <c r="BOX240" s="25"/>
      <c r="BOY240" s="25"/>
      <c r="BOZ240" s="25"/>
      <c r="BPA240" s="25"/>
      <c r="BPB240" s="25"/>
      <c r="BPC240" s="25"/>
      <c r="BPD240" s="25"/>
      <c r="BPE240" s="25"/>
      <c r="BPF240" s="25"/>
      <c r="BPG240" s="25"/>
      <c r="BPH240" s="25"/>
      <c r="BPI240" s="25"/>
      <c r="BPJ240" s="25"/>
      <c r="BPK240" s="25"/>
      <c r="BPL240" s="25"/>
      <c r="BPM240" s="25"/>
      <c r="BPN240" s="25"/>
      <c r="BPO240" s="25"/>
      <c r="BPP240" s="25"/>
      <c r="BPQ240" s="25"/>
      <c r="BPR240" s="25"/>
      <c r="BPS240" s="25"/>
      <c r="BPT240" s="25"/>
      <c r="BPU240" s="25"/>
      <c r="BPV240" s="25"/>
      <c r="BPW240" s="25"/>
      <c r="BPX240" s="25"/>
      <c r="BPY240" s="25"/>
      <c r="BPZ240" s="25"/>
      <c r="BQA240" s="25"/>
      <c r="BQB240" s="25"/>
      <c r="BQC240" s="25"/>
      <c r="BQD240" s="25"/>
      <c r="BQE240" s="25"/>
      <c r="BQF240" s="25"/>
      <c r="BQG240" s="25"/>
      <c r="BQH240" s="25"/>
      <c r="BQI240" s="25"/>
      <c r="BQJ240" s="25"/>
      <c r="BQK240" s="25"/>
      <c r="BQL240" s="25"/>
      <c r="BQM240" s="25"/>
      <c r="BQN240" s="25"/>
      <c r="BQO240" s="25"/>
      <c r="BQP240" s="25"/>
      <c r="BQQ240" s="25"/>
      <c r="BQR240" s="25"/>
      <c r="BQS240" s="25"/>
      <c r="BQT240" s="25"/>
      <c r="BQU240" s="25"/>
      <c r="BQV240" s="25"/>
      <c r="BQW240" s="25"/>
      <c r="BQX240" s="25"/>
      <c r="BQY240" s="25"/>
      <c r="BQZ240" s="25"/>
      <c r="BRA240" s="25"/>
      <c r="BRB240" s="25"/>
      <c r="BRC240" s="25"/>
      <c r="BRD240" s="25"/>
      <c r="BRE240" s="25"/>
      <c r="BRF240" s="25"/>
      <c r="BRG240" s="25"/>
      <c r="BRH240" s="25"/>
      <c r="BRI240" s="25"/>
      <c r="BRJ240" s="25"/>
      <c r="BRK240" s="25"/>
      <c r="BRL240" s="25"/>
      <c r="BRM240" s="25"/>
      <c r="BRN240" s="25"/>
      <c r="BRO240" s="25"/>
      <c r="BRP240" s="25"/>
      <c r="BRQ240" s="25"/>
      <c r="BRR240" s="25"/>
      <c r="BRS240" s="25"/>
      <c r="BRT240" s="25"/>
      <c r="BRU240" s="25"/>
      <c r="BRV240" s="25"/>
      <c r="BRW240" s="25"/>
      <c r="BRX240" s="25"/>
      <c r="BRY240" s="25"/>
      <c r="BRZ240" s="25"/>
      <c r="BSA240" s="25"/>
      <c r="BSB240" s="25"/>
      <c r="BSC240" s="25"/>
      <c r="BSD240" s="25"/>
      <c r="BSE240" s="25"/>
      <c r="BSF240" s="25"/>
      <c r="BSG240" s="25"/>
      <c r="BSH240" s="25"/>
      <c r="BSI240" s="25"/>
      <c r="BSJ240" s="25"/>
      <c r="BSK240" s="25"/>
      <c r="BSL240" s="25"/>
      <c r="BSM240" s="25"/>
      <c r="BSN240" s="25"/>
      <c r="BSO240" s="25"/>
      <c r="BSP240" s="25"/>
      <c r="BSQ240" s="25"/>
      <c r="BSR240" s="25"/>
      <c r="BSS240" s="25"/>
      <c r="BST240" s="25"/>
      <c r="BSU240" s="25"/>
      <c r="BSV240" s="25"/>
      <c r="BSW240" s="25"/>
      <c r="BSX240" s="25"/>
      <c r="BSY240" s="25"/>
      <c r="BSZ240" s="25"/>
      <c r="BTA240" s="25"/>
      <c r="BTB240" s="25"/>
      <c r="BTC240" s="25"/>
      <c r="BTD240" s="25"/>
      <c r="BTE240" s="25"/>
      <c r="BTF240" s="25"/>
      <c r="BTG240" s="25"/>
      <c r="BTH240" s="25"/>
      <c r="BTI240" s="25"/>
      <c r="BTJ240" s="25"/>
      <c r="BTK240" s="25"/>
      <c r="BTL240" s="25"/>
      <c r="BTM240" s="25"/>
      <c r="BTN240" s="25"/>
      <c r="BTO240" s="25"/>
      <c r="BTP240" s="25"/>
      <c r="BTQ240" s="25"/>
      <c r="BTR240" s="25"/>
      <c r="BTS240" s="25"/>
      <c r="BTT240" s="25"/>
      <c r="BTU240" s="25"/>
      <c r="BTV240" s="25"/>
      <c r="BTW240" s="25"/>
      <c r="BTX240" s="25"/>
      <c r="BTY240" s="25"/>
      <c r="BTZ240" s="25"/>
      <c r="BUA240" s="25"/>
      <c r="BUB240" s="25"/>
      <c r="BUC240" s="25"/>
      <c r="BUD240" s="25"/>
      <c r="BUE240" s="25"/>
      <c r="BUF240" s="25"/>
      <c r="BUG240" s="25"/>
      <c r="BUH240" s="25"/>
      <c r="BUI240" s="25"/>
      <c r="BUJ240" s="25"/>
      <c r="BUK240" s="25"/>
      <c r="BUL240" s="25"/>
      <c r="BUM240" s="25"/>
      <c r="BUN240" s="25"/>
      <c r="BUO240" s="25"/>
      <c r="BUP240" s="25"/>
      <c r="BUQ240" s="25"/>
      <c r="BUR240" s="25"/>
      <c r="BUS240" s="25"/>
      <c r="BUT240" s="25"/>
      <c r="BUU240" s="25"/>
      <c r="BUV240" s="25"/>
      <c r="BUW240" s="25"/>
      <c r="BUX240" s="25"/>
      <c r="BUY240" s="25"/>
      <c r="BUZ240" s="25"/>
      <c r="BVA240" s="25"/>
      <c r="BVB240" s="25"/>
      <c r="BVC240" s="25"/>
      <c r="BVD240" s="25"/>
      <c r="BVE240" s="25"/>
      <c r="BVF240" s="25"/>
      <c r="BVG240" s="25"/>
      <c r="BVH240" s="25"/>
      <c r="BVI240" s="25"/>
      <c r="BVJ240" s="25"/>
      <c r="BVK240" s="25"/>
      <c r="BVL240" s="25"/>
      <c r="BVM240" s="25"/>
      <c r="BVN240" s="25"/>
      <c r="BVO240" s="25"/>
      <c r="BVP240" s="25"/>
      <c r="BVQ240" s="25"/>
      <c r="BVR240" s="25"/>
      <c r="BVS240" s="25"/>
      <c r="BVT240" s="25"/>
      <c r="BVU240" s="25"/>
      <c r="BVV240" s="25"/>
      <c r="BVW240" s="25"/>
      <c r="BVX240" s="25"/>
      <c r="BVY240" s="25"/>
      <c r="BVZ240" s="25"/>
      <c r="BWA240" s="25"/>
      <c r="BWB240" s="25"/>
      <c r="BWC240" s="25"/>
      <c r="BWD240" s="25"/>
      <c r="BWE240" s="25"/>
      <c r="BWF240" s="25"/>
      <c r="BWG240" s="25"/>
      <c r="BWH240" s="25"/>
      <c r="BWI240" s="25"/>
      <c r="BWJ240" s="25"/>
      <c r="BWK240" s="25"/>
      <c r="BWL240" s="25"/>
      <c r="BWM240" s="25"/>
      <c r="BWN240" s="25"/>
      <c r="BWO240" s="25"/>
      <c r="BWP240" s="25"/>
      <c r="BWQ240" s="25"/>
      <c r="BWR240" s="25"/>
      <c r="BWS240" s="25"/>
      <c r="BWT240" s="25"/>
      <c r="BWU240" s="25"/>
      <c r="BWV240" s="25"/>
      <c r="BWW240" s="25"/>
      <c r="BWX240" s="25"/>
      <c r="BWY240" s="25"/>
      <c r="BWZ240" s="25"/>
      <c r="BXA240" s="25"/>
      <c r="BXB240" s="25"/>
      <c r="BXC240" s="25"/>
      <c r="BXD240" s="25"/>
      <c r="BXE240" s="25"/>
      <c r="BXF240" s="25"/>
      <c r="BXG240" s="25"/>
      <c r="BXH240" s="25"/>
      <c r="BXI240" s="25"/>
      <c r="BXJ240" s="25"/>
      <c r="BXK240" s="25"/>
      <c r="BXL240" s="25"/>
      <c r="BXM240" s="25"/>
      <c r="BXN240" s="25"/>
      <c r="BXO240" s="25"/>
      <c r="BXP240" s="25"/>
      <c r="BXQ240" s="25"/>
      <c r="BXR240" s="25"/>
      <c r="BXS240" s="25"/>
      <c r="BXT240" s="25"/>
      <c r="BXU240" s="25"/>
      <c r="BXV240" s="25"/>
      <c r="BXW240" s="25"/>
      <c r="BXX240" s="25"/>
      <c r="BXY240" s="25"/>
      <c r="BXZ240" s="25"/>
      <c r="BYA240" s="25"/>
      <c r="BYB240" s="25"/>
      <c r="BYC240" s="25"/>
      <c r="BYD240" s="25"/>
      <c r="BYE240" s="25"/>
      <c r="BYF240" s="25"/>
      <c r="BYG240" s="25"/>
      <c r="BYH240" s="25"/>
      <c r="BYI240" s="25"/>
      <c r="BYJ240" s="25"/>
      <c r="BYK240" s="25"/>
      <c r="BYL240" s="25"/>
      <c r="BYM240" s="25"/>
      <c r="BYN240" s="25"/>
      <c r="BYO240" s="25"/>
      <c r="BYP240" s="25"/>
      <c r="BYQ240" s="25"/>
      <c r="BYR240" s="25"/>
      <c r="BYS240" s="25"/>
      <c r="BYT240" s="25"/>
      <c r="BYU240" s="25"/>
      <c r="BYV240" s="25"/>
      <c r="BYW240" s="25"/>
      <c r="BYX240" s="25"/>
      <c r="BYY240" s="25"/>
      <c r="BYZ240" s="25"/>
      <c r="BZA240" s="25"/>
      <c r="BZB240" s="25"/>
      <c r="BZC240" s="25"/>
      <c r="BZD240" s="25"/>
      <c r="BZE240" s="25"/>
      <c r="BZF240" s="25"/>
      <c r="BZG240" s="25"/>
      <c r="BZH240" s="25"/>
      <c r="BZI240" s="25"/>
      <c r="BZJ240" s="25"/>
      <c r="BZK240" s="25"/>
      <c r="BZL240" s="25"/>
      <c r="BZM240" s="25"/>
      <c r="BZN240" s="25"/>
      <c r="BZO240" s="25"/>
      <c r="BZP240" s="25"/>
      <c r="BZQ240" s="25"/>
      <c r="BZR240" s="25"/>
      <c r="BZS240" s="25"/>
      <c r="BZT240" s="25"/>
      <c r="BZU240" s="25"/>
      <c r="BZV240" s="25"/>
      <c r="BZW240" s="25"/>
      <c r="BZX240" s="25"/>
      <c r="BZY240" s="25"/>
      <c r="BZZ240" s="25"/>
      <c r="CAA240" s="25"/>
      <c r="CAB240" s="25"/>
      <c r="CAC240" s="25"/>
      <c r="CAD240" s="25"/>
      <c r="CAE240" s="25"/>
      <c r="CAF240" s="25"/>
      <c r="CAG240" s="25"/>
      <c r="CAH240" s="25"/>
      <c r="CAI240" s="25"/>
      <c r="CAJ240" s="25"/>
      <c r="CAK240" s="25"/>
      <c r="CAL240" s="25"/>
      <c r="CAM240" s="25"/>
      <c r="CAN240" s="25"/>
      <c r="CAO240" s="25"/>
      <c r="CAP240" s="25"/>
      <c r="CAQ240" s="25"/>
      <c r="CAR240" s="25"/>
      <c r="CAS240" s="25"/>
      <c r="CAT240" s="25"/>
      <c r="CAU240" s="25"/>
      <c r="CAV240" s="25"/>
      <c r="CAW240" s="25"/>
      <c r="CAX240" s="25"/>
      <c r="CAY240" s="25"/>
      <c r="CAZ240" s="25"/>
      <c r="CBA240" s="25"/>
      <c r="CBB240" s="25"/>
      <c r="CBC240" s="25"/>
      <c r="CBD240" s="25"/>
      <c r="CBE240" s="25"/>
      <c r="CBF240" s="25"/>
      <c r="CBG240" s="25"/>
      <c r="CBH240" s="25"/>
      <c r="CBI240" s="25"/>
      <c r="CBJ240" s="25"/>
      <c r="CBK240" s="25"/>
      <c r="CBL240" s="25"/>
      <c r="CBM240" s="25"/>
      <c r="CBN240" s="25"/>
      <c r="CBO240" s="25"/>
      <c r="CBP240" s="25"/>
      <c r="CBQ240" s="25"/>
      <c r="CBR240" s="25"/>
      <c r="CBS240" s="25"/>
      <c r="CBT240" s="25"/>
      <c r="CBU240" s="25"/>
      <c r="CBV240" s="25"/>
      <c r="CBW240" s="25"/>
      <c r="CBX240" s="25"/>
      <c r="CBY240" s="25"/>
      <c r="CBZ240" s="25"/>
      <c r="CCA240" s="25"/>
      <c r="CCB240" s="25"/>
      <c r="CCC240" s="25"/>
      <c r="CCD240" s="25"/>
      <c r="CCE240" s="25"/>
      <c r="CCF240" s="25"/>
      <c r="CCG240" s="25"/>
      <c r="CCH240" s="25"/>
      <c r="CCI240" s="25"/>
      <c r="CCJ240" s="25"/>
      <c r="CCK240" s="25"/>
      <c r="CCL240" s="25"/>
      <c r="CCM240" s="25"/>
      <c r="CCN240" s="25"/>
      <c r="CCO240" s="25"/>
      <c r="CCP240" s="25"/>
      <c r="CCQ240" s="25"/>
      <c r="CCR240" s="25"/>
      <c r="CCS240" s="25"/>
      <c r="CCT240" s="25"/>
      <c r="CCU240" s="25"/>
      <c r="CCV240" s="25"/>
      <c r="CCW240" s="25"/>
      <c r="CCX240" s="25"/>
      <c r="CCY240" s="25"/>
      <c r="CCZ240" s="25"/>
      <c r="CDA240" s="25"/>
      <c r="CDB240" s="25"/>
      <c r="CDC240" s="25"/>
      <c r="CDD240" s="25"/>
      <c r="CDE240" s="25"/>
      <c r="CDF240" s="25"/>
      <c r="CDG240" s="25"/>
      <c r="CDH240" s="25"/>
      <c r="CDI240" s="25"/>
      <c r="CDJ240" s="25"/>
      <c r="CDK240" s="25"/>
      <c r="CDL240" s="25"/>
      <c r="CDM240" s="25"/>
      <c r="CDN240" s="25"/>
      <c r="CDO240" s="25"/>
      <c r="CDP240" s="25"/>
      <c r="CDQ240" s="25"/>
      <c r="CDR240" s="25"/>
      <c r="CDS240" s="25"/>
      <c r="CDT240" s="25"/>
      <c r="CDU240" s="25"/>
      <c r="CDV240" s="25"/>
      <c r="CDW240" s="25"/>
      <c r="CDX240" s="25"/>
      <c r="CDY240" s="25"/>
      <c r="CDZ240" s="25"/>
      <c r="CEA240" s="25"/>
      <c r="CEB240" s="25"/>
      <c r="CEC240" s="25"/>
      <c r="CED240" s="25"/>
      <c r="CEE240" s="25"/>
      <c r="CEF240" s="25"/>
      <c r="CEG240" s="25"/>
      <c r="CEH240" s="25"/>
      <c r="CEI240" s="25"/>
      <c r="CEJ240" s="25"/>
      <c r="CEK240" s="25"/>
      <c r="CEL240" s="25"/>
      <c r="CEM240" s="25"/>
      <c r="CEN240" s="25"/>
      <c r="CEO240" s="25"/>
      <c r="CEP240" s="25"/>
      <c r="CEQ240" s="25"/>
      <c r="CER240" s="25"/>
      <c r="CES240" s="25"/>
      <c r="CET240" s="25"/>
      <c r="CEU240" s="25"/>
      <c r="CEV240" s="25"/>
      <c r="CEW240" s="25"/>
      <c r="CEX240" s="25"/>
      <c r="CEY240" s="25"/>
      <c r="CEZ240" s="25"/>
      <c r="CFA240" s="25"/>
      <c r="CFB240" s="25"/>
      <c r="CFC240" s="25"/>
      <c r="CFD240" s="25"/>
      <c r="CFE240" s="25"/>
      <c r="CFF240" s="25"/>
      <c r="CFG240" s="25"/>
      <c r="CFH240" s="25"/>
      <c r="CFI240" s="25"/>
      <c r="CFJ240" s="25"/>
      <c r="CFK240" s="25"/>
      <c r="CFL240" s="25"/>
      <c r="CFM240" s="25"/>
      <c r="CFN240" s="25"/>
      <c r="CFO240" s="25"/>
      <c r="CFP240" s="25"/>
      <c r="CFQ240" s="25"/>
      <c r="CFR240" s="25"/>
      <c r="CFS240" s="25"/>
      <c r="CFT240" s="25"/>
      <c r="CFU240" s="25"/>
      <c r="CFV240" s="25"/>
      <c r="CFW240" s="25"/>
      <c r="CFX240" s="25"/>
      <c r="CFY240" s="25"/>
      <c r="CFZ240" s="25"/>
      <c r="CGA240" s="25"/>
      <c r="CGB240" s="25"/>
      <c r="CGC240" s="25"/>
      <c r="CGD240" s="25"/>
      <c r="CGE240" s="25"/>
      <c r="CGF240" s="25"/>
      <c r="CGG240" s="25"/>
      <c r="CGH240" s="25"/>
      <c r="CGI240" s="25"/>
      <c r="CGJ240" s="25"/>
      <c r="CGK240" s="25"/>
      <c r="CGL240" s="25"/>
      <c r="CGM240" s="25"/>
      <c r="CGN240" s="25"/>
      <c r="CGO240" s="25"/>
      <c r="CGP240" s="25"/>
      <c r="CGQ240" s="25"/>
      <c r="CGR240" s="25"/>
      <c r="CGS240" s="25"/>
      <c r="CGT240" s="25"/>
      <c r="CGU240" s="25"/>
      <c r="CGV240" s="25"/>
      <c r="CGW240" s="25"/>
      <c r="CGX240" s="25"/>
      <c r="CGY240" s="25"/>
      <c r="CGZ240" s="25"/>
      <c r="CHA240" s="25"/>
      <c r="CHB240" s="25"/>
      <c r="CHC240" s="25"/>
      <c r="CHD240" s="25"/>
      <c r="CHE240" s="25"/>
      <c r="CHF240" s="25"/>
      <c r="CHG240" s="25"/>
      <c r="CHH240" s="25"/>
      <c r="CHI240" s="25"/>
      <c r="CHJ240" s="25"/>
      <c r="CHK240" s="25"/>
      <c r="CHL240" s="25"/>
      <c r="CHM240" s="25"/>
      <c r="CHN240" s="25"/>
      <c r="CHO240" s="25"/>
      <c r="CHP240" s="25"/>
      <c r="CHQ240" s="25"/>
      <c r="CHR240" s="25"/>
      <c r="CHS240" s="25"/>
      <c r="CHT240" s="25"/>
      <c r="CHU240" s="25"/>
      <c r="CHV240" s="25"/>
      <c r="CHW240" s="25"/>
      <c r="CHX240" s="25"/>
      <c r="CHY240" s="25"/>
      <c r="CHZ240" s="25"/>
      <c r="CIA240" s="25"/>
      <c r="CIB240" s="25"/>
      <c r="CIC240" s="25"/>
      <c r="CID240" s="25"/>
      <c r="CIE240" s="25"/>
      <c r="CIF240" s="25"/>
      <c r="CIG240" s="25"/>
      <c r="CIH240" s="25"/>
      <c r="CII240" s="25"/>
      <c r="CIJ240" s="25"/>
      <c r="CIK240" s="25"/>
      <c r="CIL240" s="25"/>
      <c r="CIM240" s="25"/>
      <c r="CIN240" s="25"/>
      <c r="CIO240" s="25"/>
      <c r="CIP240" s="25"/>
      <c r="CIQ240" s="25"/>
      <c r="CIR240" s="25"/>
      <c r="CIS240" s="25"/>
      <c r="CIT240" s="25"/>
      <c r="CIU240" s="25"/>
      <c r="CIV240" s="25"/>
      <c r="CIW240" s="25"/>
      <c r="CIX240" s="25"/>
      <c r="CIY240" s="25"/>
      <c r="CIZ240" s="25"/>
      <c r="CJA240" s="25"/>
      <c r="CJB240" s="25"/>
      <c r="CJC240" s="25"/>
      <c r="CJD240" s="25"/>
      <c r="CJE240" s="25"/>
      <c r="CJF240" s="25"/>
      <c r="CJG240" s="25"/>
      <c r="CJH240" s="25"/>
      <c r="CJI240" s="25"/>
      <c r="CJJ240" s="25"/>
      <c r="CJK240" s="25"/>
      <c r="CJL240" s="25"/>
      <c r="CJM240" s="25"/>
      <c r="CJN240" s="25"/>
      <c r="CJO240" s="25"/>
      <c r="CJP240" s="25"/>
      <c r="CJQ240" s="25"/>
      <c r="CJR240" s="25"/>
      <c r="CJS240" s="25"/>
      <c r="CJT240" s="25"/>
      <c r="CJU240" s="25"/>
      <c r="CJV240" s="25"/>
      <c r="CJW240" s="25"/>
      <c r="CJX240" s="25"/>
      <c r="CJY240" s="25"/>
      <c r="CJZ240" s="25"/>
      <c r="CKA240" s="25"/>
      <c r="CKB240" s="25"/>
      <c r="CKC240" s="25"/>
      <c r="CKD240" s="25"/>
      <c r="CKE240" s="25"/>
      <c r="CKF240" s="25"/>
      <c r="CKG240" s="25"/>
      <c r="CKH240" s="25"/>
      <c r="CKI240" s="25"/>
      <c r="CKJ240" s="25"/>
      <c r="CKK240" s="25"/>
      <c r="CKL240" s="25"/>
      <c r="CKM240" s="25"/>
      <c r="CKN240" s="25"/>
      <c r="CKO240" s="25"/>
      <c r="CKP240" s="25"/>
      <c r="CKQ240" s="25"/>
      <c r="CKR240" s="25"/>
      <c r="CKS240" s="25"/>
      <c r="CKT240" s="25"/>
      <c r="CKU240" s="25"/>
      <c r="CKV240" s="25"/>
      <c r="CKW240" s="25"/>
      <c r="CKX240" s="25"/>
      <c r="CKY240" s="25"/>
      <c r="CKZ240" s="25"/>
      <c r="CLA240" s="25"/>
      <c r="CLB240" s="25"/>
      <c r="CLC240" s="25"/>
      <c r="CLD240" s="25"/>
      <c r="CLE240" s="25"/>
      <c r="CLF240" s="25"/>
      <c r="CLG240" s="25"/>
      <c r="CLH240" s="25"/>
      <c r="CLI240" s="25"/>
      <c r="CLJ240" s="25"/>
      <c r="CLK240" s="25"/>
      <c r="CLL240" s="25"/>
      <c r="CLM240" s="25"/>
      <c r="CLN240" s="25"/>
      <c r="CLO240" s="25"/>
      <c r="CLP240" s="25"/>
      <c r="CLQ240" s="25"/>
      <c r="CLR240" s="25"/>
      <c r="CLS240" s="25"/>
      <c r="CLT240" s="25"/>
      <c r="CLU240" s="25"/>
      <c r="CLV240" s="25"/>
      <c r="CLW240" s="25"/>
      <c r="CLX240" s="25"/>
      <c r="CLY240" s="25"/>
      <c r="CLZ240" s="25"/>
      <c r="CMA240" s="25"/>
      <c r="CMB240" s="25"/>
      <c r="CMC240" s="25"/>
      <c r="CMD240" s="25"/>
      <c r="CME240" s="25"/>
      <c r="CMF240" s="25"/>
      <c r="CMG240" s="25"/>
      <c r="CMH240" s="25"/>
      <c r="CMI240" s="25"/>
      <c r="CMJ240" s="25"/>
      <c r="CMK240" s="25"/>
      <c r="CML240" s="25"/>
      <c r="CMM240" s="25"/>
      <c r="CMN240" s="25"/>
      <c r="CMO240" s="25"/>
      <c r="CMP240" s="25"/>
      <c r="CMQ240" s="25"/>
      <c r="CMR240" s="25"/>
      <c r="CMS240" s="25"/>
      <c r="CMT240" s="25"/>
      <c r="CMU240" s="25"/>
      <c r="CMV240" s="25"/>
      <c r="CMW240" s="25"/>
      <c r="CMX240" s="25"/>
      <c r="CMY240" s="25"/>
      <c r="CMZ240" s="25"/>
      <c r="CNA240" s="25"/>
      <c r="CNB240" s="25"/>
      <c r="CNC240" s="25"/>
      <c r="CND240" s="25"/>
      <c r="CNE240" s="25"/>
      <c r="CNF240" s="25"/>
      <c r="CNG240" s="25"/>
      <c r="CNH240" s="25"/>
      <c r="CNI240" s="25"/>
      <c r="CNJ240" s="25"/>
      <c r="CNK240" s="25"/>
      <c r="CNL240" s="25"/>
      <c r="CNM240" s="25"/>
      <c r="CNN240" s="25"/>
      <c r="CNO240" s="25"/>
      <c r="CNP240" s="25"/>
      <c r="CNQ240" s="25"/>
      <c r="CNR240" s="25"/>
      <c r="CNS240" s="25"/>
      <c r="CNT240" s="25"/>
      <c r="CNU240" s="25"/>
      <c r="CNV240" s="25"/>
      <c r="CNW240" s="25"/>
      <c r="CNX240" s="25"/>
      <c r="CNY240" s="25"/>
      <c r="CNZ240" s="25"/>
      <c r="COA240" s="25"/>
      <c r="COB240" s="25"/>
      <c r="COC240" s="25"/>
      <c r="COD240" s="25"/>
      <c r="COE240" s="25"/>
      <c r="COF240" s="25"/>
      <c r="COG240" s="25"/>
      <c r="COH240" s="25"/>
      <c r="COI240" s="25"/>
      <c r="COJ240" s="25"/>
      <c r="COK240" s="25"/>
      <c r="COL240" s="25"/>
      <c r="COM240" s="25"/>
      <c r="CON240" s="25"/>
      <c r="COO240" s="25"/>
      <c r="COP240" s="25"/>
      <c r="COQ240" s="25"/>
      <c r="COR240" s="25"/>
      <c r="COS240" s="25"/>
      <c r="COT240" s="25"/>
      <c r="COU240" s="25"/>
      <c r="COV240" s="25"/>
      <c r="COW240" s="25"/>
      <c r="COX240" s="25"/>
      <c r="COY240" s="25"/>
      <c r="COZ240" s="25"/>
      <c r="CPA240" s="25"/>
      <c r="CPB240" s="25"/>
      <c r="CPC240" s="25"/>
      <c r="CPD240" s="25"/>
      <c r="CPE240" s="25"/>
      <c r="CPF240" s="25"/>
      <c r="CPG240" s="25"/>
      <c r="CPH240" s="25"/>
      <c r="CPI240" s="25"/>
      <c r="CPJ240" s="25"/>
      <c r="CPK240" s="25"/>
      <c r="CPL240" s="25"/>
      <c r="CPM240" s="25"/>
      <c r="CPN240" s="25"/>
      <c r="CPO240" s="25"/>
      <c r="CPP240" s="25"/>
      <c r="CPQ240" s="25"/>
      <c r="CPR240" s="25"/>
      <c r="CPS240" s="25"/>
      <c r="CPT240" s="25"/>
      <c r="CPU240" s="25"/>
      <c r="CPV240" s="25"/>
      <c r="CPW240" s="25"/>
      <c r="CPX240" s="25"/>
      <c r="CPY240" s="25"/>
      <c r="CPZ240" s="25"/>
      <c r="CQA240" s="25"/>
      <c r="CQB240" s="25"/>
      <c r="CQC240" s="25"/>
      <c r="CQD240" s="25"/>
      <c r="CQE240" s="25"/>
      <c r="CQF240" s="25"/>
      <c r="CQG240" s="25"/>
      <c r="CQH240" s="25"/>
      <c r="CQI240" s="25"/>
      <c r="CQJ240" s="25"/>
      <c r="CQK240" s="25"/>
      <c r="CQL240" s="25"/>
      <c r="CQM240" s="25"/>
      <c r="CQN240" s="25"/>
      <c r="CQO240" s="25"/>
      <c r="CQP240" s="25"/>
      <c r="CQQ240" s="25"/>
      <c r="CQR240" s="25"/>
      <c r="CQS240" s="25"/>
      <c r="CQT240" s="25"/>
      <c r="CQU240" s="25"/>
      <c r="CQV240" s="25"/>
      <c r="CQW240" s="25"/>
      <c r="CQX240" s="25"/>
      <c r="CQY240" s="25"/>
      <c r="CQZ240" s="25"/>
      <c r="CRA240" s="25"/>
      <c r="CRB240" s="25"/>
      <c r="CRC240" s="25"/>
      <c r="CRD240" s="25"/>
      <c r="CRE240" s="25"/>
      <c r="CRF240" s="25"/>
      <c r="CRG240" s="25"/>
      <c r="CRH240" s="25"/>
      <c r="CRI240" s="25"/>
      <c r="CRJ240" s="25"/>
      <c r="CRK240" s="25"/>
      <c r="CRL240" s="25"/>
      <c r="CRM240" s="25"/>
      <c r="CRN240" s="25"/>
      <c r="CRO240" s="25"/>
      <c r="CRP240" s="25"/>
      <c r="CRQ240" s="25"/>
      <c r="CRR240" s="25"/>
      <c r="CRS240" s="25"/>
      <c r="CRT240" s="25"/>
      <c r="CRU240" s="25"/>
      <c r="CRV240" s="25"/>
      <c r="CRW240" s="25"/>
      <c r="CRX240" s="25"/>
      <c r="CRY240" s="25"/>
      <c r="CRZ240" s="25"/>
      <c r="CSA240" s="25"/>
      <c r="CSB240" s="25"/>
      <c r="CSC240" s="25"/>
      <c r="CSD240" s="25"/>
      <c r="CSE240" s="25"/>
      <c r="CSF240" s="25"/>
      <c r="CSG240" s="25"/>
      <c r="CSH240" s="25"/>
      <c r="CSI240" s="25"/>
      <c r="CSJ240" s="25"/>
      <c r="CSK240" s="25"/>
      <c r="CSL240" s="25"/>
      <c r="CSM240" s="25"/>
      <c r="CSN240" s="25"/>
      <c r="CSO240" s="25"/>
      <c r="CSP240" s="25"/>
      <c r="CSQ240" s="25"/>
      <c r="CSR240" s="25"/>
      <c r="CSS240" s="25"/>
      <c r="CST240" s="25"/>
      <c r="CSU240" s="25"/>
      <c r="CSV240" s="25"/>
      <c r="CSW240" s="25"/>
      <c r="CSX240" s="25"/>
      <c r="CSY240" s="25"/>
      <c r="CSZ240" s="25"/>
      <c r="CTA240" s="25"/>
      <c r="CTB240" s="25"/>
      <c r="CTC240" s="25"/>
      <c r="CTD240" s="25"/>
      <c r="CTE240" s="25"/>
      <c r="CTF240" s="25"/>
      <c r="CTG240" s="25"/>
      <c r="CTH240" s="25"/>
      <c r="CTI240" s="25"/>
      <c r="CTJ240" s="25"/>
      <c r="CTK240" s="25"/>
      <c r="CTL240" s="25"/>
      <c r="CTM240" s="25"/>
      <c r="CTN240" s="25"/>
      <c r="CTO240" s="25"/>
      <c r="CTP240" s="25"/>
      <c r="CTQ240" s="25"/>
      <c r="CTR240" s="25"/>
      <c r="CTS240" s="25"/>
      <c r="CTT240" s="25"/>
      <c r="CTU240" s="25"/>
      <c r="CTV240" s="25"/>
      <c r="CTW240" s="25"/>
      <c r="CTX240" s="25"/>
      <c r="CTY240" s="25"/>
      <c r="CTZ240" s="25"/>
      <c r="CUA240" s="25"/>
      <c r="CUB240" s="25"/>
      <c r="CUC240" s="25"/>
      <c r="CUD240" s="25"/>
      <c r="CUE240" s="25"/>
      <c r="CUF240" s="25"/>
      <c r="CUG240" s="25"/>
      <c r="CUH240" s="25"/>
      <c r="CUI240" s="25"/>
      <c r="CUJ240" s="25"/>
      <c r="CUK240" s="25"/>
      <c r="CUL240" s="25"/>
      <c r="CUM240" s="25"/>
      <c r="CUN240" s="25"/>
      <c r="CUO240" s="25"/>
      <c r="CUP240" s="25"/>
      <c r="CUQ240" s="25"/>
      <c r="CUR240" s="25"/>
      <c r="CUS240" s="25"/>
      <c r="CUT240" s="25"/>
      <c r="CUU240" s="25"/>
      <c r="CUV240" s="25"/>
      <c r="CUW240" s="25"/>
      <c r="CUX240" s="25"/>
      <c r="CUY240" s="25"/>
      <c r="CUZ240" s="25"/>
      <c r="CVA240" s="25"/>
      <c r="CVB240" s="25"/>
      <c r="CVC240" s="25"/>
      <c r="CVD240" s="25"/>
      <c r="CVE240" s="25"/>
      <c r="CVF240" s="25"/>
      <c r="CVG240" s="25"/>
      <c r="CVH240" s="25"/>
      <c r="CVI240" s="25"/>
      <c r="CVJ240" s="25"/>
      <c r="CVK240" s="25"/>
      <c r="CVL240" s="25"/>
      <c r="CVM240" s="25"/>
      <c r="CVN240" s="25"/>
      <c r="CVO240" s="25"/>
      <c r="CVP240" s="25"/>
      <c r="CVQ240" s="25"/>
      <c r="CVR240" s="25"/>
      <c r="CVS240" s="25"/>
      <c r="CVT240" s="25"/>
      <c r="CVU240" s="25"/>
      <c r="CVV240" s="25"/>
      <c r="CVW240" s="25"/>
      <c r="CVX240" s="25"/>
      <c r="CVY240" s="25"/>
      <c r="CVZ240" s="25"/>
      <c r="CWA240" s="25"/>
      <c r="CWB240" s="25"/>
      <c r="CWC240" s="25"/>
      <c r="CWD240" s="25"/>
      <c r="CWE240" s="25"/>
      <c r="CWF240" s="25"/>
      <c r="CWG240" s="25"/>
      <c r="CWH240" s="25"/>
      <c r="CWI240" s="25"/>
      <c r="CWJ240" s="25"/>
      <c r="CWK240" s="25"/>
      <c r="CWL240" s="25"/>
      <c r="CWM240" s="25"/>
      <c r="CWN240" s="25"/>
      <c r="CWO240" s="25"/>
      <c r="CWP240" s="25"/>
      <c r="CWQ240" s="25"/>
      <c r="CWR240" s="25"/>
      <c r="CWS240" s="25"/>
      <c r="CWT240" s="25"/>
      <c r="CWU240" s="25"/>
      <c r="CWV240" s="25"/>
      <c r="CWW240" s="25"/>
      <c r="CWX240" s="25"/>
      <c r="CWY240" s="25"/>
      <c r="CWZ240" s="25"/>
      <c r="CXA240" s="25"/>
      <c r="CXB240" s="25"/>
      <c r="CXC240" s="25"/>
      <c r="CXD240" s="25"/>
      <c r="CXE240" s="25"/>
      <c r="CXF240" s="25"/>
      <c r="CXG240" s="25"/>
      <c r="CXH240" s="25"/>
      <c r="CXI240" s="25"/>
      <c r="CXJ240" s="25"/>
      <c r="CXK240" s="25"/>
      <c r="CXL240" s="25"/>
      <c r="CXM240" s="25"/>
      <c r="CXN240" s="25"/>
      <c r="CXO240" s="25"/>
      <c r="CXP240" s="25"/>
      <c r="CXQ240" s="25"/>
      <c r="CXR240" s="25"/>
      <c r="CXS240" s="25"/>
      <c r="CXT240" s="25"/>
      <c r="CXU240" s="25"/>
      <c r="CXV240" s="25"/>
      <c r="CXW240" s="25"/>
      <c r="CXX240" s="25"/>
      <c r="CXY240" s="25"/>
      <c r="CXZ240" s="25"/>
      <c r="CYA240" s="25"/>
      <c r="CYB240" s="25"/>
      <c r="CYC240" s="25"/>
      <c r="CYD240" s="25"/>
      <c r="CYE240" s="25"/>
      <c r="CYF240" s="25"/>
      <c r="CYG240" s="25"/>
      <c r="CYH240" s="25"/>
      <c r="CYI240" s="25"/>
      <c r="CYJ240" s="25"/>
      <c r="CYK240" s="25"/>
      <c r="CYL240" s="25"/>
      <c r="CYM240" s="25"/>
      <c r="CYN240" s="25"/>
      <c r="CYO240" s="25"/>
      <c r="CYP240" s="25"/>
      <c r="CYQ240" s="25"/>
      <c r="CYR240" s="25"/>
      <c r="CYS240" s="25"/>
      <c r="CYT240" s="25"/>
      <c r="CYU240" s="25"/>
      <c r="CYV240" s="25"/>
      <c r="CYW240" s="25"/>
      <c r="CYX240" s="25"/>
      <c r="CYY240" s="25"/>
      <c r="CYZ240" s="25"/>
      <c r="CZA240" s="25"/>
      <c r="CZB240" s="25"/>
      <c r="CZC240" s="25"/>
      <c r="CZD240" s="25"/>
      <c r="CZE240" s="25"/>
      <c r="CZF240" s="25"/>
      <c r="CZG240" s="25"/>
      <c r="CZH240" s="25"/>
      <c r="CZI240" s="25"/>
      <c r="CZJ240" s="25"/>
      <c r="CZK240" s="25"/>
      <c r="CZL240" s="25"/>
      <c r="CZM240" s="25"/>
      <c r="CZN240" s="25"/>
      <c r="CZO240" s="25"/>
      <c r="CZP240" s="25"/>
      <c r="CZQ240" s="25"/>
      <c r="CZR240" s="25"/>
      <c r="CZS240" s="25"/>
      <c r="CZT240" s="25"/>
      <c r="CZU240" s="25"/>
      <c r="CZV240" s="25"/>
      <c r="CZW240" s="25"/>
      <c r="CZX240" s="25"/>
      <c r="CZY240" s="25"/>
      <c r="CZZ240" s="25"/>
      <c r="DAA240" s="25"/>
      <c r="DAB240" s="25"/>
      <c r="DAC240" s="25"/>
      <c r="DAD240" s="25"/>
      <c r="DAE240" s="25"/>
      <c r="DAF240" s="25"/>
      <c r="DAG240" s="25"/>
      <c r="DAH240" s="25"/>
      <c r="DAI240" s="25"/>
      <c r="DAJ240" s="25"/>
      <c r="DAK240" s="25"/>
      <c r="DAL240" s="25"/>
      <c r="DAM240" s="25"/>
      <c r="DAN240" s="25"/>
      <c r="DAO240" s="25"/>
      <c r="DAP240" s="25"/>
      <c r="DAQ240" s="25"/>
      <c r="DAR240" s="25"/>
      <c r="DAS240" s="25"/>
      <c r="DAT240" s="25"/>
      <c r="DAU240" s="25"/>
      <c r="DAV240" s="25"/>
      <c r="DAW240" s="25"/>
      <c r="DAX240" s="25"/>
      <c r="DAY240" s="25"/>
      <c r="DAZ240" s="25"/>
      <c r="DBA240" s="25"/>
      <c r="DBB240" s="25"/>
      <c r="DBC240" s="25"/>
      <c r="DBD240" s="25"/>
      <c r="DBE240" s="25"/>
      <c r="DBF240" s="25"/>
      <c r="DBG240" s="25"/>
      <c r="DBH240" s="25"/>
      <c r="DBI240" s="25"/>
      <c r="DBJ240" s="25"/>
      <c r="DBK240" s="25"/>
      <c r="DBL240" s="25"/>
      <c r="DBM240" s="25"/>
      <c r="DBN240" s="25"/>
      <c r="DBO240" s="25"/>
      <c r="DBP240" s="25"/>
      <c r="DBQ240" s="25"/>
      <c r="DBR240" s="25"/>
      <c r="DBS240" s="25"/>
      <c r="DBT240" s="25"/>
      <c r="DBU240" s="25"/>
      <c r="DBV240" s="25"/>
      <c r="DBW240" s="25"/>
      <c r="DBX240" s="25"/>
      <c r="DBY240" s="25"/>
      <c r="DBZ240" s="25"/>
      <c r="DCA240" s="25"/>
      <c r="DCB240" s="25"/>
      <c r="DCC240" s="25"/>
      <c r="DCD240" s="25"/>
      <c r="DCE240" s="25"/>
      <c r="DCF240" s="25"/>
      <c r="DCG240" s="25"/>
      <c r="DCH240" s="25"/>
      <c r="DCI240" s="25"/>
      <c r="DCJ240" s="25"/>
      <c r="DCK240" s="25"/>
      <c r="DCL240" s="25"/>
      <c r="DCM240" s="25"/>
      <c r="DCN240" s="25"/>
      <c r="DCO240" s="25"/>
      <c r="DCP240" s="25"/>
      <c r="DCQ240" s="25"/>
      <c r="DCR240" s="25"/>
      <c r="DCS240" s="25"/>
      <c r="DCT240" s="25"/>
      <c r="DCU240" s="25"/>
      <c r="DCV240" s="25"/>
      <c r="DCW240" s="25"/>
      <c r="DCX240" s="25"/>
      <c r="DCY240" s="25"/>
      <c r="DCZ240" s="25"/>
      <c r="DDA240" s="25"/>
      <c r="DDB240" s="25"/>
      <c r="DDC240" s="25"/>
      <c r="DDD240" s="25"/>
      <c r="DDE240" s="25"/>
      <c r="DDF240" s="25"/>
      <c r="DDG240" s="25"/>
      <c r="DDH240" s="25"/>
      <c r="DDI240" s="25"/>
      <c r="DDJ240" s="25"/>
      <c r="DDK240" s="25"/>
      <c r="DDL240" s="25"/>
      <c r="DDM240" s="25"/>
      <c r="DDN240" s="25"/>
      <c r="DDO240" s="25"/>
      <c r="DDP240" s="25"/>
      <c r="DDQ240" s="25"/>
      <c r="DDR240" s="25"/>
      <c r="DDS240" s="25"/>
      <c r="DDT240" s="25"/>
      <c r="DDU240" s="25"/>
      <c r="DDV240" s="25"/>
      <c r="DDW240" s="25"/>
      <c r="DDX240" s="25"/>
      <c r="DDY240" s="25"/>
      <c r="DDZ240" s="25"/>
      <c r="DEA240" s="25"/>
      <c r="DEB240" s="25"/>
      <c r="DEC240" s="25"/>
      <c r="DED240" s="25"/>
      <c r="DEE240" s="25"/>
      <c r="DEF240" s="25"/>
      <c r="DEG240" s="25"/>
      <c r="DEH240" s="25"/>
      <c r="DEI240" s="25"/>
      <c r="DEJ240" s="25"/>
      <c r="DEK240" s="25"/>
      <c r="DEL240" s="25"/>
      <c r="DEM240" s="25"/>
      <c r="DEN240" s="25"/>
      <c r="DEO240" s="25"/>
      <c r="DEP240" s="25"/>
      <c r="DEQ240" s="25"/>
      <c r="DER240" s="25"/>
      <c r="DES240" s="25"/>
      <c r="DET240" s="25"/>
      <c r="DEU240" s="25"/>
      <c r="DEV240" s="25"/>
      <c r="DEW240" s="25"/>
      <c r="DEX240" s="25"/>
      <c r="DEY240" s="25"/>
      <c r="DEZ240" s="25"/>
      <c r="DFA240" s="25"/>
      <c r="DFB240" s="25"/>
      <c r="DFC240" s="25"/>
      <c r="DFD240" s="25"/>
      <c r="DFE240" s="25"/>
      <c r="DFF240" s="25"/>
      <c r="DFG240" s="25"/>
      <c r="DFH240" s="25"/>
      <c r="DFI240" s="25"/>
      <c r="DFJ240" s="25"/>
      <c r="DFK240" s="25"/>
      <c r="DFL240" s="25"/>
      <c r="DFM240" s="25"/>
      <c r="DFN240" s="25"/>
      <c r="DFO240" s="25"/>
      <c r="DFP240" s="25"/>
      <c r="DFQ240" s="25"/>
      <c r="DFR240" s="25"/>
      <c r="DFS240" s="25"/>
      <c r="DFT240" s="25"/>
      <c r="DFU240" s="25"/>
      <c r="DFV240" s="25"/>
      <c r="DFW240" s="25"/>
      <c r="DFX240" s="25"/>
      <c r="DFY240" s="25"/>
      <c r="DFZ240" s="25"/>
      <c r="DGA240" s="25"/>
      <c r="DGB240" s="25"/>
      <c r="DGC240" s="25"/>
      <c r="DGD240" s="25"/>
      <c r="DGE240" s="25"/>
      <c r="DGF240" s="25"/>
      <c r="DGG240" s="25"/>
      <c r="DGH240" s="25"/>
      <c r="DGI240" s="25"/>
      <c r="DGJ240" s="25"/>
      <c r="DGK240" s="25"/>
      <c r="DGL240" s="25"/>
      <c r="DGM240" s="25"/>
      <c r="DGN240" s="25"/>
      <c r="DGO240" s="25"/>
      <c r="DGP240" s="25"/>
      <c r="DGQ240" s="25"/>
      <c r="DGR240" s="25"/>
      <c r="DGS240" s="25"/>
      <c r="DGT240" s="25"/>
      <c r="DGU240" s="25"/>
      <c r="DGV240" s="25"/>
      <c r="DGW240" s="25"/>
      <c r="DGX240" s="25"/>
      <c r="DGY240" s="25"/>
      <c r="DGZ240" s="25"/>
      <c r="DHA240" s="25"/>
      <c r="DHB240" s="25"/>
      <c r="DHC240" s="25"/>
      <c r="DHD240" s="25"/>
      <c r="DHE240" s="25"/>
      <c r="DHF240" s="25"/>
      <c r="DHG240" s="25"/>
      <c r="DHH240" s="25"/>
      <c r="DHI240" s="25"/>
      <c r="DHJ240" s="25"/>
      <c r="DHK240" s="25"/>
      <c r="DHL240" s="25"/>
      <c r="DHM240" s="25"/>
      <c r="DHN240" s="25"/>
      <c r="DHO240" s="25"/>
      <c r="DHP240" s="25"/>
      <c r="DHQ240" s="25"/>
      <c r="DHR240" s="25"/>
      <c r="DHS240" s="25"/>
      <c r="DHT240" s="25"/>
      <c r="DHU240" s="25"/>
      <c r="DHV240" s="25"/>
      <c r="DHW240" s="25"/>
      <c r="DHX240" s="25"/>
      <c r="DHY240" s="25"/>
      <c r="DHZ240" s="25"/>
      <c r="DIA240" s="25"/>
      <c r="DIB240" s="25"/>
      <c r="DIC240" s="25"/>
      <c r="DID240" s="25"/>
      <c r="DIE240" s="25"/>
      <c r="DIF240" s="25"/>
      <c r="DIG240" s="25"/>
      <c r="DIH240" s="25"/>
      <c r="DII240" s="25"/>
      <c r="DIJ240" s="25"/>
      <c r="DIK240" s="25"/>
      <c r="DIL240" s="25"/>
      <c r="DIM240" s="25"/>
      <c r="DIN240" s="25"/>
      <c r="DIO240" s="25"/>
      <c r="DIP240" s="25"/>
      <c r="DIQ240" s="25"/>
      <c r="DIR240" s="25"/>
      <c r="DIS240" s="25"/>
      <c r="DIT240" s="25"/>
      <c r="DIU240" s="25"/>
      <c r="DIV240" s="25"/>
      <c r="DIW240" s="25"/>
      <c r="DIX240" s="25"/>
      <c r="DIY240" s="25"/>
      <c r="DIZ240" s="25"/>
      <c r="DJA240" s="25"/>
      <c r="DJB240" s="25"/>
      <c r="DJC240" s="25"/>
      <c r="DJD240" s="25"/>
      <c r="DJE240" s="25"/>
      <c r="DJF240" s="25"/>
      <c r="DJG240" s="25"/>
      <c r="DJH240" s="25"/>
      <c r="DJI240" s="25"/>
      <c r="DJJ240" s="25"/>
      <c r="DJK240" s="25"/>
      <c r="DJL240" s="25"/>
      <c r="DJM240" s="25"/>
      <c r="DJN240" s="25"/>
      <c r="DJO240" s="25"/>
      <c r="DJP240" s="25"/>
      <c r="DJQ240" s="25"/>
      <c r="DJR240" s="25"/>
      <c r="DJS240" s="25"/>
      <c r="DJT240" s="25"/>
      <c r="DJU240" s="25"/>
      <c r="DJV240" s="25"/>
      <c r="DJW240" s="25"/>
      <c r="DJX240" s="25"/>
      <c r="DJY240" s="25"/>
      <c r="DJZ240" s="25"/>
      <c r="DKA240" s="25"/>
      <c r="DKB240" s="25"/>
      <c r="DKC240" s="25"/>
      <c r="DKD240" s="25"/>
      <c r="DKE240" s="25"/>
      <c r="DKF240" s="25"/>
      <c r="DKG240" s="25"/>
      <c r="DKH240" s="25"/>
      <c r="DKI240" s="25"/>
      <c r="DKJ240" s="25"/>
      <c r="DKK240" s="25"/>
      <c r="DKL240" s="25"/>
      <c r="DKM240" s="25"/>
      <c r="DKN240" s="25"/>
      <c r="DKO240" s="25"/>
      <c r="DKP240" s="25"/>
      <c r="DKQ240" s="25"/>
      <c r="DKR240" s="25"/>
      <c r="DKS240" s="25"/>
      <c r="DKT240" s="25"/>
      <c r="DKU240" s="25"/>
      <c r="DKV240" s="25"/>
      <c r="DKW240" s="25"/>
      <c r="DKX240" s="25"/>
      <c r="DKY240" s="25"/>
      <c r="DKZ240" s="25"/>
      <c r="DLA240" s="25"/>
      <c r="DLB240" s="25"/>
      <c r="DLC240" s="25"/>
      <c r="DLD240" s="25"/>
      <c r="DLE240" s="25"/>
      <c r="DLF240" s="25"/>
      <c r="DLG240" s="25"/>
      <c r="DLH240" s="25"/>
      <c r="DLI240" s="25"/>
      <c r="DLJ240" s="25"/>
      <c r="DLK240" s="25"/>
      <c r="DLL240" s="25"/>
      <c r="DLM240" s="25"/>
      <c r="DLN240" s="25"/>
      <c r="DLO240" s="25"/>
      <c r="DLP240" s="25"/>
      <c r="DLQ240" s="25"/>
      <c r="DLR240" s="25"/>
      <c r="DLS240" s="25"/>
      <c r="DLT240" s="25"/>
      <c r="DLU240" s="25"/>
      <c r="DLV240" s="25"/>
      <c r="DLW240" s="25"/>
      <c r="DLX240" s="25"/>
      <c r="DLY240" s="25"/>
      <c r="DLZ240" s="25"/>
      <c r="DMA240" s="25"/>
      <c r="DMB240" s="25"/>
      <c r="DMC240" s="25"/>
      <c r="DMD240" s="25"/>
      <c r="DME240" s="25"/>
      <c r="DMF240" s="25"/>
      <c r="DMG240" s="25"/>
      <c r="DMH240" s="25"/>
      <c r="DMI240" s="25"/>
      <c r="DMJ240" s="25"/>
      <c r="DMK240" s="25"/>
      <c r="DML240" s="25"/>
      <c r="DMM240" s="25"/>
      <c r="DMN240" s="25"/>
      <c r="DMO240" s="25"/>
      <c r="DMP240" s="25"/>
      <c r="DMQ240" s="25"/>
      <c r="DMR240" s="25"/>
      <c r="DMS240" s="25"/>
      <c r="DMT240" s="25"/>
      <c r="DMU240" s="25"/>
      <c r="DMV240" s="25"/>
      <c r="DMW240" s="25"/>
      <c r="DMX240" s="25"/>
      <c r="DMY240" s="25"/>
      <c r="DMZ240" s="25"/>
      <c r="DNA240" s="25"/>
      <c r="DNB240" s="25"/>
      <c r="DNC240" s="25"/>
      <c r="DND240" s="25"/>
      <c r="DNE240" s="25"/>
      <c r="DNF240" s="25"/>
      <c r="DNG240" s="25"/>
      <c r="DNH240" s="25"/>
      <c r="DNI240" s="25"/>
      <c r="DNJ240" s="25"/>
      <c r="DNK240" s="25"/>
      <c r="DNL240" s="25"/>
      <c r="DNM240" s="25"/>
      <c r="DNN240" s="25"/>
      <c r="DNO240" s="25"/>
      <c r="DNP240" s="25"/>
      <c r="DNQ240" s="25"/>
      <c r="DNR240" s="25"/>
      <c r="DNS240" s="25"/>
      <c r="DNT240" s="25"/>
      <c r="DNU240" s="25"/>
      <c r="DNV240" s="25"/>
      <c r="DNW240" s="25"/>
      <c r="DNX240" s="25"/>
      <c r="DNY240" s="25"/>
      <c r="DNZ240" s="25"/>
      <c r="DOA240" s="25"/>
      <c r="DOB240" s="25"/>
      <c r="DOC240" s="25"/>
      <c r="DOD240" s="25"/>
      <c r="DOE240" s="25"/>
      <c r="DOF240" s="25"/>
      <c r="DOG240" s="25"/>
      <c r="DOH240" s="25"/>
      <c r="DOI240" s="25"/>
      <c r="DOJ240" s="25"/>
      <c r="DOK240" s="25"/>
      <c r="DOL240" s="25"/>
      <c r="DOM240" s="25"/>
      <c r="DON240" s="25"/>
      <c r="DOO240" s="25"/>
      <c r="DOP240" s="25"/>
      <c r="DOQ240" s="25"/>
      <c r="DOR240" s="25"/>
      <c r="DOS240" s="25"/>
      <c r="DOT240" s="25"/>
      <c r="DOU240" s="25"/>
      <c r="DOV240" s="25"/>
      <c r="DOW240" s="25"/>
      <c r="DOX240" s="25"/>
      <c r="DOY240" s="25"/>
      <c r="DOZ240" s="25"/>
      <c r="DPA240" s="25"/>
      <c r="DPB240" s="25"/>
      <c r="DPC240" s="25"/>
      <c r="DPD240" s="25"/>
      <c r="DPE240" s="25"/>
      <c r="DPF240" s="25"/>
      <c r="DPG240" s="25"/>
      <c r="DPH240" s="25"/>
      <c r="DPI240" s="25"/>
      <c r="DPJ240" s="25"/>
      <c r="DPK240" s="25"/>
      <c r="DPL240" s="25"/>
      <c r="DPM240" s="25"/>
      <c r="DPN240" s="25"/>
      <c r="DPO240" s="25"/>
      <c r="DPP240" s="25"/>
      <c r="DPQ240" s="25"/>
      <c r="DPR240" s="25"/>
      <c r="DPS240" s="25"/>
      <c r="DPT240" s="25"/>
      <c r="DPU240" s="25"/>
      <c r="DPV240" s="25"/>
      <c r="DPW240" s="25"/>
      <c r="DPX240" s="25"/>
      <c r="DPY240" s="25"/>
      <c r="DPZ240" s="25"/>
      <c r="DQA240" s="25"/>
      <c r="DQB240" s="25"/>
      <c r="DQC240" s="25"/>
      <c r="DQD240" s="25"/>
      <c r="DQE240" s="25"/>
      <c r="DQF240" s="25"/>
      <c r="DQG240" s="25"/>
      <c r="DQH240" s="25"/>
      <c r="DQI240" s="25"/>
      <c r="DQJ240" s="25"/>
      <c r="DQK240" s="25"/>
      <c r="DQL240" s="25"/>
      <c r="DQM240" s="25"/>
      <c r="DQN240" s="25"/>
      <c r="DQO240" s="25"/>
      <c r="DQP240" s="25"/>
      <c r="DQQ240" s="25"/>
      <c r="DQR240" s="25"/>
      <c r="DQS240" s="25"/>
      <c r="DQT240" s="25"/>
      <c r="DQU240" s="25"/>
      <c r="DQV240" s="25"/>
      <c r="DQW240" s="25"/>
      <c r="DQX240" s="25"/>
      <c r="DQY240" s="25"/>
      <c r="DQZ240" s="25"/>
      <c r="DRA240" s="25"/>
      <c r="DRB240" s="25"/>
      <c r="DRC240" s="25"/>
      <c r="DRD240" s="25"/>
      <c r="DRE240" s="25"/>
      <c r="DRF240" s="25"/>
      <c r="DRG240" s="25"/>
      <c r="DRH240" s="25"/>
      <c r="DRI240" s="25"/>
      <c r="DRJ240" s="25"/>
      <c r="DRK240" s="25"/>
      <c r="DRL240" s="25"/>
      <c r="DRM240" s="25"/>
      <c r="DRN240" s="25"/>
      <c r="DRO240" s="25"/>
      <c r="DRP240" s="25"/>
      <c r="DRQ240" s="25"/>
      <c r="DRR240" s="25"/>
      <c r="DRS240" s="25"/>
      <c r="DRT240" s="25"/>
      <c r="DRU240" s="25"/>
      <c r="DRV240" s="25"/>
      <c r="DRW240" s="25"/>
      <c r="DRX240" s="25"/>
      <c r="DRY240" s="25"/>
      <c r="DRZ240" s="25"/>
      <c r="DSA240" s="25"/>
      <c r="DSB240" s="25"/>
      <c r="DSC240" s="25"/>
      <c r="DSD240" s="25"/>
      <c r="DSE240" s="25"/>
      <c r="DSF240" s="25"/>
      <c r="DSG240" s="25"/>
      <c r="DSH240" s="25"/>
      <c r="DSI240" s="25"/>
      <c r="DSJ240" s="25"/>
      <c r="DSK240" s="25"/>
      <c r="DSL240" s="25"/>
      <c r="DSM240" s="25"/>
      <c r="DSN240" s="25"/>
      <c r="DSO240" s="25"/>
      <c r="DSP240" s="25"/>
      <c r="DSQ240" s="25"/>
      <c r="DSR240" s="25"/>
      <c r="DSS240" s="25"/>
      <c r="DST240" s="25"/>
      <c r="DSU240" s="25"/>
      <c r="DSV240" s="25"/>
      <c r="DSW240" s="25"/>
      <c r="DSX240" s="25"/>
      <c r="DSY240" s="25"/>
      <c r="DSZ240" s="25"/>
      <c r="DTA240" s="25"/>
      <c r="DTB240" s="25"/>
      <c r="DTC240" s="25"/>
      <c r="DTD240" s="25"/>
      <c r="DTE240" s="25"/>
      <c r="DTF240" s="25"/>
      <c r="DTG240" s="25"/>
      <c r="DTH240" s="25"/>
      <c r="DTI240" s="25"/>
      <c r="DTJ240" s="25"/>
      <c r="DTK240" s="25"/>
      <c r="DTL240" s="25"/>
      <c r="DTM240" s="25"/>
      <c r="DTN240" s="25"/>
      <c r="DTO240" s="25"/>
      <c r="DTP240" s="25"/>
      <c r="DTQ240" s="25"/>
      <c r="DTR240" s="25"/>
      <c r="DTS240" s="25"/>
      <c r="DTT240" s="25"/>
      <c r="DTU240" s="25"/>
      <c r="DTV240" s="25"/>
      <c r="DTW240" s="25"/>
      <c r="DTX240" s="25"/>
      <c r="DTY240" s="25"/>
      <c r="DTZ240" s="25"/>
      <c r="DUA240" s="25"/>
      <c r="DUB240" s="25"/>
      <c r="DUC240" s="25"/>
      <c r="DUD240" s="25"/>
      <c r="DUE240" s="25"/>
      <c r="DUF240" s="25"/>
      <c r="DUG240" s="25"/>
      <c r="DUH240" s="25"/>
      <c r="DUI240" s="25"/>
      <c r="DUJ240" s="25"/>
      <c r="DUK240" s="25"/>
      <c r="DUL240" s="25"/>
      <c r="DUM240" s="25"/>
      <c r="DUN240" s="25"/>
      <c r="DUO240" s="25"/>
      <c r="DUP240" s="25"/>
      <c r="DUQ240" s="25"/>
      <c r="DUR240" s="25"/>
      <c r="DUS240" s="25"/>
      <c r="DUT240" s="25"/>
      <c r="DUU240" s="25"/>
      <c r="DUV240" s="25"/>
      <c r="DUW240" s="25"/>
      <c r="DUX240" s="25"/>
      <c r="DUY240" s="25"/>
      <c r="DUZ240" s="25"/>
      <c r="DVA240" s="25"/>
      <c r="DVB240" s="25"/>
      <c r="DVC240" s="25"/>
      <c r="DVD240" s="25"/>
      <c r="DVE240" s="25"/>
      <c r="DVF240" s="25"/>
      <c r="DVG240" s="25"/>
      <c r="DVH240" s="25"/>
      <c r="DVI240" s="25"/>
      <c r="DVJ240" s="25"/>
      <c r="DVK240" s="25"/>
      <c r="DVL240" s="25"/>
      <c r="DVM240" s="25"/>
      <c r="DVN240" s="25"/>
      <c r="DVO240" s="25"/>
      <c r="DVP240" s="25"/>
      <c r="DVQ240" s="25"/>
      <c r="DVR240" s="25"/>
      <c r="DVS240" s="25"/>
      <c r="DVT240" s="25"/>
      <c r="DVU240" s="25"/>
      <c r="DVV240" s="25"/>
      <c r="DVW240" s="25"/>
      <c r="DVX240" s="25"/>
      <c r="DVY240" s="25"/>
      <c r="DVZ240" s="25"/>
      <c r="DWA240" s="25"/>
      <c r="DWB240" s="25"/>
      <c r="DWC240" s="25"/>
      <c r="DWD240" s="25"/>
      <c r="DWE240" s="25"/>
      <c r="DWF240" s="25"/>
      <c r="DWG240" s="25"/>
      <c r="DWH240" s="25"/>
      <c r="DWI240" s="25"/>
      <c r="DWJ240" s="25"/>
      <c r="DWK240" s="25"/>
      <c r="DWL240" s="25"/>
      <c r="DWM240" s="25"/>
      <c r="DWN240" s="25"/>
      <c r="DWO240" s="25"/>
      <c r="DWP240" s="25"/>
      <c r="DWQ240" s="25"/>
      <c r="DWR240" s="25"/>
      <c r="DWS240" s="25"/>
      <c r="DWT240" s="25"/>
      <c r="DWU240" s="25"/>
      <c r="DWV240" s="25"/>
      <c r="DWW240" s="25"/>
      <c r="DWX240" s="25"/>
      <c r="DWY240" s="25"/>
      <c r="DWZ240" s="25"/>
      <c r="DXA240" s="25"/>
      <c r="DXB240" s="25"/>
      <c r="DXC240" s="25"/>
      <c r="DXD240" s="25"/>
      <c r="DXE240" s="25"/>
      <c r="DXF240" s="25"/>
      <c r="DXG240" s="25"/>
      <c r="DXH240" s="25"/>
      <c r="DXI240" s="25"/>
      <c r="DXJ240" s="25"/>
      <c r="DXK240" s="25"/>
      <c r="DXL240" s="25"/>
      <c r="DXM240" s="25"/>
      <c r="DXN240" s="25"/>
      <c r="DXO240" s="25"/>
      <c r="DXP240" s="25"/>
      <c r="DXQ240" s="25"/>
      <c r="DXR240" s="25"/>
      <c r="DXS240" s="25"/>
      <c r="DXT240" s="25"/>
      <c r="DXU240" s="25"/>
      <c r="DXV240" s="25"/>
      <c r="DXW240" s="25"/>
      <c r="DXX240" s="25"/>
      <c r="DXY240" s="25"/>
      <c r="DXZ240" s="25"/>
      <c r="DYA240" s="25"/>
      <c r="DYB240" s="25"/>
      <c r="DYC240" s="25"/>
      <c r="DYD240" s="25"/>
      <c r="DYE240" s="25"/>
      <c r="DYF240" s="25"/>
      <c r="DYG240" s="25"/>
      <c r="DYH240" s="25"/>
      <c r="DYI240" s="25"/>
      <c r="DYJ240" s="25"/>
      <c r="DYK240" s="25"/>
      <c r="DYL240" s="25"/>
      <c r="DYM240" s="25"/>
      <c r="DYN240" s="25"/>
      <c r="DYO240" s="25"/>
      <c r="DYP240" s="25"/>
      <c r="DYQ240" s="25"/>
      <c r="DYR240" s="25"/>
      <c r="DYS240" s="25"/>
      <c r="DYT240" s="25"/>
      <c r="DYU240" s="25"/>
      <c r="DYV240" s="25"/>
      <c r="DYW240" s="25"/>
      <c r="DYX240" s="25"/>
      <c r="DYY240" s="25"/>
      <c r="DYZ240" s="25"/>
      <c r="DZA240" s="25"/>
      <c r="DZB240" s="25"/>
      <c r="DZC240" s="25"/>
      <c r="DZD240" s="25"/>
      <c r="DZE240" s="25"/>
      <c r="DZF240" s="25"/>
      <c r="DZG240" s="25"/>
      <c r="DZH240" s="25"/>
      <c r="DZI240" s="25"/>
      <c r="DZJ240" s="25"/>
      <c r="DZK240" s="25"/>
      <c r="DZL240" s="25"/>
      <c r="DZM240" s="25"/>
      <c r="DZN240" s="25"/>
      <c r="DZO240" s="25"/>
      <c r="DZP240" s="25"/>
      <c r="DZQ240" s="25"/>
      <c r="DZR240" s="25"/>
      <c r="DZS240" s="25"/>
      <c r="DZT240" s="25"/>
      <c r="DZU240" s="25"/>
      <c r="DZV240" s="25"/>
      <c r="DZW240" s="25"/>
      <c r="DZX240" s="25"/>
      <c r="DZY240" s="25"/>
      <c r="DZZ240" s="25"/>
      <c r="EAA240" s="25"/>
      <c r="EAB240" s="25"/>
      <c r="EAC240" s="25"/>
      <c r="EAD240" s="25"/>
      <c r="EAE240" s="25"/>
      <c r="EAF240" s="25"/>
      <c r="EAG240" s="25"/>
      <c r="EAH240" s="25"/>
      <c r="EAI240" s="25"/>
      <c r="EAJ240" s="25"/>
      <c r="EAK240" s="25"/>
      <c r="EAL240" s="25"/>
      <c r="EAM240" s="25"/>
      <c r="EAN240" s="25"/>
      <c r="EAO240" s="25"/>
      <c r="EAP240" s="25"/>
      <c r="EAQ240" s="25"/>
      <c r="EAR240" s="25"/>
      <c r="EAS240" s="25"/>
      <c r="EAT240" s="25"/>
      <c r="EAU240" s="25"/>
      <c r="EAV240" s="25"/>
      <c r="EAW240" s="25"/>
      <c r="EAX240" s="25"/>
      <c r="EAY240" s="25"/>
      <c r="EAZ240" s="25"/>
      <c r="EBA240" s="25"/>
      <c r="EBB240" s="25"/>
      <c r="EBC240" s="25"/>
      <c r="EBD240" s="25"/>
      <c r="EBE240" s="25"/>
      <c r="EBF240" s="25"/>
      <c r="EBG240" s="25"/>
      <c r="EBH240" s="25"/>
      <c r="EBI240" s="25"/>
      <c r="EBJ240" s="25"/>
      <c r="EBK240" s="25"/>
      <c r="EBL240" s="25"/>
      <c r="EBM240" s="25"/>
      <c r="EBN240" s="25"/>
      <c r="EBO240" s="25"/>
      <c r="EBP240" s="25"/>
      <c r="EBQ240" s="25"/>
      <c r="EBR240" s="25"/>
      <c r="EBS240" s="25"/>
      <c r="EBT240" s="25"/>
      <c r="EBU240" s="25"/>
      <c r="EBV240" s="25"/>
      <c r="EBW240" s="25"/>
      <c r="EBX240" s="25"/>
      <c r="EBY240" s="25"/>
      <c r="EBZ240" s="25"/>
      <c r="ECA240" s="25"/>
      <c r="ECB240" s="25"/>
      <c r="ECC240" s="25"/>
      <c r="ECD240" s="25"/>
      <c r="ECE240" s="25"/>
      <c r="ECF240" s="25"/>
      <c r="ECG240" s="25"/>
      <c r="ECH240" s="25"/>
      <c r="ECI240" s="25"/>
      <c r="ECJ240" s="25"/>
      <c r="ECK240" s="25"/>
      <c r="ECL240" s="25"/>
      <c r="ECM240" s="25"/>
      <c r="ECN240" s="25"/>
      <c r="ECO240" s="25"/>
      <c r="ECP240" s="25"/>
      <c r="ECQ240" s="25"/>
      <c r="ECR240" s="25"/>
      <c r="ECS240" s="25"/>
      <c r="ECT240" s="25"/>
      <c r="ECU240" s="25"/>
      <c r="ECV240" s="25"/>
      <c r="ECW240" s="25"/>
      <c r="ECX240" s="25"/>
      <c r="ECY240" s="25"/>
      <c r="ECZ240" s="25"/>
      <c r="EDA240" s="25"/>
      <c r="EDB240" s="25"/>
      <c r="EDC240" s="25"/>
      <c r="EDD240" s="25"/>
      <c r="EDE240" s="25"/>
      <c r="EDF240" s="25"/>
      <c r="EDG240" s="25"/>
      <c r="EDH240" s="25"/>
      <c r="EDI240" s="25"/>
      <c r="EDJ240" s="25"/>
      <c r="EDK240" s="25"/>
      <c r="EDL240" s="25"/>
      <c r="EDM240" s="25"/>
      <c r="EDN240" s="25"/>
      <c r="EDO240" s="25"/>
      <c r="EDP240" s="25"/>
      <c r="EDQ240" s="25"/>
      <c r="EDR240" s="25"/>
      <c r="EDS240" s="25"/>
      <c r="EDT240" s="25"/>
      <c r="EDU240" s="25"/>
      <c r="EDV240" s="25"/>
      <c r="EDW240" s="25"/>
      <c r="EDX240" s="25"/>
      <c r="EDY240" s="25"/>
      <c r="EDZ240" s="25"/>
      <c r="EEA240" s="25"/>
      <c r="EEB240" s="25"/>
      <c r="EEC240" s="25"/>
      <c r="EED240" s="25"/>
      <c r="EEE240" s="25"/>
      <c r="EEF240" s="25"/>
      <c r="EEG240" s="25"/>
      <c r="EEH240" s="25"/>
      <c r="EEI240" s="25"/>
      <c r="EEJ240" s="25"/>
      <c r="EEK240" s="25"/>
      <c r="EEL240" s="25"/>
      <c r="EEM240" s="25"/>
      <c r="EEN240" s="25"/>
      <c r="EEO240" s="25"/>
      <c r="EEP240" s="25"/>
      <c r="EEQ240" s="25"/>
      <c r="EER240" s="25"/>
      <c r="EES240" s="25"/>
      <c r="EET240" s="25"/>
      <c r="EEU240" s="25"/>
      <c r="EEV240" s="25"/>
      <c r="EEW240" s="25"/>
      <c r="EEX240" s="25"/>
      <c r="EEY240" s="25"/>
      <c r="EEZ240" s="25"/>
      <c r="EFA240" s="25"/>
      <c r="EFB240" s="25"/>
      <c r="EFC240" s="25"/>
      <c r="EFD240" s="25"/>
      <c r="EFE240" s="25"/>
      <c r="EFF240" s="25"/>
      <c r="EFG240" s="25"/>
      <c r="EFH240" s="25"/>
      <c r="EFI240" s="25"/>
      <c r="EFJ240" s="25"/>
      <c r="EFK240" s="25"/>
      <c r="EFL240" s="25"/>
      <c r="EFM240" s="25"/>
      <c r="EFN240" s="25"/>
      <c r="EFO240" s="25"/>
      <c r="EFP240" s="25"/>
      <c r="EFQ240" s="25"/>
      <c r="EFR240" s="25"/>
      <c r="EFS240" s="25"/>
      <c r="EFT240" s="25"/>
      <c r="EFU240" s="25"/>
      <c r="EFV240" s="25"/>
      <c r="EFW240" s="25"/>
      <c r="EFX240" s="25"/>
      <c r="EFY240" s="25"/>
      <c r="EFZ240" s="25"/>
      <c r="EGA240" s="25"/>
      <c r="EGB240" s="25"/>
      <c r="EGC240" s="25"/>
      <c r="EGD240" s="25"/>
      <c r="EGE240" s="25"/>
      <c r="EGF240" s="25"/>
      <c r="EGG240" s="25"/>
      <c r="EGH240" s="25"/>
      <c r="EGI240" s="25"/>
      <c r="EGJ240" s="25"/>
      <c r="EGK240" s="25"/>
      <c r="EGL240" s="25"/>
      <c r="EGM240" s="25"/>
      <c r="EGN240" s="25"/>
      <c r="EGO240" s="25"/>
      <c r="EGP240" s="25"/>
      <c r="EGQ240" s="25"/>
      <c r="EGR240" s="25"/>
      <c r="EGS240" s="25"/>
      <c r="EGT240" s="25"/>
      <c r="EGU240" s="25"/>
      <c r="EGV240" s="25"/>
      <c r="EGW240" s="25"/>
      <c r="EGX240" s="25"/>
      <c r="EGY240" s="25"/>
      <c r="EGZ240" s="25"/>
      <c r="EHA240" s="25"/>
      <c r="EHB240" s="25"/>
      <c r="EHC240" s="25"/>
      <c r="EHD240" s="25"/>
      <c r="EHE240" s="25"/>
      <c r="EHF240" s="25"/>
      <c r="EHG240" s="25"/>
      <c r="EHH240" s="25"/>
      <c r="EHI240" s="25"/>
      <c r="EHJ240" s="25"/>
      <c r="EHK240" s="25"/>
      <c r="EHL240" s="25"/>
      <c r="EHM240" s="25"/>
      <c r="EHN240" s="25"/>
      <c r="EHO240" s="25"/>
      <c r="EHP240" s="25"/>
      <c r="EHQ240" s="25"/>
      <c r="EHR240" s="25"/>
      <c r="EHS240" s="25"/>
      <c r="EHT240" s="25"/>
      <c r="EHU240" s="25"/>
      <c r="EHV240" s="25"/>
      <c r="EHW240" s="25"/>
      <c r="EHX240" s="25"/>
      <c r="EHY240" s="25"/>
      <c r="EHZ240" s="25"/>
      <c r="EIA240" s="25"/>
      <c r="EIB240" s="25"/>
      <c r="EIC240" s="25"/>
      <c r="EID240" s="25"/>
      <c r="EIE240" s="25"/>
      <c r="EIF240" s="25"/>
      <c r="EIG240" s="25"/>
      <c r="EIH240" s="25"/>
      <c r="EII240" s="25"/>
      <c r="EIJ240" s="25"/>
      <c r="EIK240" s="25"/>
      <c r="EIL240" s="25"/>
      <c r="EIM240" s="25"/>
      <c r="EIN240" s="25"/>
      <c r="EIO240" s="25"/>
      <c r="EIP240" s="25"/>
      <c r="EIQ240" s="25"/>
      <c r="EIR240" s="25"/>
      <c r="EIS240" s="25"/>
      <c r="EIT240" s="25"/>
      <c r="EIU240" s="25"/>
      <c r="EIV240" s="25"/>
      <c r="EIW240" s="25"/>
      <c r="EIX240" s="25"/>
      <c r="EIY240" s="25"/>
      <c r="EIZ240" s="25"/>
      <c r="EJA240" s="25"/>
      <c r="EJB240" s="25"/>
      <c r="EJC240" s="25"/>
      <c r="EJD240" s="25"/>
      <c r="EJE240" s="25"/>
      <c r="EJF240" s="25"/>
      <c r="EJG240" s="25"/>
      <c r="EJH240" s="25"/>
      <c r="EJI240" s="25"/>
      <c r="EJJ240" s="25"/>
      <c r="EJK240" s="25"/>
      <c r="EJL240" s="25"/>
      <c r="EJM240" s="25"/>
      <c r="EJN240" s="25"/>
      <c r="EJO240" s="25"/>
      <c r="EJP240" s="25"/>
      <c r="EJQ240" s="25"/>
      <c r="EJR240" s="25"/>
      <c r="EJS240" s="25"/>
      <c r="EJT240" s="25"/>
      <c r="EJU240" s="25"/>
      <c r="EJV240" s="25"/>
      <c r="EJW240" s="25"/>
      <c r="EJX240" s="25"/>
      <c r="EJY240" s="25"/>
      <c r="EJZ240" s="25"/>
      <c r="EKA240" s="25"/>
      <c r="EKB240" s="25"/>
      <c r="EKC240" s="25"/>
      <c r="EKD240" s="25"/>
      <c r="EKE240" s="25"/>
      <c r="EKF240" s="25"/>
      <c r="EKG240" s="25"/>
      <c r="EKH240" s="25"/>
      <c r="EKI240" s="25"/>
      <c r="EKJ240" s="25"/>
      <c r="EKK240" s="25"/>
      <c r="EKL240" s="25"/>
      <c r="EKM240" s="25"/>
      <c r="EKN240" s="25"/>
      <c r="EKO240" s="25"/>
      <c r="EKP240" s="25"/>
      <c r="EKQ240" s="25"/>
      <c r="EKR240" s="25"/>
      <c r="EKS240" s="25"/>
      <c r="EKT240" s="25"/>
      <c r="EKU240" s="25"/>
      <c r="EKV240" s="25"/>
      <c r="EKW240" s="25"/>
      <c r="EKX240" s="25"/>
      <c r="EKY240" s="25"/>
      <c r="EKZ240" s="25"/>
      <c r="ELA240" s="25"/>
      <c r="ELB240" s="25"/>
      <c r="ELC240" s="25"/>
      <c r="ELD240" s="25"/>
      <c r="ELE240" s="25"/>
      <c r="ELF240" s="25"/>
      <c r="ELG240" s="25"/>
      <c r="ELH240" s="25"/>
      <c r="ELI240" s="25"/>
      <c r="ELJ240" s="25"/>
      <c r="ELK240" s="25"/>
      <c r="ELL240" s="25"/>
      <c r="ELM240" s="25"/>
      <c r="ELN240" s="25"/>
      <c r="ELO240" s="25"/>
      <c r="ELP240" s="25"/>
      <c r="ELQ240" s="25"/>
      <c r="ELR240" s="25"/>
      <c r="ELS240" s="25"/>
      <c r="ELT240" s="25"/>
      <c r="ELU240" s="25"/>
      <c r="ELV240" s="25"/>
      <c r="ELW240" s="25"/>
      <c r="ELX240" s="25"/>
      <c r="ELY240" s="25"/>
      <c r="ELZ240" s="25"/>
      <c r="EMA240" s="25"/>
      <c r="EMB240" s="25"/>
      <c r="EMC240" s="25"/>
      <c r="EMD240" s="25"/>
      <c r="EME240" s="25"/>
      <c r="EMF240" s="25"/>
      <c r="EMG240" s="25"/>
      <c r="EMH240" s="25"/>
      <c r="EMI240" s="25"/>
      <c r="EMJ240" s="25"/>
      <c r="EMK240" s="25"/>
      <c r="EML240" s="25"/>
      <c r="EMM240" s="25"/>
      <c r="EMN240" s="25"/>
      <c r="EMO240" s="25"/>
      <c r="EMP240" s="25"/>
      <c r="EMQ240" s="25"/>
      <c r="EMR240" s="25"/>
      <c r="EMS240" s="25"/>
      <c r="EMT240" s="25"/>
      <c r="EMU240" s="25"/>
      <c r="EMV240" s="25"/>
      <c r="EMW240" s="25"/>
      <c r="EMX240" s="25"/>
      <c r="EMY240" s="25"/>
      <c r="EMZ240" s="25"/>
      <c r="ENA240" s="25"/>
      <c r="ENB240" s="25"/>
      <c r="ENC240" s="25"/>
      <c r="END240" s="25"/>
      <c r="ENE240" s="25"/>
      <c r="ENF240" s="25"/>
      <c r="ENG240" s="25"/>
      <c r="ENH240" s="25"/>
      <c r="ENI240" s="25"/>
      <c r="ENJ240" s="25"/>
      <c r="ENK240" s="25"/>
      <c r="ENL240" s="25"/>
      <c r="ENM240" s="25"/>
      <c r="ENN240" s="25"/>
      <c r="ENO240" s="25"/>
      <c r="ENP240" s="25"/>
      <c r="ENQ240" s="25"/>
      <c r="ENR240" s="25"/>
      <c r="ENS240" s="25"/>
      <c r="ENT240" s="25"/>
      <c r="ENU240" s="25"/>
      <c r="ENV240" s="25"/>
      <c r="ENW240" s="25"/>
      <c r="ENX240" s="25"/>
      <c r="ENY240" s="25"/>
      <c r="ENZ240" s="25"/>
      <c r="EOA240" s="25"/>
      <c r="EOB240" s="25"/>
      <c r="EOC240" s="25"/>
      <c r="EOD240" s="25"/>
      <c r="EOE240" s="25"/>
      <c r="EOF240" s="25"/>
      <c r="EOG240" s="25"/>
      <c r="EOH240" s="25"/>
      <c r="EOI240" s="25"/>
      <c r="EOJ240" s="25"/>
      <c r="EOK240" s="25"/>
      <c r="EOL240" s="25"/>
      <c r="EOM240" s="25"/>
      <c r="EON240" s="25"/>
      <c r="EOO240" s="25"/>
      <c r="EOP240" s="25"/>
      <c r="EOQ240" s="25"/>
      <c r="EOR240" s="25"/>
      <c r="EOS240" s="25"/>
      <c r="EOT240" s="25"/>
      <c r="EOU240" s="25"/>
      <c r="EOV240" s="25"/>
      <c r="EOW240" s="25"/>
      <c r="EOX240" s="25"/>
      <c r="EOY240" s="25"/>
      <c r="EOZ240" s="25"/>
      <c r="EPA240" s="25"/>
      <c r="EPB240" s="25"/>
      <c r="EPC240" s="25"/>
      <c r="EPD240" s="25"/>
      <c r="EPE240" s="25"/>
      <c r="EPF240" s="25"/>
      <c r="EPG240" s="25"/>
      <c r="EPH240" s="25"/>
      <c r="EPI240" s="25"/>
      <c r="EPJ240" s="25"/>
      <c r="EPK240" s="25"/>
      <c r="EPL240" s="25"/>
      <c r="EPM240" s="25"/>
      <c r="EPN240" s="25"/>
      <c r="EPO240" s="25"/>
      <c r="EPP240" s="25"/>
      <c r="EPQ240" s="25"/>
      <c r="EPR240" s="25"/>
      <c r="EPS240" s="25"/>
      <c r="EPT240" s="25"/>
      <c r="EPU240" s="25"/>
      <c r="EPV240" s="25"/>
      <c r="EPW240" s="25"/>
      <c r="EPX240" s="25"/>
      <c r="EPY240" s="25"/>
      <c r="EPZ240" s="25"/>
      <c r="EQA240" s="25"/>
      <c r="EQB240" s="25"/>
      <c r="EQC240" s="25"/>
      <c r="EQD240" s="25"/>
      <c r="EQE240" s="25"/>
      <c r="EQF240" s="25"/>
      <c r="EQG240" s="25"/>
      <c r="EQH240" s="25"/>
      <c r="EQI240" s="25"/>
      <c r="EQJ240" s="25"/>
      <c r="EQK240" s="25"/>
      <c r="EQL240" s="25"/>
      <c r="EQM240" s="25"/>
      <c r="EQN240" s="25"/>
      <c r="EQO240" s="25"/>
      <c r="EQP240" s="25"/>
      <c r="EQQ240" s="25"/>
      <c r="EQR240" s="25"/>
      <c r="EQS240" s="25"/>
      <c r="EQT240" s="25"/>
      <c r="EQU240" s="25"/>
      <c r="EQV240" s="25"/>
      <c r="EQW240" s="25"/>
      <c r="EQX240" s="25"/>
      <c r="EQY240" s="25"/>
      <c r="EQZ240" s="25"/>
      <c r="ERA240" s="25"/>
      <c r="ERB240" s="25"/>
      <c r="ERC240" s="25"/>
      <c r="ERD240" s="25"/>
      <c r="ERE240" s="25"/>
      <c r="ERF240" s="25"/>
      <c r="ERG240" s="25"/>
      <c r="ERH240" s="25"/>
      <c r="ERI240" s="25"/>
      <c r="ERJ240" s="25"/>
      <c r="ERK240" s="25"/>
      <c r="ERL240" s="25"/>
      <c r="ERM240" s="25"/>
      <c r="ERN240" s="25"/>
      <c r="ERO240" s="25"/>
      <c r="ERP240" s="25"/>
      <c r="ERQ240" s="25"/>
      <c r="ERR240" s="25"/>
      <c r="ERS240" s="25"/>
      <c r="ERT240" s="25"/>
      <c r="ERU240" s="25"/>
      <c r="ERV240" s="25"/>
      <c r="ERW240" s="25"/>
      <c r="ERX240" s="25"/>
      <c r="ERY240" s="25"/>
      <c r="ERZ240" s="25"/>
      <c r="ESA240" s="25"/>
      <c r="ESB240" s="25"/>
      <c r="ESC240" s="25"/>
      <c r="ESD240" s="25"/>
      <c r="ESE240" s="25"/>
      <c r="ESF240" s="25"/>
      <c r="ESG240" s="25"/>
      <c r="ESH240" s="25"/>
      <c r="ESI240" s="25"/>
      <c r="ESJ240" s="25"/>
      <c r="ESK240" s="25"/>
      <c r="ESL240" s="25"/>
      <c r="ESM240" s="25"/>
      <c r="ESN240" s="25"/>
      <c r="ESO240" s="25"/>
      <c r="ESP240" s="25"/>
      <c r="ESQ240" s="25"/>
      <c r="ESR240" s="25"/>
      <c r="ESS240" s="25"/>
      <c r="EST240" s="25"/>
      <c r="ESU240" s="25"/>
      <c r="ESV240" s="25"/>
      <c r="ESW240" s="25"/>
      <c r="ESX240" s="25"/>
      <c r="ESY240" s="25"/>
      <c r="ESZ240" s="25"/>
      <c r="ETA240" s="25"/>
      <c r="ETB240" s="25"/>
      <c r="ETC240" s="25"/>
      <c r="ETD240" s="25"/>
      <c r="ETE240" s="25"/>
      <c r="ETF240" s="25"/>
      <c r="ETG240" s="25"/>
      <c r="ETH240" s="25"/>
      <c r="ETI240" s="25"/>
      <c r="ETJ240" s="25"/>
      <c r="ETK240" s="25"/>
      <c r="ETL240" s="25"/>
      <c r="ETM240" s="25"/>
      <c r="ETN240" s="25"/>
      <c r="ETO240" s="25"/>
      <c r="ETP240" s="25"/>
      <c r="ETQ240" s="25"/>
      <c r="ETR240" s="25"/>
      <c r="ETS240" s="25"/>
      <c r="ETT240" s="25"/>
      <c r="ETU240" s="25"/>
      <c r="ETV240" s="25"/>
      <c r="ETW240" s="25"/>
      <c r="ETX240" s="25"/>
      <c r="ETY240" s="25"/>
      <c r="ETZ240" s="25"/>
      <c r="EUA240" s="25"/>
      <c r="EUB240" s="25"/>
      <c r="EUC240" s="25"/>
      <c r="EUD240" s="25"/>
      <c r="EUE240" s="25"/>
      <c r="EUF240" s="25"/>
      <c r="EUG240" s="25"/>
      <c r="EUH240" s="25"/>
      <c r="EUI240" s="25"/>
      <c r="EUJ240" s="25"/>
      <c r="EUK240" s="25"/>
      <c r="EUL240" s="25"/>
      <c r="EUM240" s="25"/>
      <c r="EUN240" s="25"/>
      <c r="EUO240" s="25"/>
      <c r="EUP240" s="25"/>
      <c r="EUQ240" s="25"/>
      <c r="EUR240" s="25"/>
      <c r="EUS240" s="25"/>
      <c r="EUT240" s="25"/>
      <c r="EUU240" s="25"/>
      <c r="EUV240" s="25"/>
      <c r="EUW240" s="25"/>
      <c r="EUX240" s="25"/>
      <c r="EUY240" s="25"/>
      <c r="EUZ240" s="25"/>
      <c r="EVA240" s="25"/>
      <c r="EVB240" s="25"/>
      <c r="EVC240" s="25"/>
      <c r="EVD240" s="25"/>
      <c r="EVE240" s="25"/>
      <c r="EVF240" s="25"/>
      <c r="EVG240" s="25"/>
      <c r="EVH240" s="25"/>
      <c r="EVI240" s="25"/>
      <c r="EVJ240" s="25"/>
      <c r="EVK240" s="25"/>
      <c r="EVL240" s="25"/>
      <c r="EVM240" s="25"/>
      <c r="EVN240" s="25"/>
      <c r="EVO240" s="25"/>
      <c r="EVP240" s="25"/>
      <c r="EVQ240" s="25"/>
      <c r="EVR240" s="25"/>
      <c r="EVS240" s="25"/>
      <c r="EVT240" s="25"/>
      <c r="EVU240" s="25"/>
      <c r="EVV240" s="25"/>
      <c r="EVW240" s="25"/>
      <c r="EVX240" s="25"/>
      <c r="EVY240" s="25"/>
      <c r="EVZ240" s="25"/>
      <c r="EWA240" s="25"/>
      <c r="EWB240" s="25"/>
      <c r="EWC240" s="25"/>
      <c r="EWD240" s="25"/>
      <c r="EWE240" s="25"/>
      <c r="EWF240" s="25"/>
      <c r="EWG240" s="25"/>
      <c r="EWH240" s="25"/>
      <c r="EWI240" s="25"/>
      <c r="EWJ240" s="25"/>
      <c r="EWK240" s="25"/>
      <c r="EWL240" s="25"/>
      <c r="EWM240" s="25"/>
      <c r="EWN240" s="25"/>
      <c r="EWO240" s="25"/>
      <c r="EWP240" s="25"/>
      <c r="EWQ240" s="25"/>
      <c r="EWR240" s="25"/>
      <c r="EWS240" s="25"/>
      <c r="EWT240" s="25"/>
      <c r="EWU240" s="25"/>
      <c r="EWV240" s="25"/>
      <c r="EWW240" s="25"/>
      <c r="EWX240" s="25"/>
      <c r="EWY240" s="25"/>
      <c r="EWZ240" s="25"/>
      <c r="EXA240" s="25"/>
      <c r="EXB240" s="25"/>
      <c r="EXC240" s="25"/>
      <c r="EXD240" s="25"/>
      <c r="EXE240" s="25"/>
      <c r="EXF240" s="25"/>
      <c r="EXG240" s="25"/>
      <c r="EXH240" s="25"/>
      <c r="EXI240" s="25"/>
      <c r="EXJ240" s="25"/>
      <c r="EXK240" s="25"/>
      <c r="EXL240" s="25"/>
      <c r="EXM240" s="25"/>
      <c r="EXN240" s="25"/>
      <c r="EXO240" s="25"/>
      <c r="EXP240" s="25"/>
      <c r="EXQ240" s="25"/>
      <c r="EXR240" s="25"/>
      <c r="EXS240" s="25"/>
      <c r="EXT240" s="25"/>
      <c r="EXU240" s="25"/>
      <c r="EXV240" s="25"/>
      <c r="EXW240" s="25"/>
      <c r="EXX240" s="25"/>
      <c r="EXY240" s="25"/>
      <c r="EXZ240" s="25"/>
      <c r="EYA240" s="25"/>
      <c r="EYB240" s="25"/>
      <c r="EYC240" s="25"/>
      <c r="EYD240" s="25"/>
      <c r="EYE240" s="25"/>
      <c r="EYF240" s="25"/>
      <c r="EYG240" s="25"/>
      <c r="EYH240" s="25"/>
      <c r="EYI240" s="25"/>
      <c r="EYJ240" s="25"/>
      <c r="EYK240" s="25"/>
      <c r="EYL240" s="25"/>
      <c r="EYM240" s="25"/>
      <c r="EYN240" s="25"/>
      <c r="EYO240" s="25"/>
      <c r="EYP240" s="25"/>
      <c r="EYQ240" s="25"/>
      <c r="EYR240" s="25"/>
      <c r="EYS240" s="25"/>
      <c r="EYT240" s="25"/>
      <c r="EYU240" s="25"/>
      <c r="EYV240" s="25"/>
      <c r="EYW240" s="25"/>
      <c r="EYX240" s="25"/>
      <c r="EYY240" s="25"/>
      <c r="EYZ240" s="25"/>
      <c r="EZA240" s="25"/>
      <c r="EZB240" s="25"/>
      <c r="EZC240" s="25"/>
      <c r="EZD240" s="25"/>
      <c r="EZE240" s="25"/>
      <c r="EZF240" s="25"/>
      <c r="EZG240" s="25"/>
      <c r="EZH240" s="25"/>
      <c r="EZI240" s="25"/>
      <c r="EZJ240" s="25"/>
      <c r="EZK240" s="25"/>
      <c r="EZL240" s="25"/>
      <c r="EZM240" s="25"/>
      <c r="EZN240" s="25"/>
      <c r="EZO240" s="25"/>
      <c r="EZP240" s="25"/>
      <c r="EZQ240" s="25"/>
      <c r="EZR240" s="25"/>
      <c r="EZS240" s="25"/>
      <c r="EZT240" s="25"/>
      <c r="EZU240" s="25"/>
      <c r="EZV240" s="25"/>
      <c r="EZW240" s="25"/>
      <c r="EZX240" s="25"/>
      <c r="EZY240" s="25"/>
      <c r="EZZ240" s="25"/>
      <c r="FAA240" s="25"/>
      <c r="FAB240" s="25"/>
      <c r="FAC240" s="25"/>
      <c r="FAD240" s="25"/>
      <c r="FAE240" s="25"/>
      <c r="FAF240" s="25"/>
      <c r="FAG240" s="25"/>
      <c r="FAH240" s="25"/>
      <c r="FAI240" s="25"/>
      <c r="FAJ240" s="25"/>
      <c r="FAK240" s="25"/>
      <c r="FAL240" s="25"/>
      <c r="FAM240" s="25"/>
      <c r="FAN240" s="25"/>
      <c r="FAO240" s="25"/>
      <c r="FAP240" s="25"/>
      <c r="FAQ240" s="25"/>
      <c r="FAR240" s="25"/>
      <c r="FAS240" s="25"/>
      <c r="FAT240" s="25"/>
      <c r="FAU240" s="25"/>
      <c r="FAV240" s="25"/>
      <c r="FAW240" s="25"/>
      <c r="FAX240" s="25"/>
      <c r="FAY240" s="25"/>
      <c r="FAZ240" s="25"/>
      <c r="FBA240" s="25"/>
      <c r="FBB240" s="25"/>
      <c r="FBC240" s="25"/>
      <c r="FBD240" s="25"/>
      <c r="FBE240" s="25"/>
      <c r="FBF240" s="25"/>
      <c r="FBG240" s="25"/>
      <c r="FBH240" s="25"/>
      <c r="FBI240" s="25"/>
      <c r="FBJ240" s="25"/>
      <c r="FBK240" s="25"/>
      <c r="FBL240" s="25"/>
      <c r="FBM240" s="25"/>
      <c r="FBN240" s="25"/>
      <c r="FBO240" s="25"/>
      <c r="FBP240" s="25"/>
      <c r="FBQ240" s="25"/>
      <c r="FBR240" s="25"/>
      <c r="FBS240" s="25"/>
      <c r="FBT240" s="25"/>
      <c r="FBU240" s="25"/>
      <c r="FBV240" s="25"/>
      <c r="FBW240" s="25"/>
      <c r="FBX240" s="25"/>
      <c r="FBY240" s="25"/>
      <c r="FBZ240" s="25"/>
      <c r="FCA240" s="25"/>
      <c r="FCB240" s="25"/>
      <c r="FCC240" s="25"/>
      <c r="FCD240" s="25"/>
      <c r="FCE240" s="25"/>
      <c r="FCF240" s="25"/>
      <c r="FCG240" s="25"/>
      <c r="FCH240" s="25"/>
      <c r="FCI240" s="25"/>
      <c r="FCJ240" s="25"/>
      <c r="FCK240" s="25"/>
      <c r="FCL240" s="25"/>
      <c r="FCM240" s="25"/>
      <c r="FCN240" s="25"/>
      <c r="FCO240" s="25"/>
      <c r="FCP240" s="25"/>
      <c r="FCQ240" s="25"/>
      <c r="FCR240" s="25"/>
      <c r="FCS240" s="25"/>
      <c r="FCT240" s="25"/>
      <c r="FCU240" s="25"/>
      <c r="FCV240" s="25"/>
      <c r="FCW240" s="25"/>
      <c r="FCX240" s="25"/>
      <c r="FCY240" s="25"/>
      <c r="FCZ240" s="25"/>
      <c r="FDA240" s="25"/>
      <c r="FDB240" s="25"/>
      <c r="FDC240" s="25"/>
      <c r="FDD240" s="25"/>
      <c r="FDE240" s="25"/>
      <c r="FDF240" s="25"/>
      <c r="FDG240" s="25"/>
      <c r="FDH240" s="25"/>
      <c r="FDI240" s="25"/>
      <c r="FDJ240" s="25"/>
      <c r="FDK240" s="25"/>
      <c r="FDL240" s="25"/>
      <c r="FDM240" s="25"/>
      <c r="FDN240" s="25"/>
      <c r="FDO240" s="25"/>
      <c r="FDP240" s="25"/>
      <c r="FDQ240" s="25"/>
      <c r="FDR240" s="25"/>
      <c r="FDS240" s="25"/>
      <c r="FDT240" s="25"/>
      <c r="FDU240" s="25"/>
      <c r="FDV240" s="25"/>
      <c r="FDW240" s="25"/>
      <c r="FDX240" s="25"/>
      <c r="FDY240" s="25"/>
      <c r="FDZ240" s="25"/>
      <c r="FEA240" s="25"/>
      <c r="FEB240" s="25"/>
      <c r="FEC240" s="25"/>
      <c r="FED240" s="25"/>
      <c r="FEE240" s="25"/>
      <c r="FEF240" s="25"/>
      <c r="FEG240" s="25"/>
      <c r="FEH240" s="25"/>
      <c r="FEI240" s="25"/>
      <c r="FEJ240" s="25"/>
      <c r="FEK240" s="25"/>
      <c r="FEL240" s="25"/>
      <c r="FEM240" s="25"/>
      <c r="FEN240" s="25"/>
      <c r="FEO240" s="25"/>
      <c r="FEP240" s="25"/>
      <c r="FEQ240" s="25"/>
      <c r="FER240" s="25"/>
      <c r="FES240" s="25"/>
      <c r="FET240" s="25"/>
      <c r="FEU240" s="25"/>
      <c r="FEV240" s="25"/>
      <c r="FEW240" s="25"/>
      <c r="FEX240" s="25"/>
      <c r="FEY240" s="25"/>
      <c r="FEZ240" s="25"/>
      <c r="FFA240" s="25"/>
      <c r="FFB240" s="25"/>
      <c r="FFC240" s="25"/>
      <c r="FFD240" s="25"/>
      <c r="FFE240" s="25"/>
      <c r="FFF240" s="25"/>
      <c r="FFG240" s="25"/>
      <c r="FFH240" s="25"/>
      <c r="FFI240" s="25"/>
      <c r="FFJ240" s="25"/>
      <c r="FFK240" s="25"/>
      <c r="FFL240" s="25"/>
      <c r="FFM240" s="25"/>
      <c r="FFN240" s="25"/>
      <c r="FFO240" s="25"/>
      <c r="FFP240" s="25"/>
      <c r="FFQ240" s="25"/>
      <c r="FFR240" s="25"/>
      <c r="FFS240" s="25"/>
      <c r="FFT240" s="25"/>
      <c r="FFU240" s="25"/>
      <c r="FFV240" s="25"/>
      <c r="FFW240" s="25"/>
      <c r="FFX240" s="25"/>
      <c r="FFY240" s="25"/>
      <c r="FFZ240" s="25"/>
      <c r="FGA240" s="25"/>
      <c r="FGB240" s="25"/>
      <c r="FGC240" s="25"/>
      <c r="FGD240" s="25"/>
      <c r="FGE240" s="25"/>
      <c r="FGF240" s="25"/>
      <c r="FGG240" s="25"/>
      <c r="FGH240" s="25"/>
      <c r="FGI240" s="25"/>
      <c r="FGJ240" s="25"/>
      <c r="FGK240" s="25"/>
      <c r="FGL240" s="25"/>
      <c r="FGM240" s="25"/>
      <c r="FGN240" s="25"/>
      <c r="FGO240" s="25"/>
      <c r="FGP240" s="25"/>
      <c r="FGQ240" s="25"/>
      <c r="FGR240" s="25"/>
      <c r="FGS240" s="25"/>
      <c r="FGT240" s="25"/>
      <c r="FGU240" s="25"/>
      <c r="FGV240" s="25"/>
      <c r="FGW240" s="25"/>
      <c r="FGX240" s="25"/>
      <c r="FGY240" s="25"/>
      <c r="FGZ240" s="25"/>
      <c r="FHA240" s="25"/>
      <c r="FHB240" s="25"/>
      <c r="FHC240" s="25"/>
      <c r="FHD240" s="25"/>
      <c r="FHE240" s="25"/>
      <c r="FHF240" s="25"/>
      <c r="FHG240" s="25"/>
      <c r="FHH240" s="25"/>
      <c r="FHI240" s="25"/>
      <c r="FHJ240" s="25"/>
      <c r="FHK240" s="25"/>
      <c r="FHL240" s="25"/>
      <c r="FHM240" s="25"/>
      <c r="FHN240" s="25"/>
      <c r="FHO240" s="25"/>
      <c r="FHP240" s="25"/>
      <c r="FHQ240" s="25"/>
      <c r="FHR240" s="25"/>
      <c r="FHS240" s="25"/>
      <c r="FHT240" s="25"/>
      <c r="FHU240" s="25"/>
      <c r="FHV240" s="25"/>
      <c r="FHW240" s="25"/>
      <c r="FHX240" s="25"/>
      <c r="FHY240" s="25"/>
      <c r="FHZ240" s="25"/>
      <c r="FIA240" s="25"/>
      <c r="FIB240" s="25"/>
      <c r="FIC240" s="25"/>
      <c r="FID240" s="25"/>
      <c r="FIE240" s="25"/>
      <c r="FIF240" s="25"/>
      <c r="FIG240" s="25"/>
      <c r="FIH240" s="25"/>
      <c r="FII240" s="25"/>
      <c r="FIJ240" s="25"/>
      <c r="FIK240" s="25"/>
      <c r="FIL240" s="25"/>
      <c r="FIM240" s="25"/>
      <c r="FIN240" s="25"/>
      <c r="FIO240" s="25"/>
      <c r="FIP240" s="25"/>
      <c r="FIQ240" s="25"/>
      <c r="FIR240" s="25"/>
      <c r="FIS240" s="25"/>
      <c r="FIT240" s="25"/>
      <c r="FIU240" s="25"/>
      <c r="FIV240" s="25"/>
      <c r="FIW240" s="25"/>
      <c r="FIX240" s="25"/>
      <c r="FIY240" s="25"/>
      <c r="FIZ240" s="25"/>
      <c r="FJA240" s="25"/>
      <c r="FJB240" s="25"/>
      <c r="FJC240" s="25"/>
      <c r="FJD240" s="25"/>
      <c r="FJE240" s="25"/>
      <c r="FJF240" s="25"/>
      <c r="FJG240" s="25"/>
      <c r="FJH240" s="25"/>
      <c r="FJI240" s="25"/>
      <c r="FJJ240" s="25"/>
      <c r="FJK240" s="25"/>
      <c r="FJL240" s="25"/>
      <c r="FJM240" s="25"/>
      <c r="FJN240" s="25"/>
      <c r="FJO240" s="25"/>
      <c r="FJP240" s="25"/>
      <c r="FJQ240" s="25"/>
      <c r="FJR240" s="25"/>
      <c r="FJS240" s="25"/>
      <c r="FJT240" s="25"/>
      <c r="FJU240" s="25"/>
      <c r="FJV240" s="25"/>
      <c r="FJW240" s="25"/>
      <c r="FJX240" s="25"/>
      <c r="FJY240" s="25"/>
      <c r="FJZ240" s="25"/>
      <c r="FKA240" s="25"/>
      <c r="FKB240" s="25"/>
      <c r="FKC240" s="25"/>
      <c r="FKD240" s="25"/>
      <c r="FKE240" s="25"/>
      <c r="FKF240" s="25"/>
      <c r="FKG240" s="25"/>
      <c r="FKH240" s="25"/>
      <c r="FKI240" s="25"/>
      <c r="FKJ240" s="25"/>
      <c r="FKK240" s="25"/>
      <c r="FKL240" s="25"/>
      <c r="FKM240" s="25"/>
      <c r="FKN240" s="25"/>
      <c r="FKO240" s="25"/>
      <c r="FKP240" s="25"/>
      <c r="FKQ240" s="25"/>
      <c r="FKR240" s="25"/>
      <c r="FKS240" s="25"/>
      <c r="FKT240" s="25"/>
      <c r="FKU240" s="25"/>
      <c r="FKV240" s="25"/>
      <c r="FKW240" s="25"/>
      <c r="FKX240" s="25"/>
      <c r="FKY240" s="25"/>
      <c r="FKZ240" s="25"/>
      <c r="FLA240" s="25"/>
      <c r="FLB240" s="25"/>
      <c r="FLC240" s="25"/>
      <c r="FLD240" s="25"/>
      <c r="FLE240" s="25"/>
      <c r="FLF240" s="25"/>
      <c r="FLG240" s="25"/>
      <c r="FLH240" s="25"/>
      <c r="FLI240" s="25"/>
      <c r="FLJ240" s="25"/>
      <c r="FLK240" s="25"/>
      <c r="FLL240" s="25"/>
      <c r="FLM240" s="25"/>
      <c r="FLN240" s="25"/>
      <c r="FLO240" s="25"/>
      <c r="FLP240" s="25"/>
      <c r="FLQ240" s="25"/>
      <c r="FLR240" s="25"/>
      <c r="FLS240" s="25"/>
      <c r="FLT240" s="25"/>
      <c r="FLU240" s="25"/>
      <c r="FLV240" s="25"/>
      <c r="FLW240" s="25"/>
      <c r="FLX240" s="25"/>
      <c r="FLY240" s="25"/>
      <c r="FLZ240" s="25"/>
      <c r="FMA240" s="25"/>
      <c r="FMB240" s="25"/>
      <c r="FMC240" s="25"/>
      <c r="FMD240" s="25"/>
      <c r="FME240" s="25"/>
      <c r="FMF240" s="25"/>
      <c r="FMG240" s="25"/>
      <c r="FMH240" s="25"/>
      <c r="FMI240" s="25"/>
      <c r="FMJ240" s="25"/>
      <c r="FMK240" s="25"/>
      <c r="FML240" s="25"/>
      <c r="FMM240" s="25"/>
      <c r="FMN240" s="25"/>
      <c r="FMO240" s="25"/>
      <c r="FMP240" s="25"/>
      <c r="FMQ240" s="25"/>
      <c r="FMR240" s="25"/>
      <c r="FMS240" s="25"/>
      <c r="FMT240" s="25"/>
      <c r="FMU240" s="25"/>
      <c r="FMV240" s="25"/>
      <c r="FMW240" s="25"/>
      <c r="FMX240" s="25"/>
      <c r="FMY240" s="25"/>
      <c r="FMZ240" s="25"/>
      <c r="FNA240" s="25"/>
      <c r="FNB240" s="25"/>
      <c r="FNC240" s="25"/>
      <c r="FND240" s="25"/>
      <c r="FNE240" s="25"/>
      <c r="FNF240" s="25"/>
      <c r="FNG240" s="25"/>
      <c r="FNH240" s="25"/>
      <c r="FNI240" s="25"/>
      <c r="FNJ240" s="25"/>
      <c r="FNK240" s="25"/>
      <c r="FNL240" s="25"/>
      <c r="FNM240" s="25"/>
      <c r="FNN240" s="25"/>
      <c r="FNO240" s="25"/>
      <c r="FNP240" s="25"/>
      <c r="FNQ240" s="25"/>
      <c r="FNR240" s="25"/>
      <c r="FNS240" s="25"/>
      <c r="FNT240" s="25"/>
      <c r="FNU240" s="25"/>
      <c r="FNV240" s="25"/>
      <c r="FNW240" s="25"/>
      <c r="FNX240" s="25"/>
      <c r="FNY240" s="25"/>
      <c r="FNZ240" s="25"/>
      <c r="FOA240" s="25"/>
      <c r="FOB240" s="25"/>
      <c r="FOC240" s="25"/>
      <c r="FOD240" s="25"/>
      <c r="FOE240" s="25"/>
      <c r="FOF240" s="25"/>
      <c r="FOG240" s="25"/>
      <c r="FOH240" s="25"/>
      <c r="FOI240" s="25"/>
      <c r="FOJ240" s="25"/>
      <c r="FOK240" s="25"/>
      <c r="FOL240" s="25"/>
      <c r="FOM240" s="25"/>
      <c r="FON240" s="25"/>
      <c r="FOO240" s="25"/>
      <c r="FOP240" s="25"/>
      <c r="FOQ240" s="25"/>
      <c r="FOR240" s="25"/>
      <c r="FOS240" s="25"/>
      <c r="FOT240" s="25"/>
      <c r="FOU240" s="25"/>
      <c r="FOV240" s="25"/>
      <c r="FOW240" s="25"/>
      <c r="FOX240" s="25"/>
      <c r="FOY240" s="25"/>
      <c r="FOZ240" s="25"/>
      <c r="FPA240" s="25"/>
      <c r="FPB240" s="25"/>
      <c r="FPC240" s="25"/>
      <c r="FPD240" s="25"/>
      <c r="FPE240" s="25"/>
      <c r="FPF240" s="25"/>
      <c r="FPG240" s="25"/>
      <c r="FPH240" s="25"/>
      <c r="FPI240" s="25"/>
      <c r="FPJ240" s="25"/>
      <c r="FPK240" s="25"/>
      <c r="FPL240" s="25"/>
      <c r="FPM240" s="25"/>
      <c r="FPN240" s="25"/>
      <c r="FPO240" s="25"/>
      <c r="FPP240" s="25"/>
      <c r="FPQ240" s="25"/>
      <c r="FPR240" s="25"/>
      <c r="FPS240" s="25"/>
      <c r="FPT240" s="25"/>
      <c r="FPU240" s="25"/>
      <c r="FPV240" s="25"/>
      <c r="FPW240" s="25"/>
      <c r="FPX240" s="25"/>
      <c r="FPY240" s="25"/>
      <c r="FPZ240" s="25"/>
      <c r="FQA240" s="25"/>
      <c r="FQB240" s="25"/>
      <c r="FQC240" s="25"/>
      <c r="FQD240" s="25"/>
      <c r="FQE240" s="25"/>
      <c r="FQF240" s="25"/>
      <c r="FQG240" s="25"/>
      <c r="FQH240" s="25"/>
      <c r="FQI240" s="25"/>
      <c r="FQJ240" s="25"/>
      <c r="FQK240" s="25"/>
      <c r="FQL240" s="25"/>
      <c r="FQM240" s="25"/>
      <c r="FQN240" s="25"/>
      <c r="FQO240" s="25"/>
      <c r="FQP240" s="25"/>
      <c r="FQQ240" s="25"/>
      <c r="FQR240" s="25"/>
      <c r="FQS240" s="25"/>
      <c r="FQT240" s="25"/>
      <c r="FQU240" s="25"/>
      <c r="FQV240" s="25"/>
      <c r="FQW240" s="25"/>
      <c r="FQX240" s="25"/>
      <c r="FQY240" s="25"/>
      <c r="FQZ240" s="25"/>
      <c r="FRA240" s="25"/>
      <c r="FRB240" s="25"/>
      <c r="FRC240" s="25"/>
      <c r="FRD240" s="25"/>
      <c r="FRE240" s="25"/>
      <c r="FRF240" s="25"/>
      <c r="FRG240" s="25"/>
      <c r="FRH240" s="25"/>
      <c r="FRI240" s="25"/>
      <c r="FRJ240" s="25"/>
      <c r="FRK240" s="25"/>
      <c r="FRL240" s="25"/>
      <c r="FRM240" s="25"/>
      <c r="FRN240" s="25"/>
      <c r="FRO240" s="25"/>
      <c r="FRP240" s="25"/>
      <c r="FRQ240" s="25"/>
      <c r="FRR240" s="25"/>
      <c r="FRS240" s="25"/>
      <c r="FRT240" s="25"/>
      <c r="FRU240" s="25"/>
      <c r="FRV240" s="25"/>
      <c r="FRW240" s="25"/>
      <c r="FRX240" s="25"/>
      <c r="FRY240" s="25"/>
      <c r="FRZ240" s="25"/>
      <c r="FSA240" s="25"/>
      <c r="FSB240" s="25"/>
      <c r="FSC240" s="25"/>
      <c r="FSD240" s="25"/>
      <c r="FSE240" s="25"/>
      <c r="FSF240" s="25"/>
      <c r="FSG240" s="25"/>
      <c r="FSH240" s="25"/>
      <c r="FSI240" s="25"/>
      <c r="FSJ240" s="25"/>
      <c r="FSK240" s="25"/>
      <c r="FSL240" s="25"/>
      <c r="FSM240" s="25"/>
      <c r="FSN240" s="25"/>
      <c r="FSO240" s="25"/>
      <c r="FSP240" s="25"/>
      <c r="FSQ240" s="25"/>
      <c r="FSR240" s="25"/>
      <c r="FSS240" s="25"/>
      <c r="FST240" s="25"/>
      <c r="FSU240" s="25"/>
      <c r="FSV240" s="25"/>
      <c r="FSW240" s="25"/>
      <c r="FSX240" s="25"/>
      <c r="FSY240" s="25"/>
      <c r="FSZ240" s="25"/>
      <c r="FTA240" s="25"/>
      <c r="FTB240" s="25"/>
      <c r="FTC240" s="25"/>
      <c r="FTD240" s="25"/>
      <c r="FTE240" s="25"/>
      <c r="FTF240" s="25"/>
      <c r="FTG240" s="25"/>
      <c r="FTH240" s="25"/>
      <c r="FTI240" s="25"/>
      <c r="FTJ240" s="25"/>
      <c r="FTK240" s="25"/>
      <c r="FTL240" s="25"/>
      <c r="FTM240" s="25"/>
      <c r="FTN240" s="25"/>
      <c r="FTO240" s="25"/>
      <c r="FTP240" s="25"/>
      <c r="FTQ240" s="25"/>
      <c r="FTR240" s="25"/>
      <c r="FTS240" s="25"/>
      <c r="FTT240" s="25"/>
      <c r="FTU240" s="25"/>
      <c r="FTV240" s="25"/>
      <c r="FTW240" s="25"/>
      <c r="FTX240" s="25"/>
      <c r="FTY240" s="25"/>
      <c r="FTZ240" s="25"/>
      <c r="FUA240" s="25"/>
      <c r="FUB240" s="25"/>
      <c r="FUC240" s="25"/>
      <c r="FUD240" s="25"/>
      <c r="FUE240" s="25"/>
      <c r="FUF240" s="25"/>
      <c r="FUG240" s="25"/>
      <c r="FUH240" s="25"/>
      <c r="FUI240" s="25"/>
      <c r="FUJ240" s="25"/>
      <c r="FUK240" s="25"/>
      <c r="FUL240" s="25"/>
      <c r="FUM240" s="25"/>
      <c r="FUN240" s="25"/>
      <c r="FUO240" s="25"/>
      <c r="FUP240" s="25"/>
      <c r="FUQ240" s="25"/>
      <c r="FUR240" s="25"/>
      <c r="FUS240" s="25"/>
      <c r="FUT240" s="25"/>
      <c r="FUU240" s="25"/>
      <c r="FUV240" s="25"/>
      <c r="FUW240" s="25"/>
      <c r="FUX240" s="25"/>
      <c r="FUY240" s="25"/>
      <c r="FUZ240" s="25"/>
      <c r="FVA240" s="25"/>
      <c r="FVB240" s="25"/>
      <c r="FVC240" s="25"/>
      <c r="FVD240" s="25"/>
      <c r="FVE240" s="25"/>
      <c r="FVF240" s="25"/>
      <c r="FVG240" s="25"/>
      <c r="FVH240" s="25"/>
      <c r="FVI240" s="25"/>
      <c r="FVJ240" s="25"/>
      <c r="FVK240" s="25"/>
      <c r="FVL240" s="25"/>
      <c r="FVM240" s="25"/>
      <c r="FVN240" s="25"/>
      <c r="FVO240" s="25"/>
      <c r="FVP240" s="25"/>
      <c r="FVQ240" s="25"/>
      <c r="FVR240" s="25"/>
      <c r="FVS240" s="25"/>
      <c r="FVT240" s="25"/>
      <c r="FVU240" s="25"/>
      <c r="FVV240" s="25"/>
      <c r="FVW240" s="25"/>
      <c r="FVX240" s="25"/>
      <c r="FVY240" s="25"/>
      <c r="FVZ240" s="25"/>
      <c r="FWA240" s="25"/>
      <c r="FWB240" s="25"/>
      <c r="FWC240" s="25"/>
      <c r="FWD240" s="25"/>
      <c r="FWE240" s="25"/>
      <c r="FWF240" s="25"/>
      <c r="FWG240" s="25"/>
      <c r="FWH240" s="25"/>
      <c r="FWI240" s="25"/>
      <c r="FWJ240" s="25"/>
      <c r="FWK240" s="25"/>
      <c r="FWL240" s="25"/>
      <c r="FWM240" s="25"/>
      <c r="FWN240" s="25"/>
      <c r="FWO240" s="25"/>
      <c r="FWP240" s="25"/>
      <c r="FWQ240" s="25"/>
      <c r="FWR240" s="25"/>
      <c r="FWS240" s="25"/>
      <c r="FWT240" s="25"/>
      <c r="FWU240" s="25"/>
      <c r="FWV240" s="25"/>
      <c r="FWW240" s="25"/>
      <c r="FWX240" s="25"/>
      <c r="FWY240" s="25"/>
      <c r="FWZ240" s="25"/>
      <c r="FXA240" s="25"/>
      <c r="FXB240" s="25"/>
      <c r="FXC240" s="25"/>
      <c r="FXD240" s="25"/>
      <c r="FXE240" s="25"/>
      <c r="FXF240" s="25"/>
      <c r="FXG240" s="25"/>
      <c r="FXH240" s="25"/>
      <c r="FXI240" s="25"/>
      <c r="FXJ240" s="25"/>
      <c r="FXK240" s="25"/>
      <c r="FXL240" s="25"/>
      <c r="FXM240" s="25"/>
      <c r="FXN240" s="25"/>
      <c r="FXO240" s="25"/>
      <c r="FXP240" s="25"/>
      <c r="FXQ240" s="25"/>
      <c r="FXR240" s="25"/>
      <c r="FXS240" s="25"/>
      <c r="FXT240" s="25"/>
      <c r="FXU240" s="25"/>
      <c r="FXV240" s="25"/>
      <c r="FXW240" s="25"/>
      <c r="FXX240" s="25"/>
      <c r="FXY240" s="25"/>
      <c r="FXZ240" s="25"/>
      <c r="FYA240" s="25"/>
      <c r="FYB240" s="25"/>
      <c r="FYC240" s="25"/>
      <c r="FYD240" s="25"/>
      <c r="FYE240" s="25"/>
      <c r="FYF240" s="25"/>
      <c r="FYG240" s="25"/>
      <c r="FYH240" s="25"/>
      <c r="FYI240" s="25"/>
      <c r="FYJ240" s="25"/>
      <c r="FYK240" s="25"/>
      <c r="FYL240" s="25"/>
      <c r="FYM240" s="25"/>
      <c r="FYN240" s="25"/>
      <c r="FYO240" s="25"/>
      <c r="FYP240" s="25"/>
      <c r="FYQ240" s="25"/>
      <c r="FYR240" s="25"/>
      <c r="FYS240" s="25"/>
      <c r="FYT240" s="25"/>
      <c r="FYU240" s="25"/>
      <c r="FYV240" s="25"/>
      <c r="FYW240" s="25"/>
      <c r="FYX240" s="25"/>
      <c r="FYY240" s="25"/>
      <c r="FYZ240" s="25"/>
      <c r="FZA240" s="25"/>
      <c r="FZB240" s="25"/>
      <c r="FZC240" s="25"/>
      <c r="FZD240" s="25"/>
      <c r="FZE240" s="25"/>
      <c r="FZF240" s="25"/>
      <c r="FZG240" s="25"/>
      <c r="FZH240" s="25"/>
      <c r="FZI240" s="25"/>
      <c r="FZJ240" s="25"/>
      <c r="FZK240" s="25"/>
      <c r="FZL240" s="25"/>
      <c r="FZM240" s="25"/>
      <c r="FZN240" s="25"/>
      <c r="FZO240" s="25"/>
      <c r="FZP240" s="25"/>
      <c r="FZQ240" s="25"/>
      <c r="FZR240" s="25"/>
      <c r="FZS240" s="25"/>
      <c r="FZT240" s="25"/>
      <c r="FZU240" s="25"/>
      <c r="FZV240" s="25"/>
      <c r="FZW240" s="25"/>
      <c r="FZX240" s="25"/>
      <c r="FZY240" s="25"/>
      <c r="FZZ240" s="25"/>
      <c r="GAA240" s="25"/>
      <c r="GAB240" s="25"/>
      <c r="GAC240" s="25"/>
      <c r="GAD240" s="25"/>
      <c r="GAE240" s="25"/>
      <c r="GAF240" s="25"/>
      <c r="GAG240" s="25"/>
      <c r="GAH240" s="25"/>
      <c r="GAI240" s="25"/>
      <c r="GAJ240" s="25"/>
      <c r="GAK240" s="25"/>
      <c r="GAL240" s="25"/>
      <c r="GAM240" s="25"/>
      <c r="GAN240" s="25"/>
      <c r="GAO240" s="25"/>
      <c r="GAP240" s="25"/>
      <c r="GAQ240" s="25"/>
      <c r="GAR240" s="25"/>
      <c r="GAS240" s="25"/>
      <c r="GAT240" s="25"/>
      <c r="GAU240" s="25"/>
      <c r="GAV240" s="25"/>
      <c r="GAW240" s="25"/>
      <c r="GAX240" s="25"/>
      <c r="GAY240" s="25"/>
      <c r="GAZ240" s="25"/>
      <c r="GBA240" s="25"/>
      <c r="GBB240" s="25"/>
      <c r="GBC240" s="25"/>
      <c r="GBD240" s="25"/>
      <c r="GBE240" s="25"/>
      <c r="GBF240" s="25"/>
      <c r="GBG240" s="25"/>
      <c r="GBH240" s="25"/>
      <c r="GBI240" s="25"/>
      <c r="GBJ240" s="25"/>
      <c r="GBK240" s="25"/>
      <c r="GBL240" s="25"/>
      <c r="GBM240" s="25"/>
      <c r="GBN240" s="25"/>
      <c r="GBO240" s="25"/>
      <c r="GBP240" s="25"/>
      <c r="GBQ240" s="25"/>
      <c r="GBR240" s="25"/>
      <c r="GBS240" s="25"/>
      <c r="GBT240" s="25"/>
      <c r="GBU240" s="25"/>
      <c r="GBV240" s="25"/>
      <c r="GBW240" s="25"/>
      <c r="GBX240" s="25"/>
      <c r="GBY240" s="25"/>
      <c r="GBZ240" s="25"/>
      <c r="GCA240" s="25"/>
      <c r="GCB240" s="25"/>
      <c r="GCC240" s="25"/>
      <c r="GCD240" s="25"/>
      <c r="GCE240" s="25"/>
      <c r="GCF240" s="25"/>
      <c r="GCG240" s="25"/>
      <c r="GCH240" s="25"/>
      <c r="GCI240" s="25"/>
      <c r="GCJ240" s="25"/>
      <c r="GCK240" s="25"/>
      <c r="GCL240" s="25"/>
      <c r="GCM240" s="25"/>
      <c r="GCN240" s="25"/>
      <c r="GCO240" s="25"/>
      <c r="GCP240" s="25"/>
      <c r="GCQ240" s="25"/>
      <c r="GCR240" s="25"/>
      <c r="GCS240" s="25"/>
      <c r="GCT240" s="25"/>
      <c r="GCU240" s="25"/>
      <c r="GCV240" s="25"/>
      <c r="GCW240" s="25"/>
      <c r="GCX240" s="25"/>
      <c r="GCY240" s="25"/>
      <c r="GCZ240" s="25"/>
      <c r="GDA240" s="25"/>
      <c r="GDB240" s="25"/>
      <c r="GDC240" s="25"/>
      <c r="GDD240" s="25"/>
      <c r="GDE240" s="25"/>
      <c r="GDF240" s="25"/>
      <c r="GDG240" s="25"/>
      <c r="GDH240" s="25"/>
      <c r="GDI240" s="25"/>
      <c r="GDJ240" s="25"/>
      <c r="GDK240" s="25"/>
      <c r="GDL240" s="25"/>
      <c r="GDM240" s="25"/>
      <c r="GDN240" s="25"/>
      <c r="GDO240" s="25"/>
      <c r="GDP240" s="25"/>
      <c r="GDQ240" s="25"/>
      <c r="GDR240" s="25"/>
      <c r="GDS240" s="25"/>
      <c r="GDT240" s="25"/>
      <c r="GDU240" s="25"/>
      <c r="GDV240" s="25"/>
      <c r="GDW240" s="25"/>
      <c r="GDX240" s="25"/>
      <c r="GDY240" s="25"/>
      <c r="GDZ240" s="25"/>
      <c r="GEA240" s="25"/>
      <c r="GEB240" s="25"/>
      <c r="GEC240" s="25"/>
      <c r="GED240" s="25"/>
      <c r="GEE240" s="25"/>
      <c r="GEF240" s="25"/>
      <c r="GEG240" s="25"/>
      <c r="GEH240" s="25"/>
      <c r="GEI240" s="25"/>
      <c r="GEJ240" s="25"/>
      <c r="GEK240" s="25"/>
      <c r="GEL240" s="25"/>
      <c r="GEM240" s="25"/>
      <c r="GEN240" s="25"/>
      <c r="GEO240" s="25"/>
      <c r="GEP240" s="25"/>
      <c r="GEQ240" s="25"/>
      <c r="GER240" s="25"/>
      <c r="GES240" s="25"/>
      <c r="GET240" s="25"/>
      <c r="GEU240" s="25"/>
      <c r="GEV240" s="25"/>
      <c r="GEW240" s="25"/>
      <c r="GEX240" s="25"/>
      <c r="GEY240" s="25"/>
      <c r="GEZ240" s="25"/>
      <c r="GFA240" s="25"/>
      <c r="GFB240" s="25"/>
      <c r="GFC240" s="25"/>
      <c r="GFD240" s="25"/>
      <c r="GFE240" s="25"/>
      <c r="GFF240" s="25"/>
      <c r="GFG240" s="25"/>
      <c r="GFH240" s="25"/>
      <c r="GFI240" s="25"/>
      <c r="GFJ240" s="25"/>
      <c r="GFK240" s="25"/>
      <c r="GFL240" s="25"/>
      <c r="GFM240" s="25"/>
      <c r="GFN240" s="25"/>
      <c r="GFO240" s="25"/>
      <c r="GFP240" s="25"/>
      <c r="GFQ240" s="25"/>
      <c r="GFR240" s="25"/>
      <c r="GFS240" s="25"/>
      <c r="GFT240" s="25"/>
      <c r="GFU240" s="25"/>
      <c r="GFV240" s="25"/>
      <c r="GFW240" s="25"/>
      <c r="GFX240" s="25"/>
      <c r="GFY240" s="25"/>
      <c r="GFZ240" s="25"/>
      <c r="GGA240" s="25"/>
      <c r="GGB240" s="25"/>
      <c r="GGC240" s="25"/>
      <c r="GGD240" s="25"/>
      <c r="GGE240" s="25"/>
      <c r="GGF240" s="25"/>
      <c r="GGG240" s="25"/>
      <c r="GGH240" s="25"/>
      <c r="GGI240" s="25"/>
      <c r="GGJ240" s="25"/>
      <c r="GGK240" s="25"/>
      <c r="GGL240" s="25"/>
      <c r="GGM240" s="25"/>
      <c r="GGN240" s="25"/>
      <c r="GGO240" s="25"/>
      <c r="GGP240" s="25"/>
      <c r="GGQ240" s="25"/>
      <c r="GGR240" s="25"/>
      <c r="GGS240" s="25"/>
      <c r="GGT240" s="25"/>
      <c r="GGU240" s="25"/>
      <c r="GGV240" s="25"/>
      <c r="GGW240" s="25"/>
      <c r="GGX240" s="25"/>
      <c r="GGY240" s="25"/>
      <c r="GGZ240" s="25"/>
      <c r="GHA240" s="25"/>
      <c r="GHB240" s="25"/>
      <c r="GHC240" s="25"/>
      <c r="GHD240" s="25"/>
      <c r="GHE240" s="25"/>
      <c r="GHF240" s="25"/>
      <c r="GHG240" s="25"/>
      <c r="GHH240" s="25"/>
      <c r="GHI240" s="25"/>
      <c r="GHJ240" s="25"/>
      <c r="GHK240" s="25"/>
      <c r="GHL240" s="25"/>
      <c r="GHM240" s="25"/>
      <c r="GHN240" s="25"/>
      <c r="GHO240" s="25"/>
      <c r="GHP240" s="25"/>
      <c r="GHQ240" s="25"/>
      <c r="GHR240" s="25"/>
      <c r="GHS240" s="25"/>
      <c r="GHT240" s="25"/>
      <c r="GHU240" s="25"/>
      <c r="GHV240" s="25"/>
      <c r="GHW240" s="25"/>
      <c r="GHX240" s="25"/>
      <c r="GHY240" s="25"/>
      <c r="GHZ240" s="25"/>
      <c r="GIA240" s="25"/>
      <c r="GIB240" s="25"/>
      <c r="GIC240" s="25"/>
      <c r="GID240" s="25"/>
      <c r="GIE240" s="25"/>
      <c r="GIF240" s="25"/>
      <c r="GIG240" s="25"/>
      <c r="GIH240" s="25"/>
      <c r="GII240" s="25"/>
      <c r="GIJ240" s="25"/>
      <c r="GIK240" s="25"/>
      <c r="GIL240" s="25"/>
      <c r="GIM240" s="25"/>
      <c r="GIN240" s="25"/>
      <c r="GIO240" s="25"/>
      <c r="GIP240" s="25"/>
      <c r="GIQ240" s="25"/>
      <c r="GIR240" s="25"/>
      <c r="GIS240" s="25"/>
      <c r="GIT240" s="25"/>
      <c r="GIU240" s="25"/>
      <c r="GIV240" s="25"/>
      <c r="GIW240" s="25"/>
      <c r="GIX240" s="25"/>
      <c r="GIY240" s="25"/>
      <c r="GIZ240" s="25"/>
      <c r="GJA240" s="25"/>
      <c r="GJB240" s="25"/>
      <c r="GJC240" s="25"/>
      <c r="GJD240" s="25"/>
      <c r="GJE240" s="25"/>
      <c r="GJF240" s="25"/>
      <c r="GJG240" s="25"/>
      <c r="GJH240" s="25"/>
      <c r="GJI240" s="25"/>
      <c r="GJJ240" s="25"/>
      <c r="GJK240" s="25"/>
      <c r="GJL240" s="25"/>
      <c r="GJM240" s="25"/>
      <c r="GJN240" s="25"/>
      <c r="GJO240" s="25"/>
      <c r="GJP240" s="25"/>
      <c r="GJQ240" s="25"/>
      <c r="GJR240" s="25"/>
      <c r="GJS240" s="25"/>
      <c r="GJT240" s="25"/>
      <c r="GJU240" s="25"/>
      <c r="GJV240" s="25"/>
      <c r="GJW240" s="25"/>
      <c r="GJX240" s="25"/>
      <c r="GJY240" s="25"/>
      <c r="GJZ240" s="25"/>
      <c r="GKA240" s="25"/>
      <c r="GKB240" s="25"/>
      <c r="GKC240" s="25"/>
      <c r="GKD240" s="25"/>
      <c r="GKE240" s="25"/>
      <c r="GKF240" s="25"/>
      <c r="GKG240" s="25"/>
      <c r="GKH240" s="25"/>
      <c r="GKI240" s="25"/>
      <c r="GKJ240" s="25"/>
      <c r="GKK240" s="25"/>
      <c r="GKL240" s="25"/>
      <c r="GKM240" s="25"/>
      <c r="GKN240" s="25"/>
      <c r="GKO240" s="25"/>
      <c r="GKP240" s="25"/>
      <c r="GKQ240" s="25"/>
      <c r="GKR240" s="25"/>
      <c r="GKS240" s="25"/>
      <c r="GKT240" s="25"/>
      <c r="GKU240" s="25"/>
      <c r="GKV240" s="25"/>
      <c r="GKW240" s="25"/>
      <c r="GKX240" s="25"/>
      <c r="GKY240" s="25"/>
      <c r="GKZ240" s="25"/>
      <c r="GLA240" s="25"/>
      <c r="GLB240" s="25"/>
      <c r="GLC240" s="25"/>
      <c r="GLD240" s="25"/>
      <c r="GLE240" s="25"/>
      <c r="GLF240" s="25"/>
      <c r="GLG240" s="25"/>
      <c r="GLH240" s="25"/>
      <c r="GLI240" s="25"/>
      <c r="GLJ240" s="25"/>
      <c r="GLK240" s="25"/>
      <c r="GLL240" s="25"/>
      <c r="GLM240" s="25"/>
      <c r="GLN240" s="25"/>
      <c r="GLO240" s="25"/>
      <c r="GLP240" s="25"/>
      <c r="GLQ240" s="25"/>
      <c r="GLR240" s="25"/>
      <c r="GLS240" s="25"/>
      <c r="GLT240" s="25"/>
      <c r="GLU240" s="25"/>
      <c r="GLV240" s="25"/>
      <c r="GLW240" s="25"/>
      <c r="GLX240" s="25"/>
      <c r="GLY240" s="25"/>
      <c r="GLZ240" s="25"/>
      <c r="GMA240" s="25"/>
      <c r="GMB240" s="25"/>
      <c r="GMC240" s="25"/>
      <c r="GMD240" s="25"/>
      <c r="GME240" s="25"/>
      <c r="GMF240" s="25"/>
      <c r="GMG240" s="25"/>
      <c r="GMH240" s="25"/>
      <c r="GMI240" s="25"/>
      <c r="GMJ240" s="25"/>
      <c r="GMK240" s="25"/>
      <c r="GML240" s="25"/>
      <c r="GMM240" s="25"/>
      <c r="GMN240" s="25"/>
      <c r="GMO240" s="25"/>
      <c r="GMP240" s="25"/>
      <c r="GMQ240" s="25"/>
      <c r="GMR240" s="25"/>
      <c r="GMS240" s="25"/>
      <c r="GMT240" s="25"/>
      <c r="GMU240" s="25"/>
      <c r="GMV240" s="25"/>
      <c r="GMW240" s="25"/>
      <c r="GMX240" s="25"/>
      <c r="GMY240" s="25"/>
      <c r="GMZ240" s="25"/>
      <c r="GNA240" s="25"/>
      <c r="GNB240" s="25"/>
      <c r="GNC240" s="25"/>
      <c r="GND240" s="25"/>
      <c r="GNE240" s="25"/>
      <c r="GNF240" s="25"/>
      <c r="GNG240" s="25"/>
      <c r="GNH240" s="25"/>
      <c r="GNI240" s="25"/>
      <c r="GNJ240" s="25"/>
      <c r="GNK240" s="25"/>
      <c r="GNL240" s="25"/>
      <c r="GNM240" s="25"/>
      <c r="GNN240" s="25"/>
      <c r="GNO240" s="25"/>
      <c r="GNP240" s="25"/>
      <c r="GNQ240" s="25"/>
      <c r="GNR240" s="25"/>
      <c r="GNS240" s="25"/>
      <c r="GNT240" s="25"/>
      <c r="GNU240" s="25"/>
      <c r="GNV240" s="25"/>
      <c r="GNW240" s="25"/>
      <c r="GNX240" s="25"/>
      <c r="GNY240" s="25"/>
      <c r="GNZ240" s="25"/>
      <c r="GOA240" s="25"/>
      <c r="GOB240" s="25"/>
      <c r="GOC240" s="25"/>
      <c r="GOD240" s="25"/>
      <c r="GOE240" s="25"/>
      <c r="GOF240" s="25"/>
      <c r="GOG240" s="25"/>
      <c r="GOH240" s="25"/>
      <c r="GOI240" s="25"/>
      <c r="GOJ240" s="25"/>
      <c r="GOK240" s="25"/>
      <c r="GOL240" s="25"/>
      <c r="GOM240" s="25"/>
      <c r="GON240" s="25"/>
      <c r="GOO240" s="25"/>
      <c r="GOP240" s="25"/>
      <c r="GOQ240" s="25"/>
      <c r="GOR240" s="25"/>
      <c r="GOS240" s="25"/>
      <c r="GOT240" s="25"/>
      <c r="GOU240" s="25"/>
      <c r="GOV240" s="25"/>
      <c r="GOW240" s="25"/>
      <c r="GOX240" s="25"/>
      <c r="GOY240" s="25"/>
      <c r="GOZ240" s="25"/>
      <c r="GPA240" s="25"/>
      <c r="GPB240" s="25"/>
      <c r="GPC240" s="25"/>
      <c r="GPD240" s="25"/>
      <c r="GPE240" s="25"/>
      <c r="GPF240" s="25"/>
      <c r="GPG240" s="25"/>
      <c r="GPH240" s="25"/>
      <c r="GPI240" s="25"/>
      <c r="GPJ240" s="25"/>
      <c r="GPK240" s="25"/>
      <c r="GPL240" s="25"/>
      <c r="GPM240" s="25"/>
      <c r="GPN240" s="25"/>
      <c r="GPO240" s="25"/>
      <c r="GPP240" s="25"/>
      <c r="GPQ240" s="25"/>
      <c r="GPR240" s="25"/>
      <c r="GPS240" s="25"/>
      <c r="GPT240" s="25"/>
      <c r="GPU240" s="25"/>
      <c r="GPV240" s="25"/>
      <c r="GPW240" s="25"/>
      <c r="GPX240" s="25"/>
      <c r="GPY240" s="25"/>
      <c r="GPZ240" s="25"/>
      <c r="GQA240" s="25"/>
      <c r="GQB240" s="25"/>
      <c r="GQC240" s="25"/>
      <c r="GQD240" s="25"/>
      <c r="GQE240" s="25"/>
      <c r="GQF240" s="25"/>
      <c r="GQG240" s="25"/>
      <c r="GQH240" s="25"/>
      <c r="GQI240" s="25"/>
      <c r="GQJ240" s="25"/>
      <c r="GQK240" s="25"/>
      <c r="GQL240" s="25"/>
      <c r="GQM240" s="25"/>
      <c r="GQN240" s="25"/>
      <c r="GQO240" s="25"/>
      <c r="GQP240" s="25"/>
      <c r="GQQ240" s="25"/>
      <c r="GQR240" s="25"/>
      <c r="GQS240" s="25"/>
      <c r="GQT240" s="25"/>
      <c r="GQU240" s="25"/>
      <c r="GQV240" s="25"/>
      <c r="GQW240" s="25"/>
      <c r="GQX240" s="25"/>
      <c r="GQY240" s="25"/>
      <c r="GQZ240" s="25"/>
      <c r="GRA240" s="25"/>
      <c r="GRB240" s="25"/>
      <c r="GRC240" s="25"/>
      <c r="GRD240" s="25"/>
      <c r="GRE240" s="25"/>
      <c r="GRF240" s="25"/>
      <c r="GRG240" s="25"/>
      <c r="GRH240" s="25"/>
      <c r="GRI240" s="25"/>
      <c r="GRJ240" s="25"/>
      <c r="GRK240" s="25"/>
      <c r="GRL240" s="25"/>
      <c r="GRM240" s="25"/>
      <c r="GRN240" s="25"/>
      <c r="GRO240" s="25"/>
      <c r="GRP240" s="25"/>
      <c r="GRQ240" s="25"/>
      <c r="GRR240" s="25"/>
      <c r="GRS240" s="25"/>
      <c r="GRT240" s="25"/>
      <c r="GRU240" s="25"/>
      <c r="GRV240" s="25"/>
      <c r="GRW240" s="25"/>
      <c r="GRX240" s="25"/>
      <c r="GRY240" s="25"/>
      <c r="GRZ240" s="25"/>
      <c r="GSA240" s="25"/>
      <c r="GSB240" s="25"/>
      <c r="GSC240" s="25"/>
      <c r="GSD240" s="25"/>
      <c r="GSE240" s="25"/>
      <c r="GSF240" s="25"/>
      <c r="GSG240" s="25"/>
      <c r="GSH240" s="25"/>
      <c r="GSI240" s="25"/>
      <c r="GSJ240" s="25"/>
      <c r="GSK240" s="25"/>
      <c r="GSL240" s="25"/>
      <c r="GSM240" s="25"/>
      <c r="GSN240" s="25"/>
      <c r="GSO240" s="25"/>
      <c r="GSP240" s="25"/>
      <c r="GSQ240" s="25"/>
      <c r="GSR240" s="25"/>
      <c r="GSS240" s="25"/>
      <c r="GST240" s="25"/>
      <c r="GSU240" s="25"/>
      <c r="GSV240" s="25"/>
      <c r="GSW240" s="25"/>
      <c r="GSX240" s="25"/>
      <c r="GSY240" s="25"/>
      <c r="GSZ240" s="25"/>
      <c r="GTA240" s="25"/>
      <c r="GTB240" s="25"/>
      <c r="GTC240" s="25"/>
      <c r="GTD240" s="25"/>
      <c r="GTE240" s="25"/>
      <c r="GTF240" s="25"/>
      <c r="GTG240" s="25"/>
      <c r="GTH240" s="25"/>
      <c r="GTI240" s="25"/>
      <c r="GTJ240" s="25"/>
      <c r="GTK240" s="25"/>
      <c r="GTL240" s="25"/>
      <c r="GTM240" s="25"/>
      <c r="GTN240" s="25"/>
      <c r="GTO240" s="25"/>
      <c r="GTP240" s="25"/>
      <c r="GTQ240" s="25"/>
      <c r="GTR240" s="25"/>
      <c r="GTS240" s="25"/>
      <c r="GTT240" s="25"/>
      <c r="GTU240" s="25"/>
      <c r="GTV240" s="25"/>
      <c r="GTW240" s="25"/>
      <c r="GTX240" s="25"/>
      <c r="GTY240" s="25"/>
      <c r="GTZ240" s="25"/>
      <c r="GUA240" s="25"/>
      <c r="GUB240" s="25"/>
      <c r="GUC240" s="25"/>
      <c r="GUD240" s="25"/>
      <c r="GUE240" s="25"/>
      <c r="GUF240" s="25"/>
      <c r="GUG240" s="25"/>
      <c r="GUH240" s="25"/>
      <c r="GUI240" s="25"/>
      <c r="GUJ240" s="25"/>
      <c r="GUK240" s="25"/>
      <c r="GUL240" s="25"/>
      <c r="GUM240" s="25"/>
      <c r="GUN240" s="25"/>
      <c r="GUO240" s="25"/>
      <c r="GUP240" s="25"/>
      <c r="GUQ240" s="25"/>
      <c r="GUR240" s="25"/>
      <c r="GUS240" s="25"/>
      <c r="GUT240" s="25"/>
      <c r="GUU240" s="25"/>
      <c r="GUV240" s="25"/>
      <c r="GUW240" s="25"/>
      <c r="GUX240" s="25"/>
      <c r="GUY240" s="25"/>
      <c r="GUZ240" s="25"/>
      <c r="GVA240" s="25"/>
      <c r="GVB240" s="25"/>
      <c r="GVC240" s="25"/>
      <c r="GVD240" s="25"/>
      <c r="GVE240" s="25"/>
      <c r="GVF240" s="25"/>
      <c r="GVG240" s="25"/>
      <c r="GVH240" s="25"/>
      <c r="GVI240" s="25"/>
      <c r="GVJ240" s="25"/>
      <c r="GVK240" s="25"/>
      <c r="GVL240" s="25"/>
      <c r="GVM240" s="25"/>
      <c r="GVN240" s="25"/>
      <c r="GVO240" s="25"/>
      <c r="GVP240" s="25"/>
      <c r="GVQ240" s="25"/>
      <c r="GVR240" s="25"/>
      <c r="GVS240" s="25"/>
      <c r="GVT240" s="25"/>
      <c r="GVU240" s="25"/>
      <c r="GVV240" s="25"/>
      <c r="GVW240" s="25"/>
      <c r="GVX240" s="25"/>
      <c r="GVY240" s="25"/>
      <c r="GVZ240" s="25"/>
      <c r="GWA240" s="25"/>
      <c r="GWB240" s="25"/>
      <c r="GWC240" s="25"/>
      <c r="GWD240" s="25"/>
      <c r="GWE240" s="25"/>
      <c r="GWF240" s="25"/>
      <c r="GWG240" s="25"/>
      <c r="GWH240" s="25"/>
      <c r="GWI240" s="25"/>
      <c r="GWJ240" s="25"/>
      <c r="GWK240" s="25"/>
      <c r="GWL240" s="25"/>
      <c r="GWM240" s="25"/>
      <c r="GWN240" s="25"/>
      <c r="GWO240" s="25"/>
      <c r="GWP240" s="25"/>
      <c r="GWQ240" s="25"/>
      <c r="GWR240" s="25"/>
      <c r="GWS240" s="25"/>
      <c r="GWT240" s="25"/>
      <c r="GWU240" s="25"/>
      <c r="GWV240" s="25"/>
      <c r="GWW240" s="25"/>
      <c r="GWX240" s="25"/>
      <c r="GWY240" s="25"/>
      <c r="GWZ240" s="25"/>
      <c r="GXA240" s="25"/>
      <c r="GXB240" s="25"/>
      <c r="GXC240" s="25"/>
      <c r="GXD240" s="25"/>
      <c r="GXE240" s="25"/>
      <c r="GXF240" s="25"/>
      <c r="GXG240" s="25"/>
      <c r="GXH240" s="25"/>
      <c r="GXI240" s="25"/>
      <c r="GXJ240" s="25"/>
      <c r="GXK240" s="25"/>
      <c r="GXL240" s="25"/>
      <c r="GXM240" s="25"/>
      <c r="GXN240" s="25"/>
      <c r="GXO240" s="25"/>
      <c r="GXP240" s="25"/>
      <c r="GXQ240" s="25"/>
      <c r="GXR240" s="25"/>
      <c r="GXS240" s="25"/>
      <c r="GXT240" s="25"/>
      <c r="GXU240" s="25"/>
      <c r="GXV240" s="25"/>
      <c r="GXW240" s="25"/>
      <c r="GXX240" s="25"/>
      <c r="GXY240" s="25"/>
      <c r="GXZ240" s="25"/>
      <c r="GYA240" s="25"/>
      <c r="GYB240" s="25"/>
      <c r="GYC240" s="25"/>
      <c r="GYD240" s="25"/>
      <c r="GYE240" s="25"/>
      <c r="GYF240" s="25"/>
      <c r="GYG240" s="25"/>
      <c r="GYH240" s="25"/>
      <c r="GYI240" s="25"/>
      <c r="GYJ240" s="25"/>
      <c r="GYK240" s="25"/>
      <c r="GYL240" s="25"/>
      <c r="GYM240" s="25"/>
      <c r="GYN240" s="25"/>
      <c r="GYO240" s="25"/>
      <c r="GYP240" s="25"/>
      <c r="GYQ240" s="25"/>
      <c r="GYR240" s="25"/>
      <c r="GYS240" s="25"/>
      <c r="GYT240" s="25"/>
      <c r="GYU240" s="25"/>
      <c r="GYV240" s="25"/>
      <c r="GYW240" s="25"/>
      <c r="GYX240" s="25"/>
      <c r="GYY240" s="25"/>
      <c r="GYZ240" s="25"/>
      <c r="GZA240" s="25"/>
      <c r="GZB240" s="25"/>
      <c r="GZC240" s="25"/>
      <c r="GZD240" s="25"/>
      <c r="GZE240" s="25"/>
      <c r="GZF240" s="25"/>
      <c r="GZG240" s="25"/>
      <c r="GZH240" s="25"/>
      <c r="GZI240" s="25"/>
      <c r="GZJ240" s="25"/>
      <c r="GZK240" s="25"/>
      <c r="GZL240" s="25"/>
      <c r="GZM240" s="25"/>
      <c r="GZN240" s="25"/>
      <c r="GZO240" s="25"/>
      <c r="GZP240" s="25"/>
      <c r="GZQ240" s="25"/>
      <c r="GZR240" s="25"/>
      <c r="GZS240" s="25"/>
      <c r="GZT240" s="25"/>
      <c r="GZU240" s="25"/>
      <c r="GZV240" s="25"/>
      <c r="GZW240" s="25"/>
      <c r="GZX240" s="25"/>
      <c r="GZY240" s="25"/>
      <c r="GZZ240" s="25"/>
      <c r="HAA240" s="25"/>
      <c r="HAB240" s="25"/>
      <c r="HAC240" s="25"/>
      <c r="HAD240" s="25"/>
      <c r="HAE240" s="25"/>
      <c r="HAF240" s="25"/>
      <c r="HAG240" s="25"/>
      <c r="HAH240" s="25"/>
      <c r="HAI240" s="25"/>
      <c r="HAJ240" s="25"/>
      <c r="HAK240" s="25"/>
      <c r="HAL240" s="25"/>
      <c r="HAM240" s="25"/>
      <c r="HAN240" s="25"/>
      <c r="HAO240" s="25"/>
      <c r="HAP240" s="25"/>
      <c r="HAQ240" s="25"/>
      <c r="HAR240" s="25"/>
      <c r="HAS240" s="25"/>
      <c r="HAT240" s="25"/>
      <c r="HAU240" s="25"/>
      <c r="HAV240" s="25"/>
      <c r="HAW240" s="25"/>
      <c r="HAX240" s="25"/>
      <c r="HAY240" s="25"/>
      <c r="HAZ240" s="25"/>
      <c r="HBA240" s="25"/>
      <c r="HBB240" s="25"/>
      <c r="HBC240" s="25"/>
      <c r="HBD240" s="25"/>
      <c r="HBE240" s="25"/>
      <c r="HBF240" s="25"/>
      <c r="HBG240" s="25"/>
      <c r="HBH240" s="25"/>
      <c r="HBI240" s="25"/>
      <c r="HBJ240" s="25"/>
      <c r="HBK240" s="25"/>
      <c r="HBL240" s="25"/>
      <c r="HBM240" s="25"/>
      <c r="HBN240" s="25"/>
      <c r="HBO240" s="25"/>
      <c r="HBP240" s="25"/>
      <c r="HBQ240" s="25"/>
      <c r="HBR240" s="25"/>
      <c r="HBS240" s="25"/>
      <c r="HBT240" s="25"/>
      <c r="HBU240" s="25"/>
      <c r="HBV240" s="25"/>
      <c r="HBW240" s="25"/>
      <c r="HBX240" s="25"/>
      <c r="HBY240" s="25"/>
      <c r="HBZ240" s="25"/>
      <c r="HCA240" s="25"/>
      <c r="HCB240" s="25"/>
      <c r="HCC240" s="25"/>
      <c r="HCD240" s="25"/>
      <c r="HCE240" s="25"/>
      <c r="HCF240" s="25"/>
      <c r="HCG240" s="25"/>
      <c r="HCH240" s="25"/>
      <c r="HCI240" s="25"/>
      <c r="HCJ240" s="25"/>
      <c r="HCK240" s="25"/>
      <c r="HCL240" s="25"/>
      <c r="HCM240" s="25"/>
      <c r="HCN240" s="25"/>
      <c r="HCO240" s="25"/>
      <c r="HCP240" s="25"/>
      <c r="HCQ240" s="25"/>
      <c r="HCR240" s="25"/>
      <c r="HCS240" s="25"/>
      <c r="HCT240" s="25"/>
      <c r="HCU240" s="25"/>
      <c r="HCV240" s="25"/>
      <c r="HCW240" s="25"/>
      <c r="HCX240" s="25"/>
      <c r="HCY240" s="25"/>
      <c r="HCZ240" s="25"/>
      <c r="HDA240" s="25"/>
      <c r="HDB240" s="25"/>
      <c r="HDC240" s="25"/>
      <c r="HDD240" s="25"/>
      <c r="HDE240" s="25"/>
      <c r="HDF240" s="25"/>
      <c r="HDG240" s="25"/>
      <c r="HDH240" s="25"/>
      <c r="HDI240" s="25"/>
      <c r="HDJ240" s="25"/>
      <c r="HDK240" s="25"/>
      <c r="HDL240" s="25"/>
      <c r="HDM240" s="25"/>
      <c r="HDN240" s="25"/>
      <c r="HDO240" s="25"/>
      <c r="HDP240" s="25"/>
      <c r="HDQ240" s="25"/>
      <c r="HDR240" s="25"/>
      <c r="HDS240" s="25"/>
      <c r="HDT240" s="25"/>
      <c r="HDU240" s="25"/>
      <c r="HDV240" s="25"/>
      <c r="HDW240" s="25"/>
      <c r="HDX240" s="25"/>
      <c r="HDY240" s="25"/>
      <c r="HDZ240" s="25"/>
      <c r="HEA240" s="25"/>
      <c r="HEB240" s="25"/>
      <c r="HEC240" s="25"/>
      <c r="HED240" s="25"/>
      <c r="HEE240" s="25"/>
      <c r="HEF240" s="25"/>
      <c r="HEG240" s="25"/>
      <c r="HEH240" s="25"/>
      <c r="HEI240" s="25"/>
      <c r="HEJ240" s="25"/>
      <c r="HEK240" s="25"/>
      <c r="HEL240" s="25"/>
      <c r="HEM240" s="25"/>
      <c r="HEN240" s="25"/>
      <c r="HEO240" s="25"/>
      <c r="HEP240" s="25"/>
      <c r="HEQ240" s="25"/>
      <c r="HER240" s="25"/>
      <c r="HES240" s="25"/>
      <c r="HET240" s="25"/>
      <c r="HEU240" s="25"/>
      <c r="HEV240" s="25"/>
      <c r="HEW240" s="25"/>
      <c r="HEX240" s="25"/>
      <c r="HEY240" s="25"/>
      <c r="HEZ240" s="25"/>
      <c r="HFA240" s="25"/>
      <c r="HFB240" s="25"/>
      <c r="HFC240" s="25"/>
      <c r="HFD240" s="25"/>
      <c r="HFE240" s="25"/>
      <c r="HFF240" s="25"/>
      <c r="HFG240" s="25"/>
      <c r="HFH240" s="25"/>
      <c r="HFI240" s="25"/>
      <c r="HFJ240" s="25"/>
      <c r="HFK240" s="25"/>
      <c r="HFL240" s="25"/>
      <c r="HFM240" s="25"/>
      <c r="HFN240" s="25"/>
      <c r="HFO240" s="25"/>
      <c r="HFP240" s="25"/>
      <c r="HFQ240" s="25"/>
      <c r="HFR240" s="25"/>
      <c r="HFS240" s="25"/>
      <c r="HFT240" s="25"/>
      <c r="HFU240" s="25"/>
      <c r="HFV240" s="25"/>
      <c r="HFW240" s="25"/>
      <c r="HFX240" s="25"/>
      <c r="HFY240" s="25"/>
      <c r="HFZ240" s="25"/>
      <c r="HGA240" s="25"/>
      <c r="HGB240" s="25"/>
      <c r="HGC240" s="25"/>
      <c r="HGD240" s="25"/>
      <c r="HGE240" s="25"/>
      <c r="HGF240" s="25"/>
      <c r="HGG240" s="25"/>
      <c r="HGH240" s="25"/>
      <c r="HGI240" s="25"/>
      <c r="HGJ240" s="25"/>
      <c r="HGK240" s="25"/>
      <c r="HGL240" s="25"/>
      <c r="HGM240" s="25"/>
      <c r="HGN240" s="25"/>
      <c r="HGO240" s="25"/>
      <c r="HGP240" s="25"/>
      <c r="HGQ240" s="25"/>
      <c r="HGR240" s="25"/>
      <c r="HGS240" s="25"/>
      <c r="HGT240" s="25"/>
      <c r="HGU240" s="25"/>
      <c r="HGV240" s="25"/>
      <c r="HGW240" s="25"/>
      <c r="HGX240" s="25"/>
      <c r="HGY240" s="25"/>
      <c r="HGZ240" s="25"/>
      <c r="HHA240" s="25"/>
      <c r="HHB240" s="25"/>
      <c r="HHC240" s="25"/>
      <c r="HHD240" s="25"/>
      <c r="HHE240" s="25"/>
      <c r="HHF240" s="25"/>
      <c r="HHG240" s="25"/>
      <c r="HHH240" s="25"/>
      <c r="HHI240" s="25"/>
      <c r="HHJ240" s="25"/>
      <c r="HHK240" s="25"/>
      <c r="HHL240" s="25"/>
      <c r="HHM240" s="25"/>
      <c r="HHN240" s="25"/>
      <c r="HHO240" s="25"/>
      <c r="HHP240" s="25"/>
      <c r="HHQ240" s="25"/>
      <c r="HHR240" s="25"/>
      <c r="HHS240" s="25"/>
      <c r="HHT240" s="25"/>
      <c r="HHU240" s="25"/>
      <c r="HHV240" s="25"/>
      <c r="HHW240" s="25"/>
      <c r="HHX240" s="25"/>
      <c r="HHY240" s="25"/>
      <c r="HHZ240" s="25"/>
      <c r="HIA240" s="25"/>
      <c r="HIB240" s="25"/>
      <c r="HIC240" s="25"/>
      <c r="HID240" s="25"/>
      <c r="HIE240" s="25"/>
      <c r="HIF240" s="25"/>
      <c r="HIG240" s="25"/>
      <c r="HIH240" s="25"/>
      <c r="HII240" s="25"/>
      <c r="HIJ240" s="25"/>
      <c r="HIK240" s="25"/>
      <c r="HIL240" s="25"/>
      <c r="HIM240" s="25"/>
      <c r="HIN240" s="25"/>
      <c r="HIO240" s="25"/>
      <c r="HIP240" s="25"/>
      <c r="HIQ240" s="25"/>
      <c r="HIR240" s="25"/>
      <c r="HIS240" s="25"/>
      <c r="HIT240" s="25"/>
      <c r="HIU240" s="25"/>
      <c r="HIV240" s="25"/>
      <c r="HIW240" s="25"/>
      <c r="HIX240" s="25"/>
      <c r="HIY240" s="25"/>
      <c r="HIZ240" s="25"/>
      <c r="HJA240" s="25"/>
      <c r="HJB240" s="25"/>
      <c r="HJC240" s="25"/>
      <c r="HJD240" s="25"/>
      <c r="HJE240" s="25"/>
      <c r="HJF240" s="25"/>
      <c r="HJG240" s="25"/>
      <c r="HJH240" s="25"/>
      <c r="HJI240" s="25"/>
      <c r="HJJ240" s="25"/>
      <c r="HJK240" s="25"/>
      <c r="HJL240" s="25"/>
      <c r="HJM240" s="25"/>
      <c r="HJN240" s="25"/>
      <c r="HJO240" s="25"/>
      <c r="HJP240" s="25"/>
      <c r="HJQ240" s="25"/>
      <c r="HJR240" s="25"/>
      <c r="HJS240" s="25"/>
      <c r="HJT240" s="25"/>
      <c r="HJU240" s="25"/>
      <c r="HJV240" s="25"/>
      <c r="HJW240" s="25"/>
      <c r="HJX240" s="25"/>
      <c r="HJY240" s="25"/>
      <c r="HJZ240" s="25"/>
      <c r="HKA240" s="25"/>
      <c r="HKB240" s="25"/>
      <c r="HKC240" s="25"/>
      <c r="HKD240" s="25"/>
      <c r="HKE240" s="25"/>
      <c r="HKF240" s="25"/>
      <c r="HKG240" s="25"/>
      <c r="HKH240" s="25"/>
      <c r="HKI240" s="25"/>
      <c r="HKJ240" s="25"/>
      <c r="HKK240" s="25"/>
      <c r="HKL240" s="25"/>
      <c r="HKM240" s="25"/>
      <c r="HKN240" s="25"/>
      <c r="HKO240" s="25"/>
      <c r="HKP240" s="25"/>
      <c r="HKQ240" s="25"/>
      <c r="HKR240" s="25"/>
      <c r="HKS240" s="25"/>
      <c r="HKT240" s="25"/>
      <c r="HKU240" s="25"/>
      <c r="HKV240" s="25"/>
      <c r="HKW240" s="25"/>
      <c r="HKX240" s="25"/>
      <c r="HKY240" s="25"/>
      <c r="HKZ240" s="25"/>
      <c r="HLA240" s="25"/>
      <c r="HLB240" s="25"/>
      <c r="HLC240" s="25"/>
      <c r="HLD240" s="25"/>
      <c r="HLE240" s="25"/>
      <c r="HLF240" s="25"/>
      <c r="HLG240" s="25"/>
      <c r="HLH240" s="25"/>
      <c r="HLI240" s="25"/>
      <c r="HLJ240" s="25"/>
      <c r="HLK240" s="25"/>
      <c r="HLL240" s="25"/>
      <c r="HLM240" s="25"/>
      <c r="HLN240" s="25"/>
      <c r="HLO240" s="25"/>
      <c r="HLP240" s="25"/>
      <c r="HLQ240" s="25"/>
      <c r="HLR240" s="25"/>
      <c r="HLS240" s="25"/>
      <c r="HLT240" s="25"/>
      <c r="HLU240" s="25"/>
      <c r="HLV240" s="25"/>
      <c r="HLW240" s="25"/>
      <c r="HLX240" s="25"/>
      <c r="HLY240" s="25"/>
      <c r="HLZ240" s="25"/>
      <c r="HMA240" s="25"/>
      <c r="HMB240" s="25"/>
      <c r="HMC240" s="25"/>
      <c r="HMD240" s="25"/>
      <c r="HME240" s="25"/>
      <c r="HMF240" s="25"/>
      <c r="HMG240" s="25"/>
      <c r="HMH240" s="25"/>
      <c r="HMI240" s="25"/>
      <c r="HMJ240" s="25"/>
      <c r="HMK240" s="25"/>
      <c r="HML240" s="25"/>
      <c r="HMM240" s="25"/>
      <c r="HMN240" s="25"/>
      <c r="HMO240" s="25"/>
      <c r="HMP240" s="25"/>
      <c r="HMQ240" s="25"/>
      <c r="HMR240" s="25"/>
      <c r="HMS240" s="25"/>
      <c r="HMT240" s="25"/>
      <c r="HMU240" s="25"/>
      <c r="HMV240" s="25"/>
      <c r="HMW240" s="25"/>
      <c r="HMX240" s="25"/>
      <c r="HMY240" s="25"/>
      <c r="HMZ240" s="25"/>
      <c r="HNA240" s="25"/>
      <c r="HNB240" s="25"/>
      <c r="HNC240" s="25"/>
      <c r="HND240" s="25"/>
      <c r="HNE240" s="25"/>
      <c r="HNF240" s="25"/>
      <c r="HNG240" s="25"/>
      <c r="HNH240" s="25"/>
      <c r="HNI240" s="25"/>
      <c r="HNJ240" s="25"/>
      <c r="HNK240" s="25"/>
      <c r="HNL240" s="25"/>
      <c r="HNM240" s="25"/>
      <c r="HNN240" s="25"/>
      <c r="HNO240" s="25"/>
      <c r="HNP240" s="25"/>
      <c r="HNQ240" s="25"/>
      <c r="HNR240" s="25"/>
      <c r="HNS240" s="25"/>
      <c r="HNT240" s="25"/>
      <c r="HNU240" s="25"/>
      <c r="HNV240" s="25"/>
      <c r="HNW240" s="25"/>
      <c r="HNX240" s="25"/>
      <c r="HNY240" s="25"/>
      <c r="HNZ240" s="25"/>
      <c r="HOA240" s="25"/>
      <c r="HOB240" s="25"/>
      <c r="HOC240" s="25"/>
      <c r="HOD240" s="25"/>
      <c r="HOE240" s="25"/>
      <c r="HOF240" s="25"/>
      <c r="HOG240" s="25"/>
      <c r="HOH240" s="25"/>
      <c r="HOI240" s="25"/>
      <c r="HOJ240" s="25"/>
      <c r="HOK240" s="25"/>
      <c r="HOL240" s="25"/>
      <c r="HOM240" s="25"/>
      <c r="HON240" s="25"/>
      <c r="HOO240" s="25"/>
      <c r="HOP240" s="25"/>
      <c r="HOQ240" s="25"/>
      <c r="HOR240" s="25"/>
      <c r="HOS240" s="25"/>
      <c r="HOT240" s="25"/>
      <c r="HOU240" s="25"/>
      <c r="HOV240" s="25"/>
      <c r="HOW240" s="25"/>
      <c r="HOX240" s="25"/>
      <c r="HOY240" s="25"/>
      <c r="HOZ240" s="25"/>
      <c r="HPA240" s="25"/>
      <c r="HPB240" s="25"/>
      <c r="HPC240" s="25"/>
      <c r="HPD240" s="25"/>
      <c r="HPE240" s="25"/>
      <c r="HPF240" s="25"/>
      <c r="HPG240" s="25"/>
      <c r="HPH240" s="25"/>
      <c r="HPI240" s="25"/>
      <c r="HPJ240" s="25"/>
      <c r="HPK240" s="25"/>
      <c r="HPL240" s="25"/>
      <c r="HPM240" s="25"/>
      <c r="HPN240" s="25"/>
      <c r="HPO240" s="25"/>
      <c r="HPP240" s="25"/>
      <c r="HPQ240" s="25"/>
      <c r="HPR240" s="25"/>
      <c r="HPS240" s="25"/>
      <c r="HPT240" s="25"/>
      <c r="HPU240" s="25"/>
      <c r="HPV240" s="25"/>
      <c r="HPW240" s="25"/>
      <c r="HPX240" s="25"/>
      <c r="HPY240" s="25"/>
      <c r="HPZ240" s="25"/>
      <c r="HQA240" s="25"/>
      <c r="HQB240" s="25"/>
      <c r="HQC240" s="25"/>
      <c r="HQD240" s="25"/>
      <c r="HQE240" s="25"/>
      <c r="HQF240" s="25"/>
      <c r="HQG240" s="25"/>
      <c r="HQH240" s="25"/>
      <c r="HQI240" s="25"/>
      <c r="HQJ240" s="25"/>
      <c r="HQK240" s="25"/>
      <c r="HQL240" s="25"/>
      <c r="HQM240" s="25"/>
      <c r="HQN240" s="25"/>
      <c r="HQO240" s="25"/>
      <c r="HQP240" s="25"/>
      <c r="HQQ240" s="25"/>
      <c r="HQR240" s="25"/>
      <c r="HQS240" s="25"/>
      <c r="HQT240" s="25"/>
      <c r="HQU240" s="25"/>
      <c r="HQV240" s="25"/>
      <c r="HQW240" s="25"/>
      <c r="HQX240" s="25"/>
      <c r="HQY240" s="25"/>
      <c r="HQZ240" s="25"/>
      <c r="HRA240" s="25"/>
      <c r="HRB240" s="25"/>
      <c r="HRC240" s="25"/>
      <c r="HRD240" s="25"/>
      <c r="HRE240" s="25"/>
      <c r="HRF240" s="25"/>
      <c r="HRG240" s="25"/>
      <c r="HRH240" s="25"/>
      <c r="HRI240" s="25"/>
      <c r="HRJ240" s="25"/>
      <c r="HRK240" s="25"/>
      <c r="HRL240" s="25"/>
      <c r="HRM240" s="25"/>
      <c r="HRN240" s="25"/>
      <c r="HRO240" s="25"/>
      <c r="HRP240" s="25"/>
      <c r="HRQ240" s="25"/>
      <c r="HRR240" s="25"/>
      <c r="HRS240" s="25"/>
      <c r="HRT240" s="25"/>
      <c r="HRU240" s="25"/>
      <c r="HRV240" s="25"/>
      <c r="HRW240" s="25"/>
      <c r="HRX240" s="25"/>
      <c r="HRY240" s="25"/>
      <c r="HRZ240" s="25"/>
      <c r="HSA240" s="25"/>
      <c r="HSB240" s="25"/>
      <c r="HSC240" s="25"/>
      <c r="HSD240" s="25"/>
      <c r="HSE240" s="25"/>
      <c r="HSF240" s="25"/>
      <c r="HSG240" s="25"/>
      <c r="HSH240" s="25"/>
      <c r="HSI240" s="25"/>
      <c r="HSJ240" s="25"/>
      <c r="HSK240" s="25"/>
      <c r="HSL240" s="25"/>
      <c r="HSM240" s="25"/>
      <c r="HSN240" s="25"/>
      <c r="HSO240" s="25"/>
      <c r="HSP240" s="25"/>
      <c r="HSQ240" s="25"/>
      <c r="HSR240" s="25"/>
      <c r="HSS240" s="25"/>
      <c r="HST240" s="25"/>
      <c r="HSU240" s="25"/>
      <c r="HSV240" s="25"/>
      <c r="HSW240" s="25"/>
      <c r="HSX240" s="25"/>
      <c r="HSY240" s="25"/>
      <c r="HSZ240" s="25"/>
      <c r="HTA240" s="25"/>
      <c r="HTB240" s="25"/>
      <c r="HTC240" s="25"/>
      <c r="HTD240" s="25"/>
      <c r="HTE240" s="25"/>
      <c r="HTF240" s="25"/>
      <c r="HTG240" s="25"/>
      <c r="HTH240" s="25"/>
      <c r="HTI240" s="25"/>
      <c r="HTJ240" s="25"/>
      <c r="HTK240" s="25"/>
      <c r="HTL240" s="25"/>
      <c r="HTM240" s="25"/>
      <c r="HTN240" s="25"/>
      <c r="HTO240" s="25"/>
      <c r="HTP240" s="25"/>
      <c r="HTQ240" s="25"/>
      <c r="HTR240" s="25"/>
      <c r="HTS240" s="25"/>
      <c r="HTT240" s="25"/>
      <c r="HTU240" s="25"/>
      <c r="HTV240" s="25"/>
      <c r="HTW240" s="25"/>
      <c r="HTX240" s="25"/>
      <c r="HTY240" s="25"/>
      <c r="HTZ240" s="25"/>
      <c r="HUA240" s="25"/>
      <c r="HUB240" s="25"/>
      <c r="HUC240" s="25"/>
      <c r="HUD240" s="25"/>
      <c r="HUE240" s="25"/>
      <c r="HUF240" s="25"/>
      <c r="HUG240" s="25"/>
      <c r="HUH240" s="25"/>
      <c r="HUI240" s="25"/>
      <c r="HUJ240" s="25"/>
      <c r="HUK240" s="25"/>
      <c r="HUL240" s="25"/>
      <c r="HUM240" s="25"/>
      <c r="HUN240" s="25"/>
      <c r="HUO240" s="25"/>
      <c r="HUP240" s="25"/>
      <c r="HUQ240" s="25"/>
      <c r="HUR240" s="25"/>
      <c r="HUS240" s="25"/>
      <c r="HUT240" s="25"/>
      <c r="HUU240" s="25"/>
      <c r="HUV240" s="25"/>
      <c r="HUW240" s="25"/>
      <c r="HUX240" s="25"/>
      <c r="HUY240" s="25"/>
      <c r="HUZ240" s="25"/>
      <c r="HVA240" s="25"/>
      <c r="HVB240" s="25"/>
      <c r="HVC240" s="25"/>
      <c r="HVD240" s="25"/>
      <c r="HVE240" s="25"/>
      <c r="HVF240" s="25"/>
      <c r="HVG240" s="25"/>
      <c r="HVH240" s="25"/>
      <c r="HVI240" s="25"/>
      <c r="HVJ240" s="25"/>
      <c r="HVK240" s="25"/>
      <c r="HVL240" s="25"/>
      <c r="HVM240" s="25"/>
      <c r="HVN240" s="25"/>
      <c r="HVO240" s="25"/>
      <c r="HVP240" s="25"/>
      <c r="HVQ240" s="25"/>
      <c r="HVR240" s="25"/>
      <c r="HVS240" s="25"/>
      <c r="HVT240" s="25"/>
      <c r="HVU240" s="25"/>
      <c r="HVV240" s="25"/>
      <c r="HVW240" s="25"/>
      <c r="HVX240" s="25"/>
      <c r="HVY240" s="25"/>
      <c r="HVZ240" s="25"/>
      <c r="HWA240" s="25"/>
      <c r="HWB240" s="25"/>
      <c r="HWC240" s="25"/>
      <c r="HWD240" s="25"/>
      <c r="HWE240" s="25"/>
      <c r="HWF240" s="25"/>
      <c r="HWG240" s="25"/>
      <c r="HWH240" s="25"/>
      <c r="HWI240" s="25"/>
      <c r="HWJ240" s="25"/>
      <c r="HWK240" s="25"/>
      <c r="HWL240" s="25"/>
      <c r="HWM240" s="25"/>
      <c r="HWN240" s="25"/>
      <c r="HWO240" s="25"/>
      <c r="HWP240" s="25"/>
      <c r="HWQ240" s="25"/>
      <c r="HWR240" s="25"/>
      <c r="HWS240" s="25"/>
      <c r="HWT240" s="25"/>
      <c r="HWU240" s="25"/>
      <c r="HWV240" s="25"/>
      <c r="HWW240" s="25"/>
      <c r="HWX240" s="25"/>
      <c r="HWY240" s="25"/>
      <c r="HWZ240" s="25"/>
      <c r="HXA240" s="25"/>
      <c r="HXB240" s="25"/>
      <c r="HXC240" s="25"/>
      <c r="HXD240" s="25"/>
      <c r="HXE240" s="25"/>
      <c r="HXF240" s="25"/>
      <c r="HXG240" s="25"/>
      <c r="HXH240" s="25"/>
      <c r="HXI240" s="25"/>
      <c r="HXJ240" s="25"/>
      <c r="HXK240" s="25"/>
      <c r="HXL240" s="25"/>
      <c r="HXM240" s="25"/>
      <c r="HXN240" s="25"/>
      <c r="HXO240" s="25"/>
      <c r="HXP240" s="25"/>
      <c r="HXQ240" s="25"/>
      <c r="HXR240" s="25"/>
      <c r="HXS240" s="25"/>
      <c r="HXT240" s="25"/>
      <c r="HXU240" s="25"/>
      <c r="HXV240" s="25"/>
      <c r="HXW240" s="25"/>
      <c r="HXX240" s="25"/>
      <c r="HXY240" s="25"/>
      <c r="HXZ240" s="25"/>
      <c r="HYA240" s="25"/>
      <c r="HYB240" s="25"/>
      <c r="HYC240" s="25"/>
      <c r="HYD240" s="25"/>
      <c r="HYE240" s="25"/>
      <c r="HYF240" s="25"/>
      <c r="HYG240" s="25"/>
      <c r="HYH240" s="25"/>
      <c r="HYI240" s="25"/>
      <c r="HYJ240" s="25"/>
      <c r="HYK240" s="25"/>
      <c r="HYL240" s="25"/>
      <c r="HYM240" s="25"/>
      <c r="HYN240" s="25"/>
      <c r="HYO240" s="25"/>
      <c r="HYP240" s="25"/>
      <c r="HYQ240" s="25"/>
      <c r="HYR240" s="25"/>
      <c r="HYS240" s="25"/>
      <c r="HYT240" s="25"/>
      <c r="HYU240" s="25"/>
      <c r="HYV240" s="25"/>
      <c r="HYW240" s="25"/>
      <c r="HYX240" s="25"/>
      <c r="HYY240" s="25"/>
      <c r="HYZ240" s="25"/>
      <c r="HZA240" s="25"/>
      <c r="HZB240" s="25"/>
      <c r="HZC240" s="25"/>
      <c r="HZD240" s="25"/>
      <c r="HZE240" s="25"/>
      <c r="HZF240" s="25"/>
      <c r="HZG240" s="25"/>
      <c r="HZH240" s="25"/>
      <c r="HZI240" s="25"/>
      <c r="HZJ240" s="25"/>
      <c r="HZK240" s="25"/>
      <c r="HZL240" s="25"/>
      <c r="HZM240" s="25"/>
      <c r="HZN240" s="25"/>
      <c r="HZO240" s="25"/>
      <c r="HZP240" s="25"/>
      <c r="HZQ240" s="25"/>
      <c r="HZR240" s="25"/>
      <c r="HZS240" s="25"/>
      <c r="HZT240" s="25"/>
      <c r="HZU240" s="25"/>
      <c r="HZV240" s="25"/>
      <c r="HZW240" s="25"/>
      <c r="HZX240" s="25"/>
      <c r="HZY240" s="25"/>
      <c r="HZZ240" s="25"/>
      <c r="IAA240" s="25"/>
      <c r="IAB240" s="25"/>
      <c r="IAC240" s="25"/>
      <c r="IAD240" s="25"/>
      <c r="IAE240" s="25"/>
      <c r="IAF240" s="25"/>
      <c r="IAG240" s="25"/>
      <c r="IAH240" s="25"/>
      <c r="IAI240" s="25"/>
      <c r="IAJ240" s="25"/>
      <c r="IAK240" s="25"/>
      <c r="IAL240" s="25"/>
      <c r="IAM240" s="25"/>
      <c r="IAN240" s="25"/>
      <c r="IAO240" s="25"/>
      <c r="IAP240" s="25"/>
      <c r="IAQ240" s="25"/>
      <c r="IAR240" s="25"/>
      <c r="IAS240" s="25"/>
      <c r="IAT240" s="25"/>
      <c r="IAU240" s="25"/>
      <c r="IAV240" s="25"/>
      <c r="IAW240" s="25"/>
      <c r="IAX240" s="25"/>
      <c r="IAY240" s="25"/>
      <c r="IAZ240" s="25"/>
      <c r="IBA240" s="25"/>
      <c r="IBB240" s="25"/>
      <c r="IBC240" s="25"/>
      <c r="IBD240" s="25"/>
      <c r="IBE240" s="25"/>
      <c r="IBF240" s="25"/>
      <c r="IBG240" s="25"/>
      <c r="IBH240" s="25"/>
      <c r="IBI240" s="25"/>
      <c r="IBJ240" s="25"/>
      <c r="IBK240" s="25"/>
      <c r="IBL240" s="25"/>
      <c r="IBM240" s="25"/>
      <c r="IBN240" s="25"/>
      <c r="IBO240" s="25"/>
      <c r="IBP240" s="25"/>
      <c r="IBQ240" s="25"/>
      <c r="IBR240" s="25"/>
      <c r="IBS240" s="25"/>
      <c r="IBT240" s="25"/>
      <c r="IBU240" s="25"/>
      <c r="IBV240" s="25"/>
      <c r="IBW240" s="25"/>
      <c r="IBX240" s="25"/>
      <c r="IBY240" s="25"/>
      <c r="IBZ240" s="25"/>
      <c r="ICA240" s="25"/>
      <c r="ICB240" s="25"/>
      <c r="ICC240" s="25"/>
      <c r="ICD240" s="25"/>
      <c r="ICE240" s="25"/>
      <c r="ICF240" s="25"/>
      <c r="ICG240" s="25"/>
      <c r="ICH240" s="25"/>
      <c r="ICI240" s="25"/>
      <c r="ICJ240" s="25"/>
      <c r="ICK240" s="25"/>
      <c r="ICL240" s="25"/>
      <c r="ICM240" s="25"/>
      <c r="ICN240" s="25"/>
      <c r="ICO240" s="25"/>
      <c r="ICP240" s="25"/>
      <c r="ICQ240" s="25"/>
      <c r="ICR240" s="25"/>
      <c r="ICS240" s="25"/>
      <c r="ICT240" s="25"/>
      <c r="ICU240" s="25"/>
      <c r="ICV240" s="25"/>
      <c r="ICW240" s="25"/>
      <c r="ICX240" s="25"/>
      <c r="ICY240" s="25"/>
      <c r="ICZ240" s="25"/>
      <c r="IDA240" s="25"/>
      <c r="IDB240" s="25"/>
      <c r="IDC240" s="25"/>
      <c r="IDD240" s="25"/>
      <c r="IDE240" s="25"/>
      <c r="IDF240" s="25"/>
      <c r="IDG240" s="25"/>
      <c r="IDH240" s="25"/>
      <c r="IDI240" s="25"/>
      <c r="IDJ240" s="25"/>
      <c r="IDK240" s="25"/>
      <c r="IDL240" s="25"/>
      <c r="IDM240" s="25"/>
      <c r="IDN240" s="25"/>
      <c r="IDO240" s="25"/>
      <c r="IDP240" s="25"/>
      <c r="IDQ240" s="25"/>
      <c r="IDR240" s="25"/>
      <c r="IDS240" s="25"/>
      <c r="IDT240" s="25"/>
      <c r="IDU240" s="25"/>
      <c r="IDV240" s="25"/>
      <c r="IDW240" s="25"/>
      <c r="IDX240" s="25"/>
      <c r="IDY240" s="25"/>
      <c r="IDZ240" s="25"/>
      <c r="IEA240" s="25"/>
      <c r="IEB240" s="25"/>
      <c r="IEC240" s="25"/>
      <c r="IED240" s="25"/>
      <c r="IEE240" s="25"/>
      <c r="IEF240" s="25"/>
      <c r="IEG240" s="25"/>
      <c r="IEH240" s="25"/>
      <c r="IEI240" s="25"/>
      <c r="IEJ240" s="25"/>
      <c r="IEK240" s="25"/>
      <c r="IEL240" s="25"/>
      <c r="IEM240" s="25"/>
      <c r="IEN240" s="25"/>
      <c r="IEO240" s="25"/>
      <c r="IEP240" s="25"/>
      <c r="IEQ240" s="25"/>
      <c r="IER240" s="25"/>
      <c r="IES240" s="25"/>
      <c r="IET240" s="25"/>
      <c r="IEU240" s="25"/>
      <c r="IEV240" s="25"/>
      <c r="IEW240" s="25"/>
      <c r="IEX240" s="25"/>
      <c r="IEY240" s="25"/>
      <c r="IEZ240" s="25"/>
      <c r="IFA240" s="25"/>
      <c r="IFB240" s="25"/>
      <c r="IFC240" s="25"/>
      <c r="IFD240" s="25"/>
      <c r="IFE240" s="25"/>
      <c r="IFF240" s="25"/>
      <c r="IFG240" s="25"/>
      <c r="IFH240" s="25"/>
      <c r="IFI240" s="25"/>
      <c r="IFJ240" s="25"/>
      <c r="IFK240" s="25"/>
      <c r="IFL240" s="25"/>
      <c r="IFM240" s="25"/>
      <c r="IFN240" s="25"/>
      <c r="IFO240" s="25"/>
      <c r="IFP240" s="25"/>
      <c r="IFQ240" s="25"/>
      <c r="IFR240" s="25"/>
      <c r="IFS240" s="25"/>
      <c r="IFT240" s="25"/>
      <c r="IFU240" s="25"/>
      <c r="IFV240" s="25"/>
      <c r="IFW240" s="25"/>
      <c r="IFX240" s="25"/>
      <c r="IFY240" s="25"/>
      <c r="IFZ240" s="25"/>
      <c r="IGA240" s="25"/>
      <c r="IGB240" s="25"/>
      <c r="IGC240" s="25"/>
      <c r="IGD240" s="25"/>
      <c r="IGE240" s="25"/>
      <c r="IGF240" s="25"/>
      <c r="IGG240" s="25"/>
      <c r="IGH240" s="25"/>
      <c r="IGI240" s="25"/>
      <c r="IGJ240" s="25"/>
      <c r="IGK240" s="25"/>
      <c r="IGL240" s="25"/>
      <c r="IGM240" s="25"/>
      <c r="IGN240" s="25"/>
      <c r="IGO240" s="25"/>
      <c r="IGP240" s="25"/>
      <c r="IGQ240" s="25"/>
      <c r="IGR240" s="25"/>
      <c r="IGS240" s="25"/>
      <c r="IGT240" s="25"/>
      <c r="IGU240" s="25"/>
      <c r="IGV240" s="25"/>
      <c r="IGW240" s="25"/>
      <c r="IGX240" s="25"/>
      <c r="IGY240" s="25"/>
      <c r="IGZ240" s="25"/>
      <c r="IHA240" s="25"/>
      <c r="IHB240" s="25"/>
      <c r="IHC240" s="25"/>
      <c r="IHD240" s="25"/>
      <c r="IHE240" s="25"/>
      <c r="IHF240" s="25"/>
      <c r="IHG240" s="25"/>
      <c r="IHH240" s="25"/>
      <c r="IHI240" s="25"/>
      <c r="IHJ240" s="25"/>
      <c r="IHK240" s="25"/>
      <c r="IHL240" s="25"/>
      <c r="IHM240" s="25"/>
      <c r="IHN240" s="25"/>
      <c r="IHO240" s="25"/>
      <c r="IHP240" s="25"/>
      <c r="IHQ240" s="25"/>
      <c r="IHR240" s="25"/>
      <c r="IHS240" s="25"/>
      <c r="IHT240" s="25"/>
      <c r="IHU240" s="25"/>
      <c r="IHV240" s="25"/>
      <c r="IHW240" s="25"/>
      <c r="IHX240" s="25"/>
      <c r="IHY240" s="25"/>
      <c r="IHZ240" s="25"/>
      <c r="IIA240" s="25"/>
      <c r="IIB240" s="25"/>
      <c r="IIC240" s="25"/>
      <c r="IID240" s="25"/>
      <c r="IIE240" s="25"/>
      <c r="IIF240" s="25"/>
      <c r="IIG240" s="25"/>
      <c r="IIH240" s="25"/>
      <c r="III240" s="25"/>
      <c r="IIJ240" s="25"/>
      <c r="IIK240" s="25"/>
      <c r="IIL240" s="25"/>
      <c r="IIM240" s="25"/>
      <c r="IIN240" s="25"/>
      <c r="IIO240" s="25"/>
      <c r="IIP240" s="25"/>
      <c r="IIQ240" s="25"/>
      <c r="IIR240" s="25"/>
      <c r="IIS240" s="25"/>
      <c r="IIT240" s="25"/>
      <c r="IIU240" s="25"/>
      <c r="IIV240" s="25"/>
      <c r="IIW240" s="25"/>
      <c r="IIX240" s="25"/>
      <c r="IIY240" s="25"/>
      <c r="IIZ240" s="25"/>
      <c r="IJA240" s="25"/>
      <c r="IJB240" s="25"/>
      <c r="IJC240" s="25"/>
      <c r="IJD240" s="25"/>
      <c r="IJE240" s="25"/>
      <c r="IJF240" s="25"/>
      <c r="IJG240" s="25"/>
      <c r="IJH240" s="25"/>
      <c r="IJI240" s="25"/>
      <c r="IJJ240" s="25"/>
      <c r="IJK240" s="25"/>
      <c r="IJL240" s="25"/>
      <c r="IJM240" s="25"/>
      <c r="IJN240" s="25"/>
      <c r="IJO240" s="25"/>
      <c r="IJP240" s="25"/>
      <c r="IJQ240" s="25"/>
      <c r="IJR240" s="25"/>
      <c r="IJS240" s="25"/>
      <c r="IJT240" s="25"/>
      <c r="IJU240" s="25"/>
      <c r="IJV240" s="25"/>
      <c r="IJW240" s="25"/>
      <c r="IJX240" s="25"/>
      <c r="IJY240" s="25"/>
      <c r="IJZ240" s="25"/>
      <c r="IKA240" s="25"/>
      <c r="IKB240" s="25"/>
      <c r="IKC240" s="25"/>
      <c r="IKD240" s="25"/>
      <c r="IKE240" s="25"/>
      <c r="IKF240" s="25"/>
      <c r="IKG240" s="25"/>
      <c r="IKH240" s="25"/>
      <c r="IKI240" s="25"/>
      <c r="IKJ240" s="25"/>
      <c r="IKK240" s="25"/>
      <c r="IKL240" s="25"/>
      <c r="IKM240" s="25"/>
      <c r="IKN240" s="25"/>
      <c r="IKO240" s="25"/>
      <c r="IKP240" s="25"/>
      <c r="IKQ240" s="25"/>
      <c r="IKR240" s="25"/>
      <c r="IKS240" s="25"/>
      <c r="IKT240" s="25"/>
      <c r="IKU240" s="25"/>
      <c r="IKV240" s="25"/>
      <c r="IKW240" s="25"/>
      <c r="IKX240" s="25"/>
      <c r="IKY240" s="25"/>
      <c r="IKZ240" s="25"/>
      <c r="ILA240" s="25"/>
      <c r="ILB240" s="25"/>
      <c r="ILC240" s="25"/>
      <c r="ILD240" s="25"/>
      <c r="ILE240" s="25"/>
      <c r="ILF240" s="25"/>
      <c r="ILG240" s="25"/>
      <c r="ILH240" s="25"/>
      <c r="ILI240" s="25"/>
      <c r="ILJ240" s="25"/>
      <c r="ILK240" s="25"/>
      <c r="ILL240" s="25"/>
      <c r="ILM240" s="25"/>
      <c r="ILN240" s="25"/>
      <c r="ILO240" s="25"/>
      <c r="ILP240" s="25"/>
      <c r="ILQ240" s="25"/>
      <c r="ILR240" s="25"/>
      <c r="ILS240" s="25"/>
      <c r="ILT240" s="25"/>
      <c r="ILU240" s="25"/>
      <c r="ILV240" s="25"/>
      <c r="ILW240" s="25"/>
      <c r="ILX240" s="25"/>
      <c r="ILY240" s="25"/>
      <c r="ILZ240" s="25"/>
      <c r="IMA240" s="25"/>
      <c r="IMB240" s="25"/>
      <c r="IMC240" s="25"/>
      <c r="IMD240" s="25"/>
      <c r="IME240" s="25"/>
      <c r="IMF240" s="25"/>
      <c r="IMG240" s="25"/>
      <c r="IMH240" s="25"/>
      <c r="IMI240" s="25"/>
      <c r="IMJ240" s="25"/>
      <c r="IMK240" s="25"/>
      <c r="IML240" s="25"/>
      <c r="IMM240" s="25"/>
      <c r="IMN240" s="25"/>
      <c r="IMO240" s="25"/>
      <c r="IMP240" s="25"/>
      <c r="IMQ240" s="25"/>
      <c r="IMR240" s="25"/>
      <c r="IMS240" s="25"/>
      <c r="IMT240" s="25"/>
      <c r="IMU240" s="25"/>
      <c r="IMV240" s="25"/>
      <c r="IMW240" s="25"/>
      <c r="IMX240" s="25"/>
      <c r="IMY240" s="25"/>
      <c r="IMZ240" s="25"/>
      <c r="INA240" s="25"/>
      <c r="INB240" s="25"/>
      <c r="INC240" s="25"/>
      <c r="IND240" s="25"/>
      <c r="INE240" s="25"/>
      <c r="INF240" s="25"/>
      <c r="ING240" s="25"/>
      <c r="INH240" s="25"/>
      <c r="INI240" s="25"/>
      <c r="INJ240" s="25"/>
      <c r="INK240" s="25"/>
      <c r="INL240" s="25"/>
      <c r="INM240" s="25"/>
      <c r="INN240" s="25"/>
      <c r="INO240" s="25"/>
      <c r="INP240" s="25"/>
      <c r="INQ240" s="25"/>
      <c r="INR240" s="25"/>
      <c r="INS240" s="25"/>
      <c r="INT240" s="25"/>
      <c r="INU240" s="25"/>
      <c r="INV240" s="25"/>
      <c r="INW240" s="25"/>
      <c r="INX240" s="25"/>
      <c r="INY240" s="25"/>
      <c r="INZ240" s="25"/>
      <c r="IOA240" s="25"/>
      <c r="IOB240" s="25"/>
      <c r="IOC240" s="25"/>
      <c r="IOD240" s="25"/>
      <c r="IOE240" s="25"/>
      <c r="IOF240" s="25"/>
      <c r="IOG240" s="25"/>
      <c r="IOH240" s="25"/>
      <c r="IOI240" s="25"/>
      <c r="IOJ240" s="25"/>
      <c r="IOK240" s="25"/>
      <c r="IOL240" s="25"/>
      <c r="IOM240" s="25"/>
      <c r="ION240" s="25"/>
      <c r="IOO240" s="25"/>
      <c r="IOP240" s="25"/>
      <c r="IOQ240" s="25"/>
      <c r="IOR240" s="25"/>
      <c r="IOS240" s="25"/>
      <c r="IOT240" s="25"/>
      <c r="IOU240" s="25"/>
      <c r="IOV240" s="25"/>
      <c r="IOW240" s="25"/>
      <c r="IOX240" s="25"/>
      <c r="IOY240" s="25"/>
      <c r="IOZ240" s="25"/>
      <c r="IPA240" s="25"/>
      <c r="IPB240" s="25"/>
      <c r="IPC240" s="25"/>
      <c r="IPD240" s="25"/>
      <c r="IPE240" s="25"/>
      <c r="IPF240" s="25"/>
      <c r="IPG240" s="25"/>
      <c r="IPH240" s="25"/>
      <c r="IPI240" s="25"/>
      <c r="IPJ240" s="25"/>
      <c r="IPK240" s="25"/>
      <c r="IPL240" s="25"/>
      <c r="IPM240" s="25"/>
      <c r="IPN240" s="25"/>
      <c r="IPO240" s="25"/>
      <c r="IPP240" s="25"/>
      <c r="IPQ240" s="25"/>
      <c r="IPR240" s="25"/>
      <c r="IPS240" s="25"/>
      <c r="IPT240" s="25"/>
      <c r="IPU240" s="25"/>
      <c r="IPV240" s="25"/>
      <c r="IPW240" s="25"/>
      <c r="IPX240" s="25"/>
      <c r="IPY240" s="25"/>
      <c r="IPZ240" s="25"/>
      <c r="IQA240" s="25"/>
      <c r="IQB240" s="25"/>
      <c r="IQC240" s="25"/>
      <c r="IQD240" s="25"/>
      <c r="IQE240" s="25"/>
      <c r="IQF240" s="25"/>
      <c r="IQG240" s="25"/>
      <c r="IQH240" s="25"/>
      <c r="IQI240" s="25"/>
      <c r="IQJ240" s="25"/>
      <c r="IQK240" s="25"/>
      <c r="IQL240" s="25"/>
      <c r="IQM240" s="25"/>
      <c r="IQN240" s="25"/>
      <c r="IQO240" s="25"/>
      <c r="IQP240" s="25"/>
      <c r="IQQ240" s="25"/>
      <c r="IQR240" s="25"/>
      <c r="IQS240" s="25"/>
      <c r="IQT240" s="25"/>
      <c r="IQU240" s="25"/>
      <c r="IQV240" s="25"/>
      <c r="IQW240" s="25"/>
      <c r="IQX240" s="25"/>
      <c r="IQY240" s="25"/>
      <c r="IQZ240" s="25"/>
      <c r="IRA240" s="25"/>
      <c r="IRB240" s="25"/>
      <c r="IRC240" s="25"/>
      <c r="IRD240" s="25"/>
      <c r="IRE240" s="25"/>
      <c r="IRF240" s="25"/>
      <c r="IRG240" s="25"/>
      <c r="IRH240" s="25"/>
      <c r="IRI240" s="25"/>
      <c r="IRJ240" s="25"/>
      <c r="IRK240" s="25"/>
      <c r="IRL240" s="25"/>
      <c r="IRM240" s="25"/>
      <c r="IRN240" s="25"/>
      <c r="IRO240" s="25"/>
      <c r="IRP240" s="25"/>
      <c r="IRQ240" s="25"/>
      <c r="IRR240" s="25"/>
      <c r="IRS240" s="25"/>
      <c r="IRT240" s="25"/>
      <c r="IRU240" s="25"/>
      <c r="IRV240" s="25"/>
      <c r="IRW240" s="25"/>
      <c r="IRX240" s="25"/>
      <c r="IRY240" s="25"/>
      <c r="IRZ240" s="25"/>
      <c r="ISA240" s="25"/>
      <c r="ISB240" s="25"/>
      <c r="ISC240" s="25"/>
      <c r="ISD240" s="25"/>
      <c r="ISE240" s="25"/>
      <c r="ISF240" s="25"/>
      <c r="ISG240" s="25"/>
      <c r="ISH240" s="25"/>
      <c r="ISI240" s="25"/>
      <c r="ISJ240" s="25"/>
      <c r="ISK240" s="25"/>
      <c r="ISL240" s="25"/>
      <c r="ISM240" s="25"/>
      <c r="ISN240" s="25"/>
      <c r="ISO240" s="25"/>
      <c r="ISP240" s="25"/>
      <c r="ISQ240" s="25"/>
      <c r="ISR240" s="25"/>
      <c r="ISS240" s="25"/>
      <c r="IST240" s="25"/>
      <c r="ISU240" s="25"/>
      <c r="ISV240" s="25"/>
      <c r="ISW240" s="25"/>
      <c r="ISX240" s="25"/>
      <c r="ISY240" s="25"/>
      <c r="ISZ240" s="25"/>
      <c r="ITA240" s="25"/>
      <c r="ITB240" s="25"/>
      <c r="ITC240" s="25"/>
      <c r="ITD240" s="25"/>
      <c r="ITE240" s="25"/>
      <c r="ITF240" s="25"/>
      <c r="ITG240" s="25"/>
      <c r="ITH240" s="25"/>
      <c r="ITI240" s="25"/>
      <c r="ITJ240" s="25"/>
      <c r="ITK240" s="25"/>
      <c r="ITL240" s="25"/>
      <c r="ITM240" s="25"/>
      <c r="ITN240" s="25"/>
      <c r="ITO240" s="25"/>
      <c r="ITP240" s="25"/>
      <c r="ITQ240" s="25"/>
      <c r="ITR240" s="25"/>
      <c r="ITS240" s="25"/>
      <c r="ITT240" s="25"/>
      <c r="ITU240" s="25"/>
      <c r="ITV240" s="25"/>
      <c r="ITW240" s="25"/>
      <c r="ITX240" s="25"/>
      <c r="ITY240" s="25"/>
      <c r="ITZ240" s="25"/>
      <c r="IUA240" s="25"/>
      <c r="IUB240" s="25"/>
      <c r="IUC240" s="25"/>
      <c r="IUD240" s="25"/>
      <c r="IUE240" s="25"/>
      <c r="IUF240" s="25"/>
      <c r="IUG240" s="25"/>
      <c r="IUH240" s="25"/>
      <c r="IUI240" s="25"/>
      <c r="IUJ240" s="25"/>
      <c r="IUK240" s="25"/>
      <c r="IUL240" s="25"/>
      <c r="IUM240" s="25"/>
      <c r="IUN240" s="25"/>
      <c r="IUO240" s="25"/>
      <c r="IUP240" s="25"/>
      <c r="IUQ240" s="25"/>
      <c r="IUR240" s="25"/>
      <c r="IUS240" s="25"/>
      <c r="IUT240" s="25"/>
      <c r="IUU240" s="25"/>
      <c r="IUV240" s="25"/>
      <c r="IUW240" s="25"/>
      <c r="IUX240" s="25"/>
      <c r="IUY240" s="25"/>
      <c r="IUZ240" s="25"/>
      <c r="IVA240" s="25"/>
      <c r="IVB240" s="25"/>
      <c r="IVC240" s="25"/>
      <c r="IVD240" s="25"/>
      <c r="IVE240" s="25"/>
      <c r="IVF240" s="25"/>
      <c r="IVG240" s="25"/>
      <c r="IVH240" s="25"/>
      <c r="IVI240" s="25"/>
      <c r="IVJ240" s="25"/>
      <c r="IVK240" s="25"/>
      <c r="IVL240" s="25"/>
      <c r="IVM240" s="25"/>
      <c r="IVN240" s="25"/>
      <c r="IVO240" s="25"/>
      <c r="IVP240" s="25"/>
      <c r="IVQ240" s="25"/>
      <c r="IVR240" s="25"/>
      <c r="IVS240" s="25"/>
      <c r="IVT240" s="25"/>
      <c r="IVU240" s="25"/>
      <c r="IVV240" s="25"/>
      <c r="IVW240" s="25"/>
      <c r="IVX240" s="25"/>
      <c r="IVY240" s="25"/>
      <c r="IVZ240" s="25"/>
      <c r="IWA240" s="25"/>
      <c r="IWB240" s="25"/>
      <c r="IWC240" s="25"/>
      <c r="IWD240" s="25"/>
      <c r="IWE240" s="25"/>
      <c r="IWF240" s="25"/>
      <c r="IWG240" s="25"/>
      <c r="IWH240" s="25"/>
      <c r="IWI240" s="25"/>
      <c r="IWJ240" s="25"/>
      <c r="IWK240" s="25"/>
      <c r="IWL240" s="25"/>
      <c r="IWM240" s="25"/>
      <c r="IWN240" s="25"/>
      <c r="IWO240" s="25"/>
      <c r="IWP240" s="25"/>
      <c r="IWQ240" s="25"/>
      <c r="IWR240" s="25"/>
      <c r="IWS240" s="25"/>
      <c r="IWT240" s="25"/>
      <c r="IWU240" s="25"/>
      <c r="IWV240" s="25"/>
      <c r="IWW240" s="25"/>
      <c r="IWX240" s="25"/>
      <c r="IWY240" s="25"/>
      <c r="IWZ240" s="25"/>
      <c r="IXA240" s="25"/>
      <c r="IXB240" s="25"/>
      <c r="IXC240" s="25"/>
      <c r="IXD240" s="25"/>
      <c r="IXE240" s="25"/>
      <c r="IXF240" s="25"/>
      <c r="IXG240" s="25"/>
      <c r="IXH240" s="25"/>
      <c r="IXI240" s="25"/>
      <c r="IXJ240" s="25"/>
      <c r="IXK240" s="25"/>
      <c r="IXL240" s="25"/>
      <c r="IXM240" s="25"/>
      <c r="IXN240" s="25"/>
      <c r="IXO240" s="25"/>
      <c r="IXP240" s="25"/>
      <c r="IXQ240" s="25"/>
      <c r="IXR240" s="25"/>
      <c r="IXS240" s="25"/>
      <c r="IXT240" s="25"/>
      <c r="IXU240" s="25"/>
      <c r="IXV240" s="25"/>
      <c r="IXW240" s="25"/>
      <c r="IXX240" s="25"/>
      <c r="IXY240" s="25"/>
      <c r="IXZ240" s="25"/>
      <c r="IYA240" s="25"/>
      <c r="IYB240" s="25"/>
      <c r="IYC240" s="25"/>
      <c r="IYD240" s="25"/>
      <c r="IYE240" s="25"/>
      <c r="IYF240" s="25"/>
      <c r="IYG240" s="25"/>
      <c r="IYH240" s="25"/>
      <c r="IYI240" s="25"/>
      <c r="IYJ240" s="25"/>
      <c r="IYK240" s="25"/>
      <c r="IYL240" s="25"/>
      <c r="IYM240" s="25"/>
      <c r="IYN240" s="25"/>
      <c r="IYO240" s="25"/>
      <c r="IYP240" s="25"/>
      <c r="IYQ240" s="25"/>
      <c r="IYR240" s="25"/>
      <c r="IYS240" s="25"/>
      <c r="IYT240" s="25"/>
      <c r="IYU240" s="25"/>
      <c r="IYV240" s="25"/>
      <c r="IYW240" s="25"/>
      <c r="IYX240" s="25"/>
      <c r="IYY240" s="25"/>
      <c r="IYZ240" s="25"/>
      <c r="IZA240" s="25"/>
      <c r="IZB240" s="25"/>
      <c r="IZC240" s="25"/>
      <c r="IZD240" s="25"/>
      <c r="IZE240" s="25"/>
      <c r="IZF240" s="25"/>
      <c r="IZG240" s="25"/>
      <c r="IZH240" s="25"/>
      <c r="IZI240" s="25"/>
      <c r="IZJ240" s="25"/>
      <c r="IZK240" s="25"/>
      <c r="IZL240" s="25"/>
      <c r="IZM240" s="25"/>
      <c r="IZN240" s="25"/>
      <c r="IZO240" s="25"/>
      <c r="IZP240" s="25"/>
      <c r="IZQ240" s="25"/>
      <c r="IZR240" s="25"/>
      <c r="IZS240" s="25"/>
      <c r="IZT240" s="25"/>
      <c r="IZU240" s="25"/>
      <c r="IZV240" s="25"/>
      <c r="IZW240" s="25"/>
      <c r="IZX240" s="25"/>
      <c r="IZY240" s="25"/>
      <c r="IZZ240" s="25"/>
      <c r="JAA240" s="25"/>
      <c r="JAB240" s="25"/>
      <c r="JAC240" s="25"/>
      <c r="JAD240" s="25"/>
      <c r="JAE240" s="25"/>
      <c r="JAF240" s="25"/>
      <c r="JAG240" s="25"/>
      <c r="JAH240" s="25"/>
      <c r="JAI240" s="25"/>
      <c r="JAJ240" s="25"/>
      <c r="JAK240" s="25"/>
      <c r="JAL240" s="25"/>
      <c r="JAM240" s="25"/>
      <c r="JAN240" s="25"/>
      <c r="JAO240" s="25"/>
      <c r="JAP240" s="25"/>
      <c r="JAQ240" s="25"/>
      <c r="JAR240" s="25"/>
      <c r="JAS240" s="25"/>
      <c r="JAT240" s="25"/>
      <c r="JAU240" s="25"/>
      <c r="JAV240" s="25"/>
      <c r="JAW240" s="25"/>
      <c r="JAX240" s="25"/>
      <c r="JAY240" s="25"/>
      <c r="JAZ240" s="25"/>
      <c r="JBA240" s="25"/>
      <c r="JBB240" s="25"/>
      <c r="JBC240" s="25"/>
      <c r="JBD240" s="25"/>
      <c r="JBE240" s="25"/>
      <c r="JBF240" s="25"/>
      <c r="JBG240" s="25"/>
      <c r="JBH240" s="25"/>
      <c r="JBI240" s="25"/>
      <c r="JBJ240" s="25"/>
      <c r="JBK240" s="25"/>
      <c r="JBL240" s="25"/>
      <c r="JBM240" s="25"/>
      <c r="JBN240" s="25"/>
      <c r="JBO240" s="25"/>
      <c r="JBP240" s="25"/>
      <c r="JBQ240" s="25"/>
      <c r="JBR240" s="25"/>
      <c r="JBS240" s="25"/>
      <c r="JBT240" s="25"/>
      <c r="JBU240" s="25"/>
      <c r="JBV240" s="25"/>
      <c r="JBW240" s="25"/>
      <c r="JBX240" s="25"/>
      <c r="JBY240" s="25"/>
      <c r="JBZ240" s="25"/>
      <c r="JCA240" s="25"/>
      <c r="JCB240" s="25"/>
      <c r="JCC240" s="25"/>
      <c r="JCD240" s="25"/>
      <c r="JCE240" s="25"/>
      <c r="JCF240" s="25"/>
      <c r="JCG240" s="25"/>
      <c r="JCH240" s="25"/>
      <c r="JCI240" s="25"/>
      <c r="JCJ240" s="25"/>
      <c r="JCK240" s="25"/>
      <c r="JCL240" s="25"/>
      <c r="JCM240" s="25"/>
      <c r="JCN240" s="25"/>
      <c r="JCO240" s="25"/>
      <c r="JCP240" s="25"/>
      <c r="JCQ240" s="25"/>
      <c r="JCR240" s="25"/>
      <c r="JCS240" s="25"/>
      <c r="JCT240" s="25"/>
      <c r="JCU240" s="25"/>
      <c r="JCV240" s="25"/>
      <c r="JCW240" s="25"/>
      <c r="JCX240" s="25"/>
      <c r="JCY240" s="25"/>
      <c r="JCZ240" s="25"/>
      <c r="JDA240" s="25"/>
      <c r="JDB240" s="25"/>
      <c r="JDC240" s="25"/>
      <c r="JDD240" s="25"/>
      <c r="JDE240" s="25"/>
      <c r="JDF240" s="25"/>
      <c r="JDG240" s="25"/>
      <c r="JDH240" s="25"/>
      <c r="JDI240" s="25"/>
      <c r="JDJ240" s="25"/>
      <c r="JDK240" s="25"/>
      <c r="JDL240" s="25"/>
      <c r="JDM240" s="25"/>
      <c r="JDN240" s="25"/>
      <c r="JDO240" s="25"/>
      <c r="JDP240" s="25"/>
      <c r="JDQ240" s="25"/>
      <c r="JDR240" s="25"/>
      <c r="JDS240" s="25"/>
      <c r="JDT240" s="25"/>
      <c r="JDU240" s="25"/>
      <c r="JDV240" s="25"/>
      <c r="JDW240" s="25"/>
      <c r="JDX240" s="25"/>
      <c r="JDY240" s="25"/>
      <c r="JDZ240" s="25"/>
      <c r="JEA240" s="25"/>
      <c r="JEB240" s="25"/>
      <c r="JEC240" s="25"/>
      <c r="JED240" s="25"/>
      <c r="JEE240" s="25"/>
      <c r="JEF240" s="25"/>
      <c r="JEG240" s="25"/>
      <c r="JEH240" s="25"/>
      <c r="JEI240" s="25"/>
      <c r="JEJ240" s="25"/>
      <c r="JEK240" s="25"/>
      <c r="JEL240" s="25"/>
      <c r="JEM240" s="25"/>
      <c r="JEN240" s="25"/>
      <c r="JEO240" s="25"/>
      <c r="JEP240" s="25"/>
      <c r="JEQ240" s="25"/>
      <c r="JER240" s="25"/>
      <c r="JES240" s="25"/>
      <c r="JET240" s="25"/>
      <c r="JEU240" s="25"/>
      <c r="JEV240" s="25"/>
      <c r="JEW240" s="25"/>
      <c r="JEX240" s="25"/>
      <c r="JEY240" s="25"/>
      <c r="JEZ240" s="25"/>
      <c r="JFA240" s="25"/>
      <c r="JFB240" s="25"/>
      <c r="JFC240" s="25"/>
      <c r="JFD240" s="25"/>
      <c r="JFE240" s="25"/>
      <c r="JFF240" s="25"/>
      <c r="JFG240" s="25"/>
      <c r="JFH240" s="25"/>
      <c r="JFI240" s="25"/>
      <c r="JFJ240" s="25"/>
      <c r="JFK240" s="25"/>
      <c r="JFL240" s="25"/>
      <c r="JFM240" s="25"/>
      <c r="JFN240" s="25"/>
      <c r="JFO240" s="25"/>
      <c r="JFP240" s="25"/>
      <c r="JFQ240" s="25"/>
      <c r="JFR240" s="25"/>
      <c r="JFS240" s="25"/>
      <c r="JFT240" s="25"/>
      <c r="JFU240" s="25"/>
      <c r="JFV240" s="25"/>
      <c r="JFW240" s="25"/>
      <c r="JFX240" s="25"/>
      <c r="JFY240" s="25"/>
      <c r="JFZ240" s="25"/>
      <c r="JGA240" s="25"/>
      <c r="JGB240" s="25"/>
      <c r="JGC240" s="25"/>
      <c r="JGD240" s="25"/>
      <c r="JGE240" s="25"/>
      <c r="JGF240" s="25"/>
      <c r="JGG240" s="25"/>
      <c r="JGH240" s="25"/>
      <c r="JGI240" s="25"/>
      <c r="JGJ240" s="25"/>
      <c r="JGK240" s="25"/>
      <c r="JGL240" s="25"/>
      <c r="JGM240" s="25"/>
      <c r="JGN240" s="25"/>
      <c r="JGO240" s="25"/>
      <c r="JGP240" s="25"/>
      <c r="JGQ240" s="25"/>
      <c r="JGR240" s="25"/>
      <c r="JGS240" s="25"/>
      <c r="JGT240" s="25"/>
      <c r="JGU240" s="25"/>
      <c r="JGV240" s="25"/>
      <c r="JGW240" s="25"/>
      <c r="JGX240" s="25"/>
      <c r="JGY240" s="25"/>
      <c r="JGZ240" s="25"/>
      <c r="JHA240" s="25"/>
      <c r="JHB240" s="25"/>
      <c r="JHC240" s="25"/>
      <c r="JHD240" s="25"/>
      <c r="JHE240" s="25"/>
      <c r="JHF240" s="25"/>
      <c r="JHG240" s="25"/>
      <c r="JHH240" s="25"/>
      <c r="JHI240" s="25"/>
      <c r="JHJ240" s="25"/>
      <c r="JHK240" s="25"/>
      <c r="JHL240" s="25"/>
      <c r="JHM240" s="25"/>
      <c r="JHN240" s="25"/>
      <c r="JHO240" s="25"/>
      <c r="JHP240" s="25"/>
      <c r="JHQ240" s="25"/>
      <c r="JHR240" s="25"/>
      <c r="JHS240" s="25"/>
      <c r="JHT240" s="25"/>
      <c r="JHU240" s="25"/>
      <c r="JHV240" s="25"/>
      <c r="JHW240" s="25"/>
      <c r="JHX240" s="25"/>
      <c r="JHY240" s="25"/>
      <c r="JHZ240" s="25"/>
      <c r="JIA240" s="25"/>
      <c r="JIB240" s="25"/>
      <c r="JIC240" s="25"/>
      <c r="JID240" s="25"/>
      <c r="JIE240" s="25"/>
      <c r="JIF240" s="25"/>
      <c r="JIG240" s="25"/>
      <c r="JIH240" s="25"/>
      <c r="JII240" s="25"/>
      <c r="JIJ240" s="25"/>
      <c r="JIK240" s="25"/>
      <c r="JIL240" s="25"/>
      <c r="JIM240" s="25"/>
      <c r="JIN240" s="25"/>
      <c r="JIO240" s="25"/>
      <c r="JIP240" s="25"/>
      <c r="JIQ240" s="25"/>
      <c r="JIR240" s="25"/>
      <c r="JIS240" s="25"/>
      <c r="JIT240" s="25"/>
      <c r="JIU240" s="25"/>
      <c r="JIV240" s="25"/>
      <c r="JIW240" s="25"/>
      <c r="JIX240" s="25"/>
      <c r="JIY240" s="25"/>
      <c r="JIZ240" s="25"/>
      <c r="JJA240" s="25"/>
      <c r="JJB240" s="25"/>
      <c r="JJC240" s="25"/>
      <c r="JJD240" s="25"/>
      <c r="JJE240" s="25"/>
      <c r="JJF240" s="25"/>
      <c r="JJG240" s="25"/>
      <c r="JJH240" s="25"/>
      <c r="JJI240" s="25"/>
      <c r="JJJ240" s="25"/>
      <c r="JJK240" s="25"/>
      <c r="JJL240" s="25"/>
      <c r="JJM240" s="25"/>
      <c r="JJN240" s="25"/>
      <c r="JJO240" s="25"/>
      <c r="JJP240" s="25"/>
      <c r="JJQ240" s="25"/>
      <c r="JJR240" s="25"/>
      <c r="JJS240" s="25"/>
      <c r="JJT240" s="25"/>
      <c r="JJU240" s="25"/>
      <c r="JJV240" s="25"/>
      <c r="JJW240" s="25"/>
      <c r="JJX240" s="25"/>
      <c r="JJY240" s="25"/>
      <c r="JJZ240" s="25"/>
      <c r="JKA240" s="25"/>
      <c r="JKB240" s="25"/>
      <c r="JKC240" s="25"/>
      <c r="JKD240" s="25"/>
      <c r="JKE240" s="25"/>
      <c r="JKF240" s="25"/>
      <c r="JKG240" s="25"/>
      <c r="JKH240" s="25"/>
      <c r="JKI240" s="25"/>
      <c r="JKJ240" s="25"/>
      <c r="JKK240" s="25"/>
      <c r="JKL240" s="25"/>
      <c r="JKM240" s="25"/>
      <c r="JKN240" s="25"/>
      <c r="JKO240" s="25"/>
      <c r="JKP240" s="25"/>
      <c r="JKQ240" s="25"/>
      <c r="JKR240" s="25"/>
      <c r="JKS240" s="25"/>
      <c r="JKT240" s="25"/>
      <c r="JKU240" s="25"/>
      <c r="JKV240" s="25"/>
      <c r="JKW240" s="25"/>
      <c r="JKX240" s="25"/>
      <c r="JKY240" s="25"/>
      <c r="JKZ240" s="25"/>
      <c r="JLA240" s="25"/>
      <c r="JLB240" s="25"/>
      <c r="JLC240" s="25"/>
      <c r="JLD240" s="25"/>
      <c r="JLE240" s="25"/>
      <c r="JLF240" s="25"/>
      <c r="JLG240" s="25"/>
      <c r="JLH240" s="25"/>
      <c r="JLI240" s="25"/>
      <c r="JLJ240" s="25"/>
      <c r="JLK240" s="25"/>
      <c r="JLL240" s="25"/>
      <c r="JLM240" s="25"/>
      <c r="JLN240" s="25"/>
      <c r="JLO240" s="25"/>
      <c r="JLP240" s="25"/>
      <c r="JLQ240" s="25"/>
      <c r="JLR240" s="25"/>
      <c r="JLS240" s="25"/>
      <c r="JLT240" s="25"/>
      <c r="JLU240" s="25"/>
      <c r="JLV240" s="25"/>
      <c r="JLW240" s="25"/>
      <c r="JLX240" s="25"/>
      <c r="JLY240" s="25"/>
      <c r="JLZ240" s="25"/>
      <c r="JMA240" s="25"/>
      <c r="JMB240" s="25"/>
      <c r="JMC240" s="25"/>
      <c r="JMD240" s="25"/>
      <c r="JME240" s="25"/>
      <c r="JMF240" s="25"/>
      <c r="JMG240" s="25"/>
      <c r="JMH240" s="25"/>
      <c r="JMI240" s="25"/>
      <c r="JMJ240" s="25"/>
      <c r="JMK240" s="25"/>
      <c r="JML240" s="25"/>
      <c r="JMM240" s="25"/>
      <c r="JMN240" s="25"/>
      <c r="JMO240" s="25"/>
      <c r="JMP240" s="25"/>
      <c r="JMQ240" s="25"/>
      <c r="JMR240" s="25"/>
      <c r="JMS240" s="25"/>
      <c r="JMT240" s="25"/>
      <c r="JMU240" s="25"/>
      <c r="JMV240" s="25"/>
      <c r="JMW240" s="25"/>
      <c r="JMX240" s="25"/>
      <c r="JMY240" s="25"/>
      <c r="JMZ240" s="25"/>
      <c r="JNA240" s="25"/>
      <c r="JNB240" s="25"/>
      <c r="JNC240" s="25"/>
      <c r="JND240" s="25"/>
      <c r="JNE240" s="25"/>
      <c r="JNF240" s="25"/>
      <c r="JNG240" s="25"/>
      <c r="JNH240" s="25"/>
      <c r="JNI240" s="25"/>
      <c r="JNJ240" s="25"/>
      <c r="JNK240" s="25"/>
      <c r="JNL240" s="25"/>
      <c r="JNM240" s="25"/>
      <c r="JNN240" s="25"/>
      <c r="JNO240" s="25"/>
      <c r="JNP240" s="25"/>
      <c r="JNQ240" s="25"/>
      <c r="JNR240" s="25"/>
      <c r="JNS240" s="25"/>
      <c r="JNT240" s="25"/>
      <c r="JNU240" s="25"/>
      <c r="JNV240" s="25"/>
      <c r="JNW240" s="25"/>
      <c r="JNX240" s="25"/>
      <c r="JNY240" s="25"/>
      <c r="JNZ240" s="25"/>
      <c r="JOA240" s="25"/>
      <c r="JOB240" s="25"/>
      <c r="JOC240" s="25"/>
      <c r="JOD240" s="25"/>
      <c r="JOE240" s="25"/>
      <c r="JOF240" s="25"/>
      <c r="JOG240" s="25"/>
      <c r="JOH240" s="25"/>
      <c r="JOI240" s="25"/>
      <c r="JOJ240" s="25"/>
      <c r="JOK240" s="25"/>
      <c r="JOL240" s="25"/>
      <c r="JOM240" s="25"/>
      <c r="JON240" s="25"/>
      <c r="JOO240" s="25"/>
      <c r="JOP240" s="25"/>
      <c r="JOQ240" s="25"/>
      <c r="JOR240" s="25"/>
      <c r="JOS240" s="25"/>
      <c r="JOT240" s="25"/>
      <c r="JOU240" s="25"/>
      <c r="JOV240" s="25"/>
      <c r="JOW240" s="25"/>
      <c r="JOX240" s="25"/>
      <c r="JOY240" s="25"/>
      <c r="JOZ240" s="25"/>
      <c r="JPA240" s="25"/>
      <c r="JPB240" s="25"/>
      <c r="JPC240" s="25"/>
      <c r="JPD240" s="25"/>
      <c r="JPE240" s="25"/>
      <c r="JPF240" s="25"/>
      <c r="JPG240" s="25"/>
      <c r="JPH240" s="25"/>
      <c r="JPI240" s="25"/>
      <c r="JPJ240" s="25"/>
      <c r="JPK240" s="25"/>
      <c r="JPL240" s="25"/>
      <c r="JPM240" s="25"/>
      <c r="JPN240" s="25"/>
      <c r="JPO240" s="25"/>
      <c r="JPP240" s="25"/>
      <c r="JPQ240" s="25"/>
      <c r="JPR240" s="25"/>
      <c r="JPS240" s="25"/>
      <c r="JPT240" s="25"/>
      <c r="JPU240" s="25"/>
      <c r="JPV240" s="25"/>
      <c r="JPW240" s="25"/>
      <c r="JPX240" s="25"/>
      <c r="JPY240" s="25"/>
      <c r="JPZ240" s="25"/>
      <c r="JQA240" s="25"/>
      <c r="JQB240" s="25"/>
      <c r="JQC240" s="25"/>
      <c r="JQD240" s="25"/>
      <c r="JQE240" s="25"/>
      <c r="JQF240" s="25"/>
      <c r="JQG240" s="25"/>
      <c r="JQH240" s="25"/>
      <c r="JQI240" s="25"/>
      <c r="JQJ240" s="25"/>
      <c r="JQK240" s="25"/>
      <c r="JQL240" s="25"/>
      <c r="JQM240" s="25"/>
      <c r="JQN240" s="25"/>
      <c r="JQO240" s="25"/>
      <c r="JQP240" s="25"/>
      <c r="JQQ240" s="25"/>
      <c r="JQR240" s="25"/>
      <c r="JQS240" s="25"/>
      <c r="JQT240" s="25"/>
      <c r="JQU240" s="25"/>
      <c r="JQV240" s="25"/>
      <c r="JQW240" s="25"/>
      <c r="JQX240" s="25"/>
      <c r="JQY240" s="25"/>
      <c r="JQZ240" s="25"/>
      <c r="JRA240" s="25"/>
      <c r="JRB240" s="25"/>
      <c r="JRC240" s="25"/>
      <c r="JRD240" s="25"/>
      <c r="JRE240" s="25"/>
      <c r="JRF240" s="25"/>
      <c r="JRG240" s="25"/>
      <c r="JRH240" s="25"/>
      <c r="JRI240" s="25"/>
      <c r="JRJ240" s="25"/>
      <c r="JRK240" s="25"/>
      <c r="JRL240" s="25"/>
      <c r="JRM240" s="25"/>
      <c r="JRN240" s="25"/>
      <c r="JRO240" s="25"/>
      <c r="JRP240" s="25"/>
      <c r="JRQ240" s="25"/>
      <c r="JRR240" s="25"/>
      <c r="JRS240" s="25"/>
      <c r="JRT240" s="25"/>
      <c r="JRU240" s="25"/>
      <c r="JRV240" s="25"/>
      <c r="JRW240" s="25"/>
      <c r="JRX240" s="25"/>
      <c r="JRY240" s="25"/>
      <c r="JRZ240" s="25"/>
      <c r="JSA240" s="25"/>
      <c r="JSB240" s="25"/>
      <c r="JSC240" s="25"/>
      <c r="JSD240" s="25"/>
      <c r="JSE240" s="25"/>
      <c r="JSF240" s="25"/>
      <c r="JSG240" s="25"/>
      <c r="JSH240" s="25"/>
      <c r="JSI240" s="25"/>
      <c r="JSJ240" s="25"/>
      <c r="JSK240" s="25"/>
      <c r="JSL240" s="25"/>
      <c r="JSM240" s="25"/>
      <c r="JSN240" s="25"/>
      <c r="JSO240" s="25"/>
      <c r="JSP240" s="25"/>
      <c r="JSQ240" s="25"/>
      <c r="JSR240" s="25"/>
      <c r="JSS240" s="25"/>
      <c r="JST240" s="25"/>
      <c r="JSU240" s="25"/>
      <c r="JSV240" s="25"/>
      <c r="JSW240" s="25"/>
      <c r="JSX240" s="25"/>
      <c r="JSY240" s="25"/>
      <c r="JSZ240" s="25"/>
      <c r="JTA240" s="25"/>
      <c r="JTB240" s="25"/>
      <c r="JTC240" s="25"/>
      <c r="JTD240" s="25"/>
      <c r="JTE240" s="25"/>
      <c r="JTF240" s="25"/>
      <c r="JTG240" s="25"/>
      <c r="JTH240" s="25"/>
      <c r="JTI240" s="25"/>
      <c r="JTJ240" s="25"/>
      <c r="JTK240" s="25"/>
      <c r="JTL240" s="25"/>
      <c r="JTM240" s="25"/>
      <c r="JTN240" s="25"/>
      <c r="JTO240" s="25"/>
      <c r="JTP240" s="25"/>
      <c r="JTQ240" s="25"/>
      <c r="JTR240" s="25"/>
      <c r="JTS240" s="25"/>
      <c r="JTT240" s="25"/>
      <c r="JTU240" s="25"/>
      <c r="JTV240" s="25"/>
      <c r="JTW240" s="25"/>
      <c r="JTX240" s="25"/>
      <c r="JTY240" s="25"/>
      <c r="JTZ240" s="25"/>
      <c r="JUA240" s="25"/>
      <c r="JUB240" s="25"/>
      <c r="JUC240" s="25"/>
      <c r="JUD240" s="25"/>
      <c r="JUE240" s="25"/>
      <c r="JUF240" s="25"/>
      <c r="JUG240" s="25"/>
      <c r="JUH240" s="25"/>
      <c r="JUI240" s="25"/>
      <c r="JUJ240" s="25"/>
      <c r="JUK240" s="25"/>
      <c r="JUL240" s="25"/>
      <c r="JUM240" s="25"/>
      <c r="JUN240" s="25"/>
      <c r="JUO240" s="25"/>
      <c r="JUP240" s="25"/>
      <c r="JUQ240" s="25"/>
      <c r="JUR240" s="25"/>
      <c r="JUS240" s="25"/>
      <c r="JUT240" s="25"/>
      <c r="JUU240" s="25"/>
      <c r="JUV240" s="25"/>
      <c r="JUW240" s="25"/>
      <c r="JUX240" s="25"/>
      <c r="JUY240" s="25"/>
      <c r="JUZ240" s="25"/>
      <c r="JVA240" s="25"/>
      <c r="JVB240" s="25"/>
      <c r="JVC240" s="25"/>
      <c r="JVD240" s="25"/>
      <c r="JVE240" s="25"/>
      <c r="JVF240" s="25"/>
      <c r="JVG240" s="25"/>
      <c r="JVH240" s="25"/>
      <c r="JVI240" s="25"/>
      <c r="JVJ240" s="25"/>
      <c r="JVK240" s="25"/>
      <c r="JVL240" s="25"/>
      <c r="JVM240" s="25"/>
      <c r="JVN240" s="25"/>
      <c r="JVO240" s="25"/>
      <c r="JVP240" s="25"/>
      <c r="JVQ240" s="25"/>
      <c r="JVR240" s="25"/>
      <c r="JVS240" s="25"/>
      <c r="JVT240" s="25"/>
      <c r="JVU240" s="25"/>
      <c r="JVV240" s="25"/>
      <c r="JVW240" s="25"/>
      <c r="JVX240" s="25"/>
      <c r="JVY240" s="25"/>
      <c r="JVZ240" s="25"/>
      <c r="JWA240" s="25"/>
      <c r="JWB240" s="25"/>
      <c r="JWC240" s="25"/>
      <c r="JWD240" s="25"/>
      <c r="JWE240" s="25"/>
      <c r="JWF240" s="25"/>
      <c r="JWG240" s="25"/>
      <c r="JWH240" s="25"/>
      <c r="JWI240" s="25"/>
      <c r="JWJ240" s="25"/>
      <c r="JWK240" s="25"/>
      <c r="JWL240" s="25"/>
      <c r="JWM240" s="25"/>
      <c r="JWN240" s="25"/>
      <c r="JWO240" s="25"/>
      <c r="JWP240" s="25"/>
      <c r="JWQ240" s="25"/>
      <c r="JWR240" s="25"/>
      <c r="JWS240" s="25"/>
      <c r="JWT240" s="25"/>
      <c r="JWU240" s="25"/>
      <c r="JWV240" s="25"/>
      <c r="JWW240" s="25"/>
      <c r="JWX240" s="25"/>
      <c r="JWY240" s="25"/>
      <c r="JWZ240" s="25"/>
      <c r="JXA240" s="25"/>
      <c r="JXB240" s="25"/>
      <c r="JXC240" s="25"/>
      <c r="JXD240" s="25"/>
      <c r="JXE240" s="25"/>
      <c r="JXF240" s="25"/>
      <c r="JXG240" s="25"/>
      <c r="JXH240" s="25"/>
      <c r="JXI240" s="25"/>
      <c r="JXJ240" s="25"/>
      <c r="JXK240" s="25"/>
      <c r="JXL240" s="25"/>
      <c r="JXM240" s="25"/>
      <c r="JXN240" s="25"/>
      <c r="JXO240" s="25"/>
      <c r="JXP240" s="25"/>
      <c r="JXQ240" s="25"/>
      <c r="JXR240" s="25"/>
      <c r="JXS240" s="25"/>
      <c r="JXT240" s="25"/>
      <c r="JXU240" s="25"/>
      <c r="JXV240" s="25"/>
      <c r="JXW240" s="25"/>
      <c r="JXX240" s="25"/>
      <c r="JXY240" s="25"/>
      <c r="JXZ240" s="25"/>
      <c r="JYA240" s="25"/>
      <c r="JYB240" s="25"/>
      <c r="JYC240" s="25"/>
      <c r="JYD240" s="25"/>
      <c r="JYE240" s="25"/>
      <c r="JYF240" s="25"/>
      <c r="JYG240" s="25"/>
      <c r="JYH240" s="25"/>
      <c r="JYI240" s="25"/>
      <c r="JYJ240" s="25"/>
      <c r="JYK240" s="25"/>
      <c r="JYL240" s="25"/>
      <c r="JYM240" s="25"/>
      <c r="JYN240" s="25"/>
      <c r="JYO240" s="25"/>
      <c r="JYP240" s="25"/>
      <c r="JYQ240" s="25"/>
      <c r="JYR240" s="25"/>
      <c r="JYS240" s="25"/>
      <c r="JYT240" s="25"/>
      <c r="JYU240" s="25"/>
      <c r="JYV240" s="25"/>
      <c r="JYW240" s="25"/>
      <c r="JYX240" s="25"/>
      <c r="JYY240" s="25"/>
      <c r="JYZ240" s="25"/>
      <c r="JZA240" s="25"/>
      <c r="JZB240" s="25"/>
      <c r="JZC240" s="25"/>
      <c r="JZD240" s="25"/>
      <c r="JZE240" s="25"/>
      <c r="JZF240" s="25"/>
      <c r="JZG240" s="25"/>
      <c r="JZH240" s="25"/>
      <c r="JZI240" s="25"/>
      <c r="JZJ240" s="25"/>
      <c r="JZK240" s="25"/>
      <c r="JZL240" s="25"/>
      <c r="JZM240" s="25"/>
      <c r="JZN240" s="25"/>
      <c r="JZO240" s="25"/>
      <c r="JZP240" s="25"/>
      <c r="JZQ240" s="25"/>
      <c r="JZR240" s="25"/>
      <c r="JZS240" s="25"/>
      <c r="JZT240" s="25"/>
      <c r="JZU240" s="25"/>
      <c r="JZV240" s="25"/>
      <c r="JZW240" s="25"/>
      <c r="JZX240" s="25"/>
      <c r="JZY240" s="25"/>
      <c r="JZZ240" s="25"/>
      <c r="KAA240" s="25"/>
      <c r="KAB240" s="25"/>
      <c r="KAC240" s="25"/>
      <c r="KAD240" s="25"/>
      <c r="KAE240" s="25"/>
      <c r="KAF240" s="25"/>
      <c r="KAG240" s="25"/>
      <c r="KAH240" s="25"/>
      <c r="KAI240" s="25"/>
      <c r="KAJ240" s="25"/>
      <c r="KAK240" s="25"/>
      <c r="KAL240" s="25"/>
      <c r="KAM240" s="25"/>
      <c r="KAN240" s="25"/>
      <c r="KAO240" s="25"/>
      <c r="KAP240" s="25"/>
      <c r="KAQ240" s="25"/>
      <c r="KAR240" s="25"/>
      <c r="KAS240" s="25"/>
      <c r="KAT240" s="25"/>
      <c r="KAU240" s="25"/>
      <c r="KAV240" s="25"/>
      <c r="KAW240" s="25"/>
      <c r="KAX240" s="25"/>
      <c r="KAY240" s="25"/>
      <c r="KAZ240" s="25"/>
      <c r="KBA240" s="25"/>
      <c r="KBB240" s="25"/>
      <c r="KBC240" s="25"/>
      <c r="KBD240" s="25"/>
      <c r="KBE240" s="25"/>
      <c r="KBF240" s="25"/>
      <c r="KBG240" s="25"/>
      <c r="KBH240" s="25"/>
      <c r="KBI240" s="25"/>
      <c r="KBJ240" s="25"/>
      <c r="KBK240" s="25"/>
      <c r="KBL240" s="25"/>
      <c r="KBM240" s="25"/>
      <c r="KBN240" s="25"/>
      <c r="KBO240" s="25"/>
      <c r="KBP240" s="25"/>
      <c r="KBQ240" s="25"/>
      <c r="KBR240" s="25"/>
      <c r="KBS240" s="25"/>
      <c r="KBT240" s="25"/>
      <c r="KBU240" s="25"/>
      <c r="KBV240" s="25"/>
      <c r="KBW240" s="25"/>
      <c r="KBX240" s="25"/>
      <c r="KBY240" s="25"/>
      <c r="KBZ240" s="25"/>
      <c r="KCA240" s="25"/>
      <c r="KCB240" s="25"/>
      <c r="KCC240" s="25"/>
      <c r="KCD240" s="25"/>
      <c r="KCE240" s="25"/>
      <c r="KCF240" s="25"/>
      <c r="KCG240" s="25"/>
      <c r="KCH240" s="25"/>
      <c r="KCI240" s="25"/>
      <c r="KCJ240" s="25"/>
      <c r="KCK240" s="25"/>
      <c r="KCL240" s="25"/>
      <c r="KCM240" s="25"/>
      <c r="KCN240" s="25"/>
      <c r="KCO240" s="25"/>
      <c r="KCP240" s="25"/>
      <c r="KCQ240" s="25"/>
      <c r="KCR240" s="25"/>
      <c r="KCS240" s="25"/>
      <c r="KCT240" s="25"/>
      <c r="KCU240" s="25"/>
      <c r="KCV240" s="25"/>
      <c r="KCW240" s="25"/>
      <c r="KCX240" s="25"/>
      <c r="KCY240" s="25"/>
      <c r="KCZ240" s="25"/>
      <c r="KDA240" s="25"/>
      <c r="KDB240" s="25"/>
      <c r="KDC240" s="25"/>
      <c r="KDD240" s="25"/>
      <c r="KDE240" s="25"/>
      <c r="KDF240" s="25"/>
      <c r="KDG240" s="25"/>
      <c r="KDH240" s="25"/>
      <c r="KDI240" s="25"/>
      <c r="KDJ240" s="25"/>
      <c r="KDK240" s="25"/>
      <c r="KDL240" s="25"/>
      <c r="KDM240" s="25"/>
      <c r="KDN240" s="25"/>
      <c r="KDO240" s="25"/>
      <c r="KDP240" s="25"/>
      <c r="KDQ240" s="25"/>
      <c r="KDR240" s="25"/>
      <c r="KDS240" s="25"/>
      <c r="KDT240" s="25"/>
      <c r="KDU240" s="25"/>
      <c r="KDV240" s="25"/>
      <c r="KDW240" s="25"/>
      <c r="KDX240" s="25"/>
      <c r="KDY240" s="25"/>
      <c r="KDZ240" s="25"/>
      <c r="KEA240" s="25"/>
      <c r="KEB240" s="25"/>
      <c r="KEC240" s="25"/>
      <c r="KED240" s="25"/>
      <c r="KEE240" s="25"/>
      <c r="KEF240" s="25"/>
      <c r="KEG240" s="25"/>
      <c r="KEH240" s="25"/>
      <c r="KEI240" s="25"/>
      <c r="KEJ240" s="25"/>
      <c r="KEK240" s="25"/>
      <c r="KEL240" s="25"/>
      <c r="KEM240" s="25"/>
      <c r="KEN240" s="25"/>
      <c r="KEO240" s="25"/>
      <c r="KEP240" s="25"/>
      <c r="KEQ240" s="25"/>
      <c r="KER240" s="25"/>
      <c r="KES240" s="25"/>
      <c r="KET240" s="25"/>
      <c r="KEU240" s="25"/>
      <c r="KEV240" s="25"/>
      <c r="KEW240" s="25"/>
      <c r="KEX240" s="25"/>
      <c r="KEY240" s="25"/>
      <c r="KEZ240" s="25"/>
      <c r="KFA240" s="25"/>
      <c r="KFB240" s="25"/>
      <c r="KFC240" s="25"/>
      <c r="KFD240" s="25"/>
      <c r="KFE240" s="25"/>
      <c r="KFF240" s="25"/>
      <c r="KFG240" s="25"/>
      <c r="KFH240" s="25"/>
      <c r="KFI240" s="25"/>
      <c r="KFJ240" s="25"/>
      <c r="KFK240" s="25"/>
      <c r="KFL240" s="25"/>
      <c r="KFM240" s="25"/>
      <c r="KFN240" s="25"/>
      <c r="KFO240" s="25"/>
      <c r="KFP240" s="25"/>
      <c r="KFQ240" s="25"/>
      <c r="KFR240" s="25"/>
      <c r="KFS240" s="25"/>
      <c r="KFT240" s="25"/>
      <c r="KFU240" s="25"/>
      <c r="KFV240" s="25"/>
      <c r="KFW240" s="25"/>
      <c r="KFX240" s="25"/>
      <c r="KFY240" s="25"/>
      <c r="KFZ240" s="25"/>
      <c r="KGA240" s="25"/>
      <c r="KGB240" s="25"/>
      <c r="KGC240" s="25"/>
      <c r="KGD240" s="25"/>
      <c r="KGE240" s="25"/>
      <c r="KGF240" s="25"/>
      <c r="KGG240" s="25"/>
      <c r="KGH240" s="25"/>
      <c r="KGI240" s="25"/>
      <c r="KGJ240" s="25"/>
      <c r="KGK240" s="25"/>
      <c r="KGL240" s="25"/>
      <c r="KGM240" s="25"/>
      <c r="KGN240" s="25"/>
      <c r="KGO240" s="25"/>
      <c r="KGP240" s="25"/>
      <c r="KGQ240" s="25"/>
      <c r="KGR240" s="25"/>
      <c r="KGS240" s="25"/>
      <c r="KGT240" s="25"/>
      <c r="KGU240" s="25"/>
      <c r="KGV240" s="25"/>
      <c r="KGW240" s="25"/>
      <c r="KGX240" s="25"/>
      <c r="KGY240" s="25"/>
      <c r="KGZ240" s="25"/>
      <c r="KHA240" s="25"/>
      <c r="KHB240" s="25"/>
      <c r="KHC240" s="25"/>
      <c r="KHD240" s="25"/>
      <c r="KHE240" s="25"/>
      <c r="KHF240" s="25"/>
      <c r="KHG240" s="25"/>
      <c r="KHH240" s="25"/>
      <c r="KHI240" s="25"/>
      <c r="KHJ240" s="25"/>
      <c r="KHK240" s="25"/>
      <c r="KHL240" s="25"/>
      <c r="KHM240" s="25"/>
      <c r="KHN240" s="25"/>
      <c r="KHO240" s="25"/>
      <c r="KHP240" s="25"/>
      <c r="KHQ240" s="25"/>
      <c r="KHR240" s="25"/>
      <c r="KHS240" s="25"/>
      <c r="KHT240" s="25"/>
      <c r="KHU240" s="25"/>
      <c r="KHV240" s="25"/>
      <c r="KHW240" s="25"/>
      <c r="KHX240" s="25"/>
      <c r="KHY240" s="25"/>
      <c r="KHZ240" s="25"/>
      <c r="KIA240" s="25"/>
      <c r="KIB240" s="25"/>
      <c r="KIC240" s="25"/>
      <c r="KID240" s="25"/>
      <c r="KIE240" s="25"/>
      <c r="KIF240" s="25"/>
      <c r="KIG240" s="25"/>
      <c r="KIH240" s="25"/>
      <c r="KII240" s="25"/>
      <c r="KIJ240" s="25"/>
      <c r="KIK240" s="25"/>
      <c r="KIL240" s="25"/>
      <c r="KIM240" s="25"/>
      <c r="KIN240" s="25"/>
      <c r="KIO240" s="25"/>
      <c r="KIP240" s="25"/>
      <c r="KIQ240" s="25"/>
      <c r="KIR240" s="25"/>
      <c r="KIS240" s="25"/>
      <c r="KIT240" s="25"/>
      <c r="KIU240" s="25"/>
      <c r="KIV240" s="25"/>
      <c r="KIW240" s="25"/>
      <c r="KIX240" s="25"/>
      <c r="KIY240" s="25"/>
      <c r="KIZ240" s="25"/>
      <c r="KJA240" s="25"/>
      <c r="KJB240" s="25"/>
      <c r="KJC240" s="25"/>
      <c r="KJD240" s="25"/>
      <c r="KJE240" s="25"/>
      <c r="KJF240" s="25"/>
      <c r="KJG240" s="25"/>
      <c r="KJH240" s="25"/>
      <c r="KJI240" s="25"/>
      <c r="KJJ240" s="25"/>
      <c r="KJK240" s="25"/>
      <c r="KJL240" s="25"/>
      <c r="KJM240" s="25"/>
      <c r="KJN240" s="25"/>
      <c r="KJO240" s="25"/>
      <c r="KJP240" s="25"/>
      <c r="KJQ240" s="25"/>
      <c r="KJR240" s="25"/>
      <c r="KJS240" s="25"/>
      <c r="KJT240" s="25"/>
      <c r="KJU240" s="25"/>
      <c r="KJV240" s="25"/>
      <c r="KJW240" s="25"/>
      <c r="KJX240" s="25"/>
      <c r="KJY240" s="25"/>
      <c r="KJZ240" s="25"/>
      <c r="KKA240" s="25"/>
      <c r="KKB240" s="25"/>
      <c r="KKC240" s="25"/>
      <c r="KKD240" s="25"/>
      <c r="KKE240" s="25"/>
      <c r="KKF240" s="25"/>
      <c r="KKG240" s="25"/>
      <c r="KKH240" s="25"/>
      <c r="KKI240" s="25"/>
      <c r="KKJ240" s="25"/>
      <c r="KKK240" s="25"/>
      <c r="KKL240" s="25"/>
      <c r="KKM240" s="25"/>
      <c r="KKN240" s="25"/>
      <c r="KKO240" s="25"/>
      <c r="KKP240" s="25"/>
      <c r="KKQ240" s="25"/>
      <c r="KKR240" s="25"/>
      <c r="KKS240" s="25"/>
      <c r="KKT240" s="25"/>
      <c r="KKU240" s="25"/>
      <c r="KKV240" s="25"/>
      <c r="KKW240" s="25"/>
      <c r="KKX240" s="25"/>
      <c r="KKY240" s="25"/>
      <c r="KKZ240" s="25"/>
      <c r="KLA240" s="25"/>
      <c r="KLB240" s="25"/>
      <c r="KLC240" s="25"/>
      <c r="KLD240" s="25"/>
      <c r="KLE240" s="25"/>
      <c r="KLF240" s="25"/>
      <c r="KLG240" s="25"/>
      <c r="KLH240" s="25"/>
      <c r="KLI240" s="25"/>
      <c r="KLJ240" s="25"/>
      <c r="KLK240" s="25"/>
      <c r="KLL240" s="25"/>
      <c r="KLM240" s="25"/>
      <c r="KLN240" s="25"/>
      <c r="KLO240" s="25"/>
      <c r="KLP240" s="25"/>
      <c r="KLQ240" s="25"/>
      <c r="KLR240" s="25"/>
      <c r="KLS240" s="25"/>
      <c r="KLT240" s="25"/>
      <c r="KLU240" s="25"/>
      <c r="KLV240" s="25"/>
      <c r="KLW240" s="25"/>
      <c r="KLX240" s="25"/>
      <c r="KLY240" s="25"/>
      <c r="KLZ240" s="25"/>
      <c r="KMA240" s="25"/>
      <c r="KMB240" s="25"/>
      <c r="KMC240" s="25"/>
      <c r="KMD240" s="25"/>
      <c r="KME240" s="25"/>
      <c r="KMF240" s="25"/>
      <c r="KMG240" s="25"/>
      <c r="KMH240" s="25"/>
      <c r="KMI240" s="25"/>
      <c r="KMJ240" s="25"/>
      <c r="KMK240" s="25"/>
      <c r="KML240" s="25"/>
      <c r="KMM240" s="25"/>
      <c r="KMN240" s="25"/>
      <c r="KMO240" s="25"/>
      <c r="KMP240" s="25"/>
      <c r="KMQ240" s="25"/>
      <c r="KMR240" s="25"/>
      <c r="KMS240" s="25"/>
      <c r="KMT240" s="25"/>
      <c r="KMU240" s="25"/>
      <c r="KMV240" s="25"/>
      <c r="KMW240" s="25"/>
      <c r="KMX240" s="25"/>
      <c r="KMY240" s="25"/>
      <c r="KMZ240" s="25"/>
      <c r="KNA240" s="25"/>
      <c r="KNB240" s="25"/>
      <c r="KNC240" s="25"/>
      <c r="KND240" s="25"/>
      <c r="KNE240" s="25"/>
      <c r="KNF240" s="25"/>
      <c r="KNG240" s="25"/>
      <c r="KNH240" s="25"/>
      <c r="KNI240" s="25"/>
      <c r="KNJ240" s="25"/>
      <c r="KNK240" s="25"/>
      <c r="KNL240" s="25"/>
      <c r="KNM240" s="25"/>
      <c r="KNN240" s="25"/>
      <c r="KNO240" s="25"/>
      <c r="KNP240" s="25"/>
      <c r="KNQ240" s="25"/>
      <c r="KNR240" s="25"/>
      <c r="KNS240" s="25"/>
      <c r="KNT240" s="25"/>
      <c r="KNU240" s="25"/>
      <c r="KNV240" s="25"/>
      <c r="KNW240" s="25"/>
      <c r="KNX240" s="25"/>
      <c r="KNY240" s="25"/>
      <c r="KNZ240" s="25"/>
      <c r="KOA240" s="25"/>
      <c r="KOB240" s="25"/>
      <c r="KOC240" s="25"/>
      <c r="KOD240" s="25"/>
      <c r="KOE240" s="25"/>
      <c r="KOF240" s="25"/>
      <c r="KOG240" s="25"/>
      <c r="KOH240" s="25"/>
      <c r="KOI240" s="25"/>
      <c r="KOJ240" s="25"/>
      <c r="KOK240" s="25"/>
      <c r="KOL240" s="25"/>
      <c r="KOM240" s="25"/>
      <c r="KON240" s="25"/>
      <c r="KOO240" s="25"/>
      <c r="KOP240" s="25"/>
      <c r="KOQ240" s="25"/>
      <c r="KOR240" s="25"/>
      <c r="KOS240" s="25"/>
      <c r="KOT240" s="25"/>
      <c r="KOU240" s="25"/>
      <c r="KOV240" s="25"/>
      <c r="KOW240" s="25"/>
      <c r="KOX240" s="25"/>
      <c r="KOY240" s="25"/>
      <c r="KOZ240" s="25"/>
      <c r="KPA240" s="25"/>
      <c r="KPB240" s="25"/>
      <c r="KPC240" s="25"/>
      <c r="KPD240" s="25"/>
      <c r="KPE240" s="25"/>
      <c r="KPF240" s="25"/>
      <c r="KPG240" s="25"/>
      <c r="KPH240" s="25"/>
      <c r="KPI240" s="25"/>
      <c r="KPJ240" s="25"/>
      <c r="KPK240" s="25"/>
      <c r="KPL240" s="25"/>
      <c r="KPM240" s="25"/>
      <c r="KPN240" s="25"/>
      <c r="KPO240" s="25"/>
      <c r="KPP240" s="25"/>
      <c r="KPQ240" s="25"/>
      <c r="KPR240" s="25"/>
      <c r="KPS240" s="25"/>
      <c r="KPT240" s="25"/>
      <c r="KPU240" s="25"/>
      <c r="KPV240" s="25"/>
      <c r="KPW240" s="25"/>
      <c r="KPX240" s="25"/>
      <c r="KPY240" s="25"/>
      <c r="KPZ240" s="25"/>
      <c r="KQA240" s="25"/>
      <c r="KQB240" s="25"/>
      <c r="KQC240" s="25"/>
      <c r="KQD240" s="25"/>
      <c r="KQE240" s="25"/>
      <c r="KQF240" s="25"/>
      <c r="KQG240" s="25"/>
      <c r="KQH240" s="25"/>
      <c r="KQI240" s="25"/>
      <c r="KQJ240" s="25"/>
      <c r="KQK240" s="25"/>
      <c r="KQL240" s="25"/>
      <c r="KQM240" s="25"/>
      <c r="KQN240" s="25"/>
      <c r="KQO240" s="25"/>
      <c r="KQP240" s="25"/>
      <c r="KQQ240" s="25"/>
      <c r="KQR240" s="25"/>
      <c r="KQS240" s="25"/>
      <c r="KQT240" s="25"/>
      <c r="KQU240" s="25"/>
      <c r="KQV240" s="25"/>
      <c r="KQW240" s="25"/>
      <c r="KQX240" s="25"/>
      <c r="KQY240" s="25"/>
      <c r="KQZ240" s="25"/>
      <c r="KRA240" s="25"/>
      <c r="KRB240" s="25"/>
      <c r="KRC240" s="25"/>
      <c r="KRD240" s="25"/>
      <c r="KRE240" s="25"/>
      <c r="KRF240" s="25"/>
      <c r="KRG240" s="25"/>
      <c r="KRH240" s="25"/>
      <c r="KRI240" s="25"/>
      <c r="KRJ240" s="25"/>
      <c r="KRK240" s="25"/>
      <c r="KRL240" s="25"/>
      <c r="KRM240" s="25"/>
      <c r="KRN240" s="25"/>
      <c r="KRO240" s="25"/>
      <c r="KRP240" s="25"/>
      <c r="KRQ240" s="25"/>
      <c r="KRR240" s="25"/>
      <c r="KRS240" s="25"/>
      <c r="KRT240" s="25"/>
      <c r="KRU240" s="25"/>
      <c r="KRV240" s="25"/>
      <c r="KRW240" s="25"/>
      <c r="KRX240" s="25"/>
      <c r="KRY240" s="25"/>
      <c r="KRZ240" s="25"/>
      <c r="KSA240" s="25"/>
      <c r="KSB240" s="25"/>
      <c r="KSC240" s="25"/>
      <c r="KSD240" s="25"/>
      <c r="KSE240" s="25"/>
      <c r="KSF240" s="25"/>
      <c r="KSG240" s="25"/>
      <c r="KSH240" s="25"/>
      <c r="KSI240" s="25"/>
      <c r="KSJ240" s="25"/>
      <c r="KSK240" s="25"/>
      <c r="KSL240" s="25"/>
      <c r="KSM240" s="25"/>
      <c r="KSN240" s="25"/>
      <c r="KSO240" s="25"/>
      <c r="KSP240" s="25"/>
      <c r="KSQ240" s="25"/>
      <c r="KSR240" s="25"/>
      <c r="KSS240" s="25"/>
      <c r="KST240" s="25"/>
      <c r="KSU240" s="25"/>
      <c r="KSV240" s="25"/>
      <c r="KSW240" s="25"/>
      <c r="KSX240" s="25"/>
      <c r="KSY240" s="25"/>
      <c r="KSZ240" s="25"/>
      <c r="KTA240" s="25"/>
      <c r="KTB240" s="25"/>
      <c r="KTC240" s="25"/>
      <c r="KTD240" s="25"/>
      <c r="KTE240" s="25"/>
      <c r="KTF240" s="25"/>
      <c r="KTG240" s="25"/>
      <c r="KTH240" s="25"/>
      <c r="KTI240" s="25"/>
      <c r="KTJ240" s="25"/>
      <c r="KTK240" s="25"/>
      <c r="KTL240" s="25"/>
      <c r="KTM240" s="25"/>
      <c r="KTN240" s="25"/>
      <c r="KTO240" s="25"/>
      <c r="KTP240" s="25"/>
      <c r="KTQ240" s="25"/>
      <c r="KTR240" s="25"/>
      <c r="KTS240" s="25"/>
      <c r="KTT240" s="25"/>
      <c r="KTU240" s="25"/>
      <c r="KTV240" s="25"/>
      <c r="KTW240" s="25"/>
      <c r="KTX240" s="25"/>
      <c r="KTY240" s="25"/>
      <c r="KTZ240" s="25"/>
      <c r="KUA240" s="25"/>
      <c r="KUB240" s="25"/>
      <c r="KUC240" s="25"/>
      <c r="KUD240" s="25"/>
      <c r="KUE240" s="25"/>
      <c r="KUF240" s="25"/>
      <c r="KUG240" s="25"/>
      <c r="KUH240" s="25"/>
      <c r="KUI240" s="25"/>
      <c r="KUJ240" s="25"/>
      <c r="KUK240" s="25"/>
      <c r="KUL240" s="25"/>
      <c r="KUM240" s="25"/>
      <c r="KUN240" s="25"/>
      <c r="KUO240" s="25"/>
      <c r="KUP240" s="25"/>
      <c r="KUQ240" s="25"/>
      <c r="KUR240" s="25"/>
      <c r="KUS240" s="25"/>
      <c r="KUT240" s="25"/>
      <c r="KUU240" s="25"/>
      <c r="KUV240" s="25"/>
      <c r="KUW240" s="25"/>
      <c r="KUX240" s="25"/>
      <c r="KUY240" s="25"/>
      <c r="KUZ240" s="25"/>
      <c r="KVA240" s="25"/>
      <c r="KVB240" s="25"/>
      <c r="KVC240" s="25"/>
      <c r="KVD240" s="25"/>
      <c r="KVE240" s="25"/>
      <c r="KVF240" s="25"/>
      <c r="KVG240" s="25"/>
      <c r="KVH240" s="25"/>
      <c r="KVI240" s="25"/>
      <c r="KVJ240" s="25"/>
      <c r="KVK240" s="25"/>
      <c r="KVL240" s="25"/>
      <c r="KVM240" s="25"/>
      <c r="KVN240" s="25"/>
      <c r="KVO240" s="25"/>
      <c r="KVP240" s="25"/>
      <c r="KVQ240" s="25"/>
      <c r="KVR240" s="25"/>
      <c r="KVS240" s="25"/>
      <c r="KVT240" s="25"/>
      <c r="KVU240" s="25"/>
      <c r="KVV240" s="25"/>
      <c r="KVW240" s="25"/>
      <c r="KVX240" s="25"/>
      <c r="KVY240" s="25"/>
      <c r="KVZ240" s="25"/>
      <c r="KWA240" s="25"/>
      <c r="KWB240" s="25"/>
      <c r="KWC240" s="25"/>
      <c r="KWD240" s="25"/>
      <c r="KWE240" s="25"/>
      <c r="KWF240" s="25"/>
      <c r="KWG240" s="25"/>
      <c r="KWH240" s="25"/>
      <c r="KWI240" s="25"/>
      <c r="KWJ240" s="25"/>
      <c r="KWK240" s="25"/>
      <c r="KWL240" s="25"/>
      <c r="KWM240" s="25"/>
      <c r="KWN240" s="25"/>
      <c r="KWO240" s="25"/>
      <c r="KWP240" s="25"/>
      <c r="KWQ240" s="25"/>
      <c r="KWR240" s="25"/>
      <c r="KWS240" s="25"/>
      <c r="KWT240" s="25"/>
      <c r="KWU240" s="25"/>
      <c r="KWV240" s="25"/>
      <c r="KWW240" s="25"/>
      <c r="KWX240" s="25"/>
      <c r="KWY240" s="25"/>
      <c r="KWZ240" s="25"/>
      <c r="KXA240" s="25"/>
      <c r="KXB240" s="25"/>
      <c r="KXC240" s="25"/>
      <c r="KXD240" s="25"/>
      <c r="KXE240" s="25"/>
      <c r="KXF240" s="25"/>
      <c r="KXG240" s="25"/>
      <c r="KXH240" s="25"/>
      <c r="KXI240" s="25"/>
      <c r="KXJ240" s="25"/>
      <c r="KXK240" s="25"/>
      <c r="KXL240" s="25"/>
      <c r="KXM240" s="25"/>
      <c r="KXN240" s="25"/>
      <c r="KXO240" s="25"/>
      <c r="KXP240" s="25"/>
      <c r="KXQ240" s="25"/>
      <c r="KXR240" s="25"/>
      <c r="KXS240" s="25"/>
      <c r="KXT240" s="25"/>
      <c r="KXU240" s="25"/>
      <c r="KXV240" s="25"/>
      <c r="KXW240" s="25"/>
      <c r="KXX240" s="25"/>
      <c r="KXY240" s="25"/>
      <c r="KXZ240" s="25"/>
      <c r="KYA240" s="25"/>
      <c r="KYB240" s="25"/>
      <c r="KYC240" s="25"/>
      <c r="KYD240" s="25"/>
      <c r="KYE240" s="25"/>
      <c r="KYF240" s="25"/>
      <c r="KYG240" s="25"/>
      <c r="KYH240" s="25"/>
      <c r="KYI240" s="25"/>
      <c r="KYJ240" s="25"/>
      <c r="KYK240" s="25"/>
      <c r="KYL240" s="25"/>
      <c r="KYM240" s="25"/>
      <c r="KYN240" s="25"/>
      <c r="KYO240" s="25"/>
      <c r="KYP240" s="25"/>
      <c r="KYQ240" s="25"/>
      <c r="KYR240" s="25"/>
      <c r="KYS240" s="25"/>
      <c r="KYT240" s="25"/>
      <c r="KYU240" s="25"/>
      <c r="KYV240" s="25"/>
      <c r="KYW240" s="25"/>
      <c r="KYX240" s="25"/>
      <c r="KYY240" s="25"/>
      <c r="KYZ240" s="25"/>
      <c r="KZA240" s="25"/>
      <c r="KZB240" s="25"/>
      <c r="KZC240" s="25"/>
      <c r="KZD240" s="25"/>
      <c r="KZE240" s="25"/>
      <c r="KZF240" s="25"/>
      <c r="KZG240" s="25"/>
      <c r="KZH240" s="25"/>
      <c r="KZI240" s="25"/>
      <c r="KZJ240" s="25"/>
      <c r="KZK240" s="25"/>
      <c r="KZL240" s="25"/>
      <c r="KZM240" s="25"/>
      <c r="KZN240" s="25"/>
      <c r="KZO240" s="25"/>
      <c r="KZP240" s="25"/>
      <c r="KZQ240" s="25"/>
      <c r="KZR240" s="25"/>
      <c r="KZS240" s="25"/>
      <c r="KZT240" s="25"/>
      <c r="KZU240" s="25"/>
      <c r="KZV240" s="25"/>
      <c r="KZW240" s="25"/>
      <c r="KZX240" s="25"/>
      <c r="KZY240" s="25"/>
      <c r="KZZ240" s="25"/>
      <c r="LAA240" s="25"/>
      <c r="LAB240" s="25"/>
      <c r="LAC240" s="25"/>
      <c r="LAD240" s="25"/>
      <c r="LAE240" s="25"/>
      <c r="LAF240" s="25"/>
      <c r="LAG240" s="25"/>
      <c r="LAH240" s="25"/>
      <c r="LAI240" s="25"/>
      <c r="LAJ240" s="25"/>
      <c r="LAK240" s="25"/>
      <c r="LAL240" s="25"/>
      <c r="LAM240" s="25"/>
      <c r="LAN240" s="25"/>
      <c r="LAO240" s="25"/>
      <c r="LAP240" s="25"/>
      <c r="LAQ240" s="25"/>
      <c r="LAR240" s="25"/>
      <c r="LAS240" s="25"/>
      <c r="LAT240" s="25"/>
      <c r="LAU240" s="25"/>
      <c r="LAV240" s="25"/>
      <c r="LAW240" s="25"/>
      <c r="LAX240" s="25"/>
      <c r="LAY240" s="25"/>
      <c r="LAZ240" s="25"/>
      <c r="LBA240" s="25"/>
      <c r="LBB240" s="25"/>
      <c r="LBC240" s="25"/>
      <c r="LBD240" s="25"/>
      <c r="LBE240" s="25"/>
      <c r="LBF240" s="25"/>
      <c r="LBG240" s="25"/>
      <c r="LBH240" s="25"/>
      <c r="LBI240" s="25"/>
      <c r="LBJ240" s="25"/>
      <c r="LBK240" s="25"/>
      <c r="LBL240" s="25"/>
      <c r="LBM240" s="25"/>
      <c r="LBN240" s="25"/>
      <c r="LBO240" s="25"/>
      <c r="LBP240" s="25"/>
      <c r="LBQ240" s="25"/>
      <c r="LBR240" s="25"/>
      <c r="LBS240" s="25"/>
      <c r="LBT240" s="25"/>
      <c r="LBU240" s="25"/>
      <c r="LBV240" s="25"/>
      <c r="LBW240" s="25"/>
      <c r="LBX240" s="25"/>
      <c r="LBY240" s="25"/>
      <c r="LBZ240" s="25"/>
      <c r="LCA240" s="25"/>
      <c r="LCB240" s="25"/>
      <c r="LCC240" s="25"/>
      <c r="LCD240" s="25"/>
      <c r="LCE240" s="25"/>
      <c r="LCF240" s="25"/>
      <c r="LCG240" s="25"/>
      <c r="LCH240" s="25"/>
      <c r="LCI240" s="25"/>
      <c r="LCJ240" s="25"/>
      <c r="LCK240" s="25"/>
      <c r="LCL240" s="25"/>
      <c r="LCM240" s="25"/>
      <c r="LCN240" s="25"/>
      <c r="LCO240" s="25"/>
      <c r="LCP240" s="25"/>
      <c r="LCQ240" s="25"/>
      <c r="LCR240" s="25"/>
      <c r="LCS240" s="25"/>
      <c r="LCT240" s="25"/>
      <c r="LCU240" s="25"/>
      <c r="LCV240" s="25"/>
      <c r="LCW240" s="25"/>
      <c r="LCX240" s="25"/>
      <c r="LCY240" s="25"/>
      <c r="LCZ240" s="25"/>
      <c r="LDA240" s="25"/>
      <c r="LDB240" s="25"/>
      <c r="LDC240" s="25"/>
      <c r="LDD240" s="25"/>
      <c r="LDE240" s="25"/>
      <c r="LDF240" s="25"/>
      <c r="LDG240" s="25"/>
      <c r="LDH240" s="25"/>
      <c r="LDI240" s="25"/>
      <c r="LDJ240" s="25"/>
      <c r="LDK240" s="25"/>
      <c r="LDL240" s="25"/>
      <c r="LDM240" s="25"/>
      <c r="LDN240" s="25"/>
      <c r="LDO240" s="25"/>
      <c r="LDP240" s="25"/>
      <c r="LDQ240" s="25"/>
      <c r="LDR240" s="25"/>
      <c r="LDS240" s="25"/>
      <c r="LDT240" s="25"/>
      <c r="LDU240" s="25"/>
      <c r="LDV240" s="25"/>
      <c r="LDW240" s="25"/>
      <c r="LDX240" s="25"/>
      <c r="LDY240" s="25"/>
      <c r="LDZ240" s="25"/>
      <c r="LEA240" s="25"/>
      <c r="LEB240" s="25"/>
      <c r="LEC240" s="25"/>
      <c r="LED240" s="25"/>
      <c r="LEE240" s="25"/>
      <c r="LEF240" s="25"/>
      <c r="LEG240" s="25"/>
      <c r="LEH240" s="25"/>
      <c r="LEI240" s="25"/>
      <c r="LEJ240" s="25"/>
      <c r="LEK240" s="25"/>
      <c r="LEL240" s="25"/>
      <c r="LEM240" s="25"/>
      <c r="LEN240" s="25"/>
      <c r="LEO240" s="25"/>
      <c r="LEP240" s="25"/>
      <c r="LEQ240" s="25"/>
      <c r="LER240" s="25"/>
      <c r="LES240" s="25"/>
      <c r="LET240" s="25"/>
      <c r="LEU240" s="25"/>
      <c r="LEV240" s="25"/>
      <c r="LEW240" s="25"/>
      <c r="LEX240" s="25"/>
      <c r="LEY240" s="25"/>
      <c r="LEZ240" s="25"/>
      <c r="LFA240" s="25"/>
      <c r="LFB240" s="25"/>
      <c r="LFC240" s="25"/>
      <c r="LFD240" s="25"/>
      <c r="LFE240" s="25"/>
      <c r="LFF240" s="25"/>
      <c r="LFG240" s="25"/>
      <c r="LFH240" s="25"/>
      <c r="LFI240" s="25"/>
      <c r="LFJ240" s="25"/>
      <c r="LFK240" s="25"/>
      <c r="LFL240" s="25"/>
      <c r="LFM240" s="25"/>
      <c r="LFN240" s="25"/>
      <c r="LFO240" s="25"/>
      <c r="LFP240" s="25"/>
      <c r="LFQ240" s="25"/>
      <c r="LFR240" s="25"/>
      <c r="LFS240" s="25"/>
      <c r="LFT240" s="25"/>
      <c r="LFU240" s="25"/>
      <c r="LFV240" s="25"/>
      <c r="LFW240" s="25"/>
      <c r="LFX240" s="25"/>
      <c r="LFY240" s="25"/>
      <c r="LFZ240" s="25"/>
      <c r="LGA240" s="25"/>
      <c r="LGB240" s="25"/>
      <c r="LGC240" s="25"/>
      <c r="LGD240" s="25"/>
      <c r="LGE240" s="25"/>
      <c r="LGF240" s="25"/>
      <c r="LGG240" s="25"/>
      <c r="LGH240" s="25"/>
      <c r="LGI240" s="25"/>
      <c r="LGJ240" s="25"/>
      <c r="LGK240" s="25"/>
      <c r="LGL240" s="25"/>
      <c r="LGM240" s="25"/>
      <c r="LGN240" s="25"/>
      <c r="LGO240" s="25"/>
      <c r="LGP240" s="25"/>
      <c r="LGQ240" s="25"/>
      <c r="LGR240" s="25"/>
      <c r="LGS240" s="25"/>
      <c r="LGT240" s="25"/>
      <c r="LGU240" s="25"/>
      <c r="LGV240" s="25"/>
      <c r="LGW240" s="25"/>
      <c r="LGX240" s="25"/>
      <c r="LGY240" s="25"/>
      <c r="LGZ240" s="25"/>
      <c r="LHA240" s="25"/>
      <c r="LHB240" s="25"/>
      <c r="LHC240" s="25"/>
      <c r="LHD240" s="25"/>
      <c r="LHE240" s="25"/>
      <c r="LHF240" s="25"/>
      <c r="LHG240" s="25"/>
      <c r="LHH240" s="25"/>
      <c r="LHI240" s="25"/>
      <c r="LHJ240" s="25"/>
      <c r="LHK240" s="25"/>
      <c r="LHL240" s="25"/>
      <c r="LHM240" s="25"/>
      <c r="LHN240" s="25"/>
      <c r="LHO240" s="25"/>
      <c r="LHP240" s="25"/>
      <c r="LHQ240" s="25"/>
      <c r="LHR240" s="25"/>
      <c r="LHS240" s="25"/>
      <c r="LHT240" s="25"/>
      <c r="LHU240" s="25"/>
      <c r="LHV240" s="25"/>
      <c r="LHW240" s="25"/>
      <c r="LHX240" s="25"/>
      <c r="LHY240" s="25"/>
      <c r="LHZ240" s="25"/>
      <c r="LIA240" s="25"/>
      <c r="LIB240" s="25"/>
      <c r="LIC240" s="25"/>
      <c r="LID240" s="25"/>
      <c r="LIE240" s="25"/>
      <c r="LIF240" s="25"/>
      <c r="LIG240" s="25"/>
      <c r="LIH240" s="25"/>
      <c r="LII240" s="25"/>
      <c r="LIJ240" s="25"/>
      <c r="LIK240" s="25"/>
      <c r="LIL240" s="25"/>
      <c r="LIM240" s="25"/>
      <c r="LIN240" s="25"/>
      <c r="LIO240" s="25"/>
      <c r="LIP240" s="25"/>
      <c r="LIQ240" s="25"/>
      <c r="LIR240" s="25"/>
      <c r="LIS240" s="25"/>
      <c r="LIT240" s="25"/>
      <c r="LIU240" s="25"/>
      <c r="LIV240" s="25"/>
      <c r="LIW240" s="25"/>
      <c r="LIX240" s="25"/>
      <c r="LIY240" s="25"/>
      <c r="LIZ240" s="25"/>
      <c r="LJA240" s="25"/>
      <c r="LJB240" s="25"/>
      <c r="LJC240" s="25"/>
      <c r="LJD240" s="25"/>
      <c r="LJE240" s="25"/>
      <c r="LJF240" s="25"/>
      <c r="LJG240" s="25"/>
      <c r="LJH240" s="25"/>
      <c r="LJI240" s="25"/>
      <c r="LJJ240" s="25"/>
      <c r="LJK240" s="25"/>
      <c r="LJL240" s="25"/>
      <c r="LJM240" s="25"/>
      <c r="LJN240" s="25"/>
      <c r="LJO240" s="25"/>
      <c r="LJP240" s="25"/>
      <c r="LJQ240" s="25"/>
      <c r="LJR240" s="25"/>
      <c r="LJS240" s="25"/>
      <c r="LJT240" s="25"/>
      <c r="LJU240" s="25"/>
      <c r="LJV240" s="25"/>
      <c r="LJW240" s="25"/>
      <c r="LJX240" s="25"/>
      <c r="LJY240" s="25"/>
      <c r="LJZ240" s="25"/>
      <c r="LKA240" s="25"/>
      <c r="LKB240" s="25"/>
      <c r="LKC240" s="25"/>
      <c r="LKD240" s="25"/>
      <c r="LKE240" s="25"/>
      <c r="LKF240" s="25"/>
      <c r="LKG240" s="25"/>
      <c r="LKH240" s="25"/>
      <c r="LKI240" s="25"/>
      <c r="LKJ240" s="25"/>
      <c r="LKK240" s="25"/>
      <c r="LKL240" s="25"/>
      <c r="LKM240" s="25"/>
      <c r="LKN240" s="25"/>
      <c r="LKO240" s="25"/>
      <c r="LKP240" s="25"/>
      <c r="LKQ240" s="25"/>
      <c r="LKR240" s="25"/>
      <c r="LKS240" s="25"/>
      <c r="LKT240" s="25"/>
      <c r="LKU240" s="25"/>
      <c r="LKV240" s="25"/>
      <c r="LKW240" s="25"/>
      <c r="LKX240" s="25"/>
      <c r="LKY240" s="25"/>
      <c r="LKZ240" s="25"/>
      <c r="LLA240" s="25"/>
      <c r="LLB240" s="25"/>
      <c r="LLC240" s="25"/>
      <c r="LLD240" s="25"/>
      <c r="LLE240" s="25"/>
      <c r="LLF240" s="25"/>
      <c r="LLG240" s="25"/>
      <c r="LLH240" s="25"/>
      <c r="LLI240" s="25"/>
      <c r="LLJ240" s="25"/>
      <c r="LLK240" s="25"/>
      <c r="LLL240" s="25"/>
      <c r="LLM240" s="25"/>
      <c r="LLN240" s="25"/>
      <c r="LLO240" s="25"/>
      <c r="LLP240" s="25"/>
      <c r="LLQ240" s="25"/>
      <c r="LLR240" s="25"/>
      <c r="LLS240" s="25"/>
      <c r="LLT240" s="25"/>
      <c r="LLU240" s="25"/>
      <c r="LLV240" s="25"/>
      <c r="LLW240" s="25"/>
      <c r="LLX240" s="25"/>
      <c r="LLY240" s="25"/>
      <c r="LLZ240" s="25"/>
      <c r="LMA240" s="25"/>
      <c r="LMB240" s="25"/>
      <c r="LMC240" s="25"/>
      <c r="LMD240" s="25"/>
      <c r="LME240" s="25"/>
      <c r="LMF240" s="25"/>
      <c r="LMG240" s="25"/>
      <c r="LMH240" s="25"/>
      <c r="LMI240" s="25"/>
      <c r="LMJ240" s="25"/>
      <c r="LMK240" s="25"/>
      <c r="LML240" s="25"/>
      <c r="LMM240" s="25"/>
      <c r="LMN240" s="25"/>
      <c r="LMO240" s="25"/>
      <c r="LMP240" s="25"/>
      <c r="LMQ240" s="25"/>
      <c r="LMR240" s="25"/>
      <c r="LMS240" s="25"/>
      <c r="LMT240" s="25"/>
      <c r="LMU240" s="25"/>
      <c r="LMV240" s="25"/>
      <c r="LMW240" s="25"/>
      <c r="LMX240" s="25"/>
      <c r="LMY240" s="25"/>
      <c r="LMZ240" s="25"/>
      <c r="LNA240" s="25"/>
      <c r="LNB240" s="25"/>
      <c r="LNC240" s="25"/>
      <c r="LND240" s="25"/>
      <c r="LNE240" s="25"/>
      <c r="LNF240" s="25"/>
      <c r="LNG240" s="25"/>
      <c r="LNH240" s="25"/>
      <c r="LNI240" s="25"/>
      <c r="LNJ240" s="25"/>
      <c r="LNK240" s="25"/>
      <c r="LNL240" s="25"/>
      <c r="LNM240" s="25"/>
      <c r="LNN240" s="25"/>
      <c r="LNO240" s="25"/>
      <c r="LNP240" s="25"/>
      <c r="LNQ240" s="25"/>
      <c r="LNR240" s="25"/>
      <c r="LNS240" s="25"/>
      <c r="LNT240" s="25"/>
      <c r="LNU240" s="25"/>
      <c r="LNV240" s="25"/>
      <c r="LNW240" s="25"/>
      <c r="LNX240" s="25"/>
      <c r="LNY240" s="25"/>
      <c r="LNZ240" s="25"/>
      <c r="LOA240" s="25"/>
      <c r="LOB240" s="25"/>
      <c r="LOC240" s="25"/>
      <c r="LOD240" s="25"/>
      <c r="LOE240" s="25"/>
      <c r="LOF240" s="25"/>
      <c r="LOG240" s="25"/>
      <c r="LOH240" s="25"/>
      <c r="LOI240" s="25"/>
      <c r="LOJ240" s="25"/>
      <c r="LOK240" s="25"/>
      <c r="LOL240" s="25"/>
      <c r="LOM240" s="25"/>
      <c r="LON240" s="25"/>
      <c r="LOO240" s="25"/>
      <c r="LOP240" s="25"/>
      <c r="LOQ240" s="25"/>
      <c r="LOR240" s="25"/>
      <c r="LOS240" s="25"/>
      <c r="LOT240" s="25"/>
      <c r="LOU240" s="25"/>
      <c r="LOV240" s="25"/>
      <c r="LOW240" s="25"/>
      <c r="LOX240" s="25"/>
      <c r="LOY240" s="25"/>
      <c r="LOZ240" s="25"/>
      <c r="LPA240" s="25"/>
      <c r="LPB240" s="25"/>
      <c r="LPC240" s="25"/>
      <c r="LPD240" s="25"/>
      <c r="LPE240" s="25"/>
      <c r="LPF240" s="25"/>
      <c r="LPG240" s="25"/>
      <c r="LPH240" s="25"/>
      <c r="LPI240" s="25"/>
      <c r="LPJ240" s="25"/>
      <c r="LPK240" s="25"/>
      <c r="LPL240" s="25"/>
      <c r="LPM240" s="25"/>
      <c r="LPN240" s="25"/>
      <c r="LPO240" s="25"/>
      <c r="LPP240" s="25"/>
      <c r="LPQ240" s="25"/>
      <c r="LPR240" s="25"/>
      <c r="LPS240" s="25"/>
      <c r="LPT240" s="25"/>
      <c r="LPU240" s="25"/>
      <c r="LPV240" s="25"/>
      <c r="LPW240" s="25"/>
      <c r="LPX240" s="25"/>
      <c r="LPY240" s="25"/>
      <c r="LPZ240" s="25"/>
      <c r="LQA240" s="25"/>
      <c r="LQB240" s="25"/>
      <c r="LQC240" s="25"/>
      <c r="LQD240" s="25"/>
      <c r="LQE240" s="25"/>
      <c r="LQF240" s="25"/>
      <c r="LQG240" s="25"/>
      <c r="LQH240" s="25"/>
      <c r="LQI240" s="25"/>
      <c r="LQJ240" s="25"/>
      <c r="LQK240" s="25"/>
      <c r="LQL240" s="25"/>
      <c r="LQM240" s="25"/>
      <c r="LQN240" s="25"/>
      <c r="LQO240" s="25"/>
      <c r="LQP240" s="25"/>
      <c r="LQQ240" s="25"/>
      <c r="LQR240" s="25"/>
      <c r="LQS240" s="25"/>
      <c r="LQT240" s="25"/>
      <c r="LQU240" s="25"/>
      <c r="LQV240" s="25"/>
      <c r="LQW240" s="25"/>
      <c r="LQX240" s="25"/>
      <c r="LQY240" s="25"/>
      <c r="LQZ240" s="25"/>
      <c r="LRA240" s="25"/>
      <c r="LRB240" s="25"/>
      <c r="LRC240" s="25"/>
      <c r="LRD240" s="25"/>
      <c r="LRE240" s="25"/>
      <c r="LRF240" s="25"/>
      <c r="LRG240" s="25"/>
      <c r="LRH240" s="25"/>
      <c r="LRI240" s="25"/>
      <c r="LRJ240" s="25"/>
      <c r="LRK240" s="25"/>
      <c r="LRL240" s="25"/>
      <c r="LRM240" s="25"/>
      <c r="LRN240" s="25"/>
      <c r="LRO240" s="25"/>
      <c r="LRP240" s="25"/>
      <c r="LRQ240" s="25"/>
      <c r="LRR240" s="25"/>
      <c r="LRS240" s="25"/>
      <c r="LRT240" s="25"/>
      <c r="LRU240" s="25"/>
      <c r="LRV240" s="25"/>
      <c r="LRW240" s="25"/>
      <c r="LRX240" s="25"/>
      <c r="LRY240" s="25"/>
      <c r="LRZ240" s="25"/>
      <c r="LSA240" s="25"/>
      <c r="LSB240" s="25"/>
      <c r="LSC240" s="25"/>
      <c r="LSD240" s="25"/>
      <c r="LSE240" s="25"/>
      <c r="LSF240" s="25"/>
      <c r="LSG240" s="25"/>
      <c r="LSH240" s="25"/>
      <c r="LSI240" s="25"/>
      <c r="LSJ240" s="25"/>
      <c r="LSK240" s="25"/>
      <c r="LSL240" s="25"/>
      <c r="LSM240" s="25"/>
      <c r="LSN240" s="25"/>
      <c r="LSO240" s="25"/>
      <c r="LSP240" s="25"/>
      <c r="LSQ240" s="25"/>
      <c r="LSR240" s="25"/>
      <c r="LSS240" s="25"/>
      <c r="LST240" s="25"/>
      <c r="LSU240" s="25"/>
      <c r="LSV240" s="25"/>
      <c r="LSW240" s="25"/>
      <c r="LSX240" s="25"/>
      <c r="LSY240" s="25"/>
      <c r="LSZ240" s="25"/>
      <c r="LTA240" s="25"/>
      <c r="LTB240" s="25"/>
      <c r="LTC240" s="25"/>
      <c r="LTD240" s="25"/>
      <c r="LTE240" s="25"/>
      <c r="LTF240" s="25"/>
      <c r="LTG240" s="25"/>
      <c r="LTH240" s="25"/>
      <c r="LTI240" s="25"/>
      <c r="LTJ240" s="25"/>
      <c r="LTK240" s="25"/>
      <c r="LTL240" s="25"/>
      <c r="LTM240" s="25"/>
      <c r="LTN240" s="25"/>
      <c r="LTO240" s="25"/>
      <c r="LTP240" s="25"/>
      <c r="LTQ240" s="25"/>
      <c r="LTR240" s="25"/>
      <c r="LTS240" s="25"/>
      <c r="LTT240" s="25"/>
      <c r="LTU240" s="25"/>
      <c r="LTV240" s="25"/>
      <c r="LTW240" s="25"/>
      <c r="LTX240" s="25"/>
      <c r="LTY240" s="25"/>
      <c r="LTZ240" s="25"/>
      <c r="LUA240" s="25"/>
      <c r="LUB240" s="25"/>
      <c r="LUC240" s="25"/>
      <c r="LUD240" s="25"/>
      <c r="LUE240" s="25"/>
      <c r="LUF240" s="25"/>
      <c r="LUG240" s="25"/>
      <c r="LUH240" s="25"/>
      <c r="LUI240" s="25"/>
      <c r="LUJ240" s="25"/>
      <c r="LUK240" s="25"/>
      <c r="LUL240" s="25"/>
      <c r="LUM240" s="25"/>
      <c r="LUN240" s="25"/>
      <c r="LUO240" s="25"/>
      <c r="LUP240" s="25"/>
      <c r="LUQ240" s="25"/>
      <c r="LUR240" s="25"/>
      <c r="LUS240" s="25"/>
      <c r="LUT240" s="25"/>
      <c r="LUU240" s="25"/>
      <c r="LUV240" s="25"/>
      <c r="LUW240" s="25"/>
      <c r="LUX240" s="25"/>
      <c r="LUY240" s="25"/>
      <c r="LUZ240" s="25"/>
      <c r="LVA240" s="25"/>
      <c r="LVB240" s="25"/>
      <c r="LVC240" s="25"/>
      <c r="LVD240" s="25"/>
      <c r="LVE240" s="25"/>
      <c r="LVF240" s="25"/>
      <c r="LVG240" s="25"/>
      <c r="LVH240" s="25"/>
      <c r="LVI240" s="25"/>
      <c r="LVJ240" s="25"/>
      <c r="LVK240" s="25"/>
      <c r="LVL240" s="25"/>
      <c r="LVM240" s="25"/>
      <c r="LVN240" s="25"/>
      <c r="LVO240" s="25"/>
      <c r="LVP240" s="25"/>
      <c r="LVQ240" s="25"/>
      <c r="LVR240" s="25"/>
      <c r="LVS240" s="25"/>
      <c r="LVT240" s="25"/>
      <c r="LVU240" s="25"/>
      <c r="LVV240" s="25"/>
      <c r="LVW240" s="25"/>
      <c r="LVX240" s="25"/>
      <c r="LVY240" s="25"/>
      <c r="LVZ240" s="25"/>
      <c r="LWA240" s="25"/>
      <c r="LWB240" s="25"/>
      <c r="LWC240" s="25"/>
      <c r="LWD240" s="25"/>
      <c r="LWE240" s="25"/>
      <c r="LWF240" s="25"/>
      <c r="LWG240" s="25"/>
      <c r="LWH240" s="25"/>
      <c r="LWI240" s="25"/>
      <c r="LWJ240" s="25"/>
      <c r="LWK240" s="25"/>
      <c r="LWL240" s="25"/>
      <c r="LWM240" s="25"/>
      <c r="LWN240" s="25"/>
      <c r="LWO240" s="25"/>
      <c r="LWP240" s="25"/>
      <c r="LWQ240" s="25"/>
      <c r="LWR240" s="25"/>
      <c r="LWS240" s="25"/>
      <c r="LWT240" s="25"/>
      <c r="LWU240" s="25"/>
      <c r="LWV240" s="25"/>
      <c r="LWW240" s="25"/>
      <c r="LWX240" s="25"/>
      <c r="LWY240" s="25"/>
      <c r="LWZ240" s="25"/>
      <c r="LXA240" s="25"/>
      <c r="LXB240" s="25"/>
      <c r="LXC240" s="25"/>
      <c r="LXD240" s="25"/>
      <c r="LXE240" s="25"/>
      <c r="LXF240" s="25"/>
      <c r="LXG240" s="25"/>
      <c r="LXH240" s="25"/>
      <c r="LXI240" s="25"/>
      <c r="LXJ240" s="25"/>
      <c r="LXK240" s="25"/>
      <c r="LXL240" s="25"/>
      <c r="LXM240" s="25"/>
      <c r="LXN240" s="25"/>
      <c r="LXO240" s="25"/>
      <c r="LXP240" s="25"/>
      <c r="LXQ240" s="25"/>
      <c r="LXR240" s="25"/>
      <c r="LXS240" s="25"/>
      <c r="LXT240" s="25"/>
      <c r="LXU240" s="25"/>
      <c r="LXV240" s="25"/>
      <c r="LXW240" s="25"/>
      <c r="LXX240" s="25"/>
      <c r="LXY240" s="25"/>
      <c r="LXZ240" s="25"/>
      <c r="LYA240" s="25"/>
      <c r="LYB240" s="25"/>
      <c r="LYC240" s="25"/>
      <c r="LYD240" s="25"/>
      <c r="LYE240" s="25"/>
      <c r="LYF240" s="25"/>
      <c r="LYG240" s="25"/>
      <c r="LYH240" s="25"/>
      <c r="LYI240" s="25"/>
      <c r="LYJ240" s="25"/>
      <c r="LYK240" s="25"/>
      <c r="LYL240" s="25"/>
      <c r="LYM240" s="25"/>
      <c r="LYN240" s="25"/>
      <c r="LYO240" s="25"/>
      <c r="LYP240" s="25"/>
      <c r="LYQ240" s="25"/>
      <c r="LYR240" s="25"/>
      <c r="LYS240" s="25"/>
      <c r="LYT240" s="25"/>
      <c r="LYU240" s="25"/>
      <c r="LYV240" s="25"/>
      <c r="LYW240" s="25"/>
      <c r="LYX240" s="25"/>
      <c r="LYY240" s="25"/>
      <c r="LYZ240" s="25"/>
      <c r="LZA240" s="25"/>
      <c r="LZB240" s="25"/>
      <c r="LZC240" s="25"/>
      <c r="LZD240" s="25"/>
      <c r="LZE240" s="25"/>
      <c r="LZF240" s="25"/>
      <c r="LZG240" s="25"/>
      <c r="LZH240" s="25"/>
      <c r="LZI240" s="25"/>
      <c r="LZJ240" s="25"/>
      <c r="LZK240" s="25"/>
      <c r="LZL240" s="25"/>
      <c r="LZM240" s="25"/>
      <c r="LZN240" s="25"/>
      <c r="LZO240" s="25"/>
      <c r="LZP240" s="25"/>
      <c r="LZQ240" s="25"/>
      <c r="LZR240" s="25"/>
      <c r="LZS240" s="25"/>
      <c r="LZT240" s="25"/>
      <c r="LZU240" s="25"/>
      <c r="LZV240" s="25"/>
      <c r="LZW240" s="25"/>
      <c r="LZX240" s="25"/>
      <c r="LZY240" s="25"/>
      <c r="LZZ240" s="25"/>
      <c r="MAA240" s="25"/>
      <c r="MAB240" s="25"/>
      <c r="MAC240" s="25"/>
      <c r="MAD240" s="25"/>
      <c r="MAE240" s="25"/>
      <c r="MAF240" s="25"/>
      <c r="MAG240" s="25"/>
      <c r="MAH240" s="25"/>
      <c r="MAI240" s="25"/>
      <c r="MAJ240" s="25"/>
      <c r="MAK240" s="25"/>
      <c r="MAL240" s="25"/>
      <c r="MAM240" s="25"/>
      <c r="MAN240" s="25"/>
      <c r="MAO240" s="25"/>
      <c r="MAP240" s="25"/>
      <c r="MAQ240" s="25"/>
      <c r="MAR240" s="25"/>
      <c r="MAS240" s="25"/>
      <c r="MAT240" s="25"/>
      <c r="MAU240" s="25"/>
      <c r="MAV240" s="25"/>
      <c r="MAW240" s="25"/>
      <c r="MAX240" s="25"/>
      <c r="MAY240" s="25"/>
      <c r="MAZ240" s="25"/>
      <c r="MBA240" s="25"/>
      <c r="MBB240" s="25"/>
      <c r="MBC240" s="25"/>
      <c r="MBD240" s="25"/>
      <c r="MBE240" s="25"/>
      <c r="MBF240" s="25"/>
      <c r="MBG240" s="25"/>
      <c r="MBH240" s="25"/>
      <c r="MBI240" s="25"/>
      <c r="MBJ240" s="25"/>
      <c r="MBK240" s="25"/>
      <c r="MBL240" s="25"/>
      <c r="MBM240" s="25"/>
      <c r="MBN240" s="25"/>
      <c r="MBO240" s="25"/>
      <c r="MBP240" s="25"/>
      <c r="MBQ240" s="25"/>
      <c r="MBR240" s="25"/>
      <c r="MBS240" s="25"/>
      <c r="MBT240" s="25"/>
      <c r="MBU240" s="25"/>
      <c r="MBV240" s="25"/>
      <c r="MBW240" s="25"/>
      <c r="MBX240" s="25"/>
      <c r="MBY240" s="25"/>
      <c r="MBZ240" s="25"/>
      <c r="MCA240" s="25"/>
      <c r="MCB240" s="25"/>
      <c r="MCC240" s="25"/>
      <c r="MCD240" s="25"/>
      <c r="MCE240" s="25"/>
      <c r="MCF240" s="25"/>
      <c r="MCG240" s="25"/>
      <c r="MCH240" s="25"/>
      <c r="MCI240" s="25"/>
      <c r="MCJ240" s="25"/>
      <c r="MCK240" s="25"/>
      <c r="MCL240" s="25"/>
      <c r="MCM240" s="25"/>
      <c r="MCN240" s="25"/>
      <c r="MCO240" s="25"/>
      <c r="MCP240" s="25"/>
      <c r="MCQ240" s="25"/>
      <c r="MCR240" s="25"/>
      <c r="MCS240" s="25"/>
      <c r="MCT240" s="25"/>
      <c r="MCU240" s="25"/>
      <c r="MCV240" s="25"/>
      <c r="MCW240" s="25"/>
      <c r="MCX240" s="25"/>
      <c r="MCY240" s="25"/>
      <c r="MCZ240" s="25"/>
      <c r="MDA240" s="25"/>
      <c r="MDB240" s="25"/>
      <c r="MDC240" s="25"/>
      <c r="MDD240" s="25"/>
      <c r="MDE240" s="25"/>
      <c r="MDF240" s="25"/>
      <c r="MDG240" s="25"/>
      <c r="MDH240" s="25"/>
      <c r="MDI240" s="25"/>
      <c r="MDJ240" s="25"/>
      <c r="MDK240" s="25"/>
      <c r="MDL240" s="25"/>
      <c r="MDM240" s="25"/>
      <c r="MDN240" s="25"/>
      <c r="MDO240" s="25"/>
      <c r="MDP240" s="25"/>
      <c r="MDQ240" s="25"/>
      <c r="MDR240" s="25"/>
      <c r="MDS240" s="25"/>
      <c r="MDT240" s="25"/>
      <c r="MDU240" s="25"/>
      <c r="MDV240" s="25"/>
      <c r="MDW240" s="25"/>
      <c r="MDX240" s="25"/>
      <c r="MDY240" s="25"/>
      <c r="MDZ240" s="25"/>
      <c r="MEA240" s="25"/>
      <c r="MEB240" s="25"/>
      <c r="MEC240" s="25"/>
      <c r="MED240" s="25"/>
      <c r="MEE240" s="25"/>
      <c r="MEF240" s="25"/>
      <c r="MEG240" s="25"/>
      <c r="MEH240" s="25"/>
      <c r="MEI240" s="25"/>
      <c r="MEJ240" s="25"/>
      <c r="MEK240" s="25"/>
      <c r="MEL240" s="25"/>
      <c r="MEM240" s="25"/>
      <c r="MEN240" s="25"/>
      <c r="MEO240" s="25"/>
      <c r="MEP240" s="25"/>
      <c r="MEQ240" s="25"/>
      <c r="MER240" s="25"/>
      <c r="MES240" s="25"/>
      <c r="MET240" s="25"/>
      <c r="MEU240" s="25"/>
      <c r="MEV240" s="25"/>
      <c r="MEW240" s="25"/>
      <c r="MEX240" s="25"/>
      <c r="MEY240" s="25"/>
      <c r="MEZ240" s="25"/>
      <c r="MFA240" s="25"/>
      <c r="MFB240" s="25"/>
      <c r="MFC240" s="25"/>
      <c r="MFD240" s="25"/>
      <c r="MFE240" s="25"/>
      <c r="MFF240" s="25"/>
      <c r="MFG240" s="25"/>
      <c r="MFH240" s="25"/>
      <c r="MFI240" s="25"/>
      <c r="MFJ240" s="25"/>
      <c r="MFK240" s="25"/>
      <c r="MFL240" s="25"/>
      <c r="MFM240" s="25"/>
      <c r="MFN240" s="25"/>
      <c r="MFO240" s="25"/>
      <c r="MFP240" s="25"/>
      <c r="MFQ240" s="25"/>
      <c r="MFR240" s="25"/>
      <c r="MFS240" s="25"/>
      <c r="MFT240" s="25"/>
      <c r="MFU240" s="25"/>
      <c r="MFV240" s="25"/>
      <c r="MFW240" s="25"/>
      <c r="MFX240" s="25"/>
      <c r="MFY240" s="25"/>
      <c r="MFZ240" s="25"/>
      <c r="MGA240" s="25"/>
      <c r="MGB240" s="25"/>
      <c r="MGC240" s="25"/>
      <c r="MGD240" s="25"/>
      <c r="MGE240" s="25"/>
      <c r="MGF240" s="25"/>
      <c r="MGG240" s="25"/>
      <c r="MGH240" s="25"/>
      <c r="MGI240" s="25"/>
      <c r="MGJ240" s="25"/>
      <c r="MGK240" s="25"/>
      <c r="MGL240" s="25"/>
      <c r="MGM240" s="25"/>
      <c r="MGN240" s="25"/>
      <c r="MGO240" s="25"/>
      <c r="MGP240" s="25"/>
      <c r="MGQ240" s="25"/>
      <c r="MGR240" s="25"/>
      <c r="MGS240" s="25"/>
      <c r="MGT240" s="25"/>
      <c r="MGU240" s="25"/>
      <c r="MGV240" s="25"/>
      <c r="MGW240" s="25"/>
      <c r="MGX240" s="25"/>
      <c r="MGY240" s="25"/>
      <c r="MGZ240" s="25"/>
      <c r="MHA240" s="25"/>
      <c r="MHB240" s="25"/>
      <c r="MHC240" s="25"/>
      <c r="MHD240" s="25"/>
      <c r="MHE240" s="25"/>
      <c r="MHF240" s="25"/>
      <c r="MHG240" s="25"/>
      <c r="MHH240" s="25"/>
      <c r="MHI240" s="25"/>
      <c r="MHJ240" s="25"/>
      <c r="MHK240" s="25"/>
      <c r="MHL240" s="25"/>
      <c r="MHM240" s="25"/>
      <c r="MHN240" s="25"/>
      <c r="MHO240" s="25"/>
      <c r="MHP240" s="25"/>
      <c r="MHQ240" s="25"/>
      <c r="MHR240" s="25"/>
      <c r="MHS240" s="25"/>
      <c r="MHT240" s="25"/>
      <c r="MHU240" s="25"/>
      <c r="MHV240" s="25"/>
      <c r="MHW240" s="25"/>
      <c r="MHX240" s="25"/>
      <c r="MHY240" s="25"/>
      <c r="MHZ240" s="25"/>
      <c r="MIA240" s="25"/>
      <c r="MIB240" s="25"/>
      <c r="MIC240" s="25"/>
      <c r="MID240" s="25"/>
      <c r="MIE240" s="25"/>
      <c r="MIF240" s="25"/>
      <c r="MIG240" s="25"/>
      <c r="MIH240" s="25"/>
      <c r="MII240" s="25"/>
      <c r="MIJ240" s="25"/>
      <c r="MIK240" s="25"/>
      <c r="MIL240" s="25"/>
      <c r="MIM240" s="25"/>
      <c r="MIN240" s="25"/>
      <c r="MIO240" s="25"/>
      <c r="MIP240" s="25"/>
      <c r="MIQ240" s="25"/>
      <c r="MIR240" s="25"/>
      <c r="MIS240" s="25"/>
      <c r="MIT240" s="25"/>
      <c r="MIU240" s="25"/>
      <c r="MIV240" s="25"/>
      <c r="MIW240" s="25"/>
      <c r="MIX240" s="25"/>
      <c r="MIY240" s="25"/>
      <c r="MIZ240" s="25"/>
      <c r="MJA240" s="25"/>
      <c r="MJB240" s="25"/>
      <c r="MJC240" s="25"/>
      <c r="MJD240" s="25"/>
      <c r="MJE240" s="25"/>
      <c r="MJF240" s="25"/>
      <c r="MJG240" s="25"/>
      <c r="MJH240" s="25"/>
      <c r="MJI240" s="25"/>
      <c r="MJJ240" s="25"/>
      <c r="MJK240" s="25"/>
      <c r="MJL240" s="25"/>
      <c r="MJM240" s="25"/>
      <c r="MJN240" s="25"/>
      <c r="MJO240" s="25"/>
      <c r="MJP240" s="25"/>
      <c r="MJQ240" s="25"/>
      <c r="MJR240" s="25"/>
      <c r="MJS240" s="25"/>
      <c r="MJT240" s="25"/>
      <c r="MJU240" s="25"/>
      <c r="MJV240" s="25"/>
      <c r="MJW240" s="25"/>
      <c r="MJX240" s="25"/>
      <c r="MJY240" s="25"/>
      <c r="MJZ240" s="25"/>
      <c r="MKA240" s="25"/>
      <c r="MKB240" s="25"/>
      <c r="MKC240" s="25"/>
      <c r="MKD240" s="25"/>
      <c r="MKE240" s="25"/>
      <c r="MKF240" s="25"/>
      <c r="MKG240" s="25"/>
      <c r="MKH240" s="25"/>
      <c r="MKI240" s="25"/>
      <c r="MKJ240" s="25"/>
      <c r="MKK240" s="25"/>
      <c r="MKL240" s="25"/>
      <c r="MKM240" s="25"/>
      <c r="MKN240" s="25"/>
      <c r="MKO240" s="25"/>
      <c r="MKP240" s="25"/>
      <c r="MKQ240" s="25"/>
      <c r="MKR240" s="25"/>
      <c r="MKS240" s="25"/>
      <c r="MKT240" s="25"/>
      <c r="MKU240" s="25"/>
      <c r="MKV240" s="25"/>
      <c r="MKW240" s="25"/>
      <c r="MKX240" s="25"/>
      <c r="MKY240" s="25"/>
      <c r="MKZ240" s="25"/>
      <c r="MLA240" s="25"/>
      <c r="MLB240" s="25"/>
      <c r="MLC240" s="25"/>
      <c r="MLD240" s="25"/>
      <c r="MLE240" s="25"/>
      <c r="MLF240" s="25"/>
      <c r="MLG240" s="25"/>
      <c r="MLH240" s="25"/>
      <c r="MLI240" s="25"/>
      <c r="MLJ240" s="25"/>
      <c r="MLK240" s="25"/>
      <c r="MLL240" s="25"/>
      <c r="MLM240" s="25"/>
      <c r="MLN240" s="25"/>
      <c r="MLO240" s="25"/>
      <c r="MLP240" s="25"/>
      <c r="MLQ240" s="25"/>
      <c r="MLR240" s="25"/>
      <c r="MLS240" s="25"/>
      <c r="MLT240" s="25"/>
      <c r="MLU240" s="25"/>
      <c r="MLV240" s="25"/>
      <c r="MLW240" s="25"/>
      <c r="MLX240" s="25"/>
      <c r="MLY240" s="25"/>
      <c r="MLZ240" s="25"/>
      <c r="MMA240" s="25"/>
      <c r="MMB240" s="25"/>
      <c r="MMC240" s="25"/>
      <c r="MMD240" s="25"/>
      <c r="MME240" s="25"/>
      <c r="MMF240" s="25"/>
      <c r="MMG240" s="25"/>
      <c r="MMH240" s="25"/>
      <c r="MMI240" s="25"/>
      <c r="MMJ240" s="25"/>
      <c r="MMK240" s="25"/>
      <c r="MML240" s="25"/>
      <c r="MMM240" s="25"/>
      <c r="MMN240" s="25"/>
      <c r="MMO240" s="25"/>
      <c r="MMP240" s="25"/>
      <c r="MMQ240" s="25"/>
      <c r="MMR240" s="25"/>
      <c r="MMS240" s="25"/>
      <c r="MMT240" s="25"/>
      <c r="MMU240" s="25"/>
      <c r="MMV240" s="25"/>
      <c r="MMW240" s="25"/>
      <c r="MMX240" s="25"/>
      <c r="MMY240" s="25"/>
      <c r="MMZ240" s="25"/>
      <c r="MNA240" s="25"/>
      <c r="MNB240" s="25"/>
      <c r="MNC240" s="25"/>
      <c r="MND240" s="25"/>
      <c r="MNE240" s="25"/>
      <c r="MNF240" s="25"/>
      <c r="MNG240" s="25"/>
      <c r="MNH240" s="25"/>
      <c r="MNI240" s="25"/>
      <c r="MNJ240" s="25"/>
      <c r="MNK240" s="25"/>
      <c r="MNL240" s="25"/>
      <c r="MNM240" s="25"/>
      <c r="MNN240" s="25"/>
      <c r="MNO240" s="25"/>
      <c r="MNP240" s="25"/>
      <c r="MNQ240" s="25"/>
      <c r="MNR240" s="25"/>
      <c r="MNS240" s="25"/>
      <c r="MNT240" s="25"/>
      <c r="MNU240" s="25"/>
      <c r="MNV240" s="25"/>
      <c r="MNW240" s="25"/>
      <c r="MNX240" s="25"/>
      <c r="MNY240" s="25"/>
      <c r="MNZ240" s="25"/>
      <c r="MOA240" s="25"/>
      <c r="MOB240" s="25"/>
      <c r="MOC240" s="25"/>
      <c r="MOD240" s="25"/>
      <c r="MOE240" s="25"/>
      <c r="MOF240" s="25"/>
      <c r="MOG240" s="25"/>
      <c r="MOH240" s="25"/>
      <c r="MOI240" s="25"/>
      <c r="MOJ240" s="25"/>
      <c r="MOK240" s="25"/>
      <c r="MOL240" s="25"/>
      <c r="MOM240" s="25"/>
      <c r="MON240" s="25"/>
      <c r="MOO240" s="25"/>
      <c r="MOP240" s="25"/>
      <c r="MOQ240" s="25"/>
      <c r="MOR240" s="25"/>
      <c r="MOS240" s="25"/>
      <c r="MOT240" s="25"/>
      <c r="MOU240" s="25"/>
      <c r="MOV240" s="25"/>
      <c r="MOW240" s="25"/>
      <c r="MOX240" s="25"/>
      <c r="MOY240" s="25"/>
      <c r="MOZ240" s="25"/>
      <c r="MPA240" s="25"/>
      <c r="MPB240" s="25"/>
      <c r="MPC240" s="25"/>
      <c r="MPD240" s="25"/>
      <c r="MPE240" s="25"/>
      <c r="MPF240" s="25"/>
      <c r="MPG240" s="25"/>
      <c r="MPH240" s="25"/>
      <c r="MPI240" s="25"/>
      <c r="MPJ240" s="25"/>
      <c r="MPK240" s="25"/>
      <c r="MPL240" s="25"/>
      <c r="MPM240" s="25"/>
      <c r="MPN240" s="25"/>
      <c r="MPO240" s="25"/>
      <c r="MPP240" s="25"/>
      <c r="MPQ240" s="25"/>
      <c r="MPR240" s="25"/>
      <c r="MPS240" s="25"/>
      <c r="MPT240" s="25"/>
      <c r="MPU240" s="25"/>
      <c r="MPV240" s="25"/>
      <c r="MPW240" s="25"/>
      <c r="MPX240" s="25"/>
      <c r="MPY240" s="25"/>
      <c r="MPZ240" s="25"/>
      <c r="MQA240" s="25"/>
      <c r="MQB240" s="25"/>
      <c r="MQC240" s="25"/>
      <c r="MQD240" s="25"/>
      <c r="MQE240" s="25"/>
      <c r="MQF240" s="25"/>
      <c r="MQG240" s="25"/>
      <c r="MQH240" s="25"/>
      <c r="MQI240" s="25"/>
      <c r="MQJ240" s="25"/>
      <c r="MQK240" s="25"/>
      <c r="MQL240" s="25"/>
      <c r="MQM240" s="25"/>
      <c r="MQN240" s="25"/>
      <c r="MQO240" s="25"/>
      <c r="MQP240" s="25"/>
      <c r="MQQ240" s="25"/>
      <c r="MQR240" s="25"/>
      <c r="MQS240" s="25"/>
      <c r="MQT240" s="25"/>
      <c r="MQU240" s="25"/>
      <c r="MQV240" s="25"/>
      <c r="MQW240" s="25"/>
      <c r="MQX240" s="25"/>
      <c r="MQY240" s="25"/>
      <c r="MQZ240" s="25"/>
      <c r="MRA240" s="25"/>
      <c r="MRB240" s="25"/>
      <c r="MRC240" s="25"/>
      <c r="MRD240" s="25"/>
      <c r="MRE240" s="25"/>
      <c r="MRF240" s="25"/>
      <c r="MRG240" s="25"/>
      <c r="MRH240" s="25"/>
      <c r="MRI240" s="25"/>
      <c r="MRJ240" s="25"/>
      <c r="MRK240" s="25"/>
      <c r="MRL240" s="25"/>
      <c r="MRM240" s="25"/>
      <c r="MRN240" s="25"/>
      <c r="MRO240" s="25"/>
      <c r="MRP240" s="25"/>
      <c r="MRQ240" s="25"/>
      <c r="MRR240" s="25"/>
      <c r="MRS240" s="25"/>
      <c r="MRT240" s="25"/>
      <c r="MRU240" s="25"/>
      <c r="MRV240" s="25"/>
      <c r="MRW240" s="25"/>
      <c r="MRX240" s="25"/>
      <c r="MRY240" s="25"/>
      <c r="MRZ240" s="25"/>
      <c r="MSA240" s="25"/>
      <c r="MSB240" s="25"/>
      <c r="MSC240" s="25"/>
      <c r="MSD240" s="25"/>
      <c r="MSE240" s="25"/>
      <c r="MSF240" s="25"/>
      <c r="MSG240" s="25"/>
      <c r="MSH240" s="25"/>
      <c r="MSI240" s="25"/>
      <c r="MSJ240" s="25"/>
      <c r="MSK240" s="25"/>
      <c r="MSL240" s="25"/>
      <c r="MSM240" s="25"/>
      <c r="MSN240" s="25"/>
      <c r="MSO240" s="25"/>
      <c r="MSP240" s="25"/>
      <c r="MSQ240" s="25"/>
      <c r="MSR240" s="25"/>
      <c r="MSS240" s="25"/>
      <c r="MST240" s="25"/>
      <c r="MSU240" s="25"/>
      <c r="MSV240" s="25"/>
      <c r="MSW240" s="25"/>
      <c r="MSX240" s="25"/>
      <c r="MSY240" s="25"/>
      <c r="MSZ240" s="25"/>
      <c r="MTA240" s="25"/>
      <c r="MTB240" s="25"/>
      <c r="MTC240" s="25"/>
      <c r="MTD240" s="25"/>
      <c r="MTE240" s="25"/>
      <c r="MTF240" s="25"/>
      <c r="MTG240" s="25"/>
      <c r="MTH240" s="25"/>
      <c r="MTI240" s="25"/>
      <c r="MTJ240" s="25"/>
      <c r="MTK240" s="25"/>
      <c r="MTL240" s="25"/>
      <c r="MTM240" s="25"/>
      <c r="MTN240" s="25"/>
      <c r="MTO240" s="25"/>
      <c r="MTP240" s="25"/>
      <c r="MTQ240" s="25"/>
      <c r="MTR240" s="25"/>
      <c r="MTS240" s="25"/>
      <c r="MTT240" s="25"/>
      <c r="MTU240" s="25"/>
      <c r="MTV240" s="25"/>
      <c r="MTW240" s="25"/>
      <c r="MTX240" s="25"/>
      <c r="MTY240" s="25"/>
      <c r="MTZ240" s="25"/>
      <c r="MUA240" s="25"/>
      <c r="MUB240" s="25"/>
      <c r="MUC240" s="25"/>
      <c r="MUD240" s="25"/>
      <c r="MUE240" s="25"/>
      <c r="MUF240" s="25"/>
      <c r="MUG240" s="25"/>
      <c r="MUH240" s="25"/>
      <c r="MUI240" s="25"/>
      <c r="MUJ240" s="25"/>
      <c r="MUK240" s="25"/>
      <c r="MUL240" s="25"/>
      <c r="MUM240" s="25"/>
      <c r="MUN240" s="25"/>
      <c r="MUO240" s="25"/>
      <c r="MUP240" s="25"/>
      <c r="MUQ240" s="25"/>
      <c r="MUR240" s="25"/>
      <c r="MUS240" s="25"/>
      <c r="MUT240" s="25"/>
      <c r="MUU240" s="25"/>
      <c r="MUV240" s="25"/>
      <c r="MUW240" s="25"/>
      <c r="MUX240" s="25"/>
      <c r="MUY240" s="25"/>
      <c r="MUZ240" s="25"/>
      <c r="MVA240" s="25"/>
      <c r="MVB240" s="25"/>
      <c r="MVC240" s="25"/>
      <c r="MVD240" s="25"/>
      <c r="MVE240" s="25"/>
      <c r="MVF240" s="25"/>
      <c r="MVG240" s="25"/>
      <c r="MVH240" s="25"/>
      <c r="MVI240" s="25"/>
      <c r="MVJ240" s="25"/>
      <c r="MVK240" s="25"/>
      <c r="MVL240" s="25"/>
      <c r="MVM240" s="25"/>
      <c r="MVN240" s="25"/>
      <c r="MVO240" s="25"/>
      <c r="MVP240" s="25"/>
      <c r="MVQ240" s="25"/>
      <c r="MVR240" s="25"/>
      <c r="MVS240" s="25"/>
      <c r="MVT240" s="25"/>
      <c r="MVU240" s="25"/>
      <c r="MVV240" s="25"/>
      <c r="MVW240" s="25"/>
      <c r="MVX240" s="25"/>
      <c r="MVY240" s="25"/>
      <c r="MVZ240" s="25"/>
      <c r="MWA240" s="25"/>
      <c r="MWB240" s="25"/>
      <c r="MWC240" s="25"/>
      <c r="MWD240" s="25"/>
      <c r="MWE240" s="25"/>
      <c r="MWF240" s="25"/>
      <c r="MWG240" s="25"/>
      <c r="MWH240" s="25"/>
      <c r="MWI240" s="25"/>
      <c r="MWJ240" s="25"/>
      <c r="MWK240" s="25"/>
      <c r="MWL240" s="25"/>
      <c r="MWM240" s="25"/>
      <c r="MWN240" s="25"/>
      <c r="MWO240" s="25"/>
      <c r="MWP240" s="25"/>
      <c r="MWQ240" s="25"/>
      <c r="MWR240" s="25"/>
      <c r="MWS240" s="25"/>
      <c r="MWT240" s="25"/>
      <c r="MWU240" s="25"/>
      <c r="MWV240" s="25"/>
      <c r="MWW240" s="25"/>
      <c r="MWX240" s="25"/>
      <c r="MWY240" s="25"/>
      <c r="MWZ240" s="25"/>
      <c r="MXA240" s="25"/>
      <c r="MXB240" s="25"/>
      <c r="MXC240" s="25"/>
      <c r="MXD240" s="25"/>
      <c r="MXE240" s="25"/>
      <c r="MXF240" s="25"/>
      <c r="MXG240" s="25"/>
      <c r="MXH240" s="25"/>
      <c r="MXI240" s="25"/>
      <c r="MXJ240" s="25"/>
      <c r="MXK240" s="25"/>
      <c r="MXL240" s="25"/>
      <c r="MXM240" s="25"/>
      <c r="MXN240" s="25"/>
      <c r="MXO240" s="25"/>
      <c r="MXP240" s="25"/>
      <c r="MXQ240" s="25"/>
      <c r="MXR240" s="25"/>
      <c r="MXS240" s="25"/>
      <c r="MXT240" s="25"/>
      <c r="MXU240" s="25"/>
      <c r="MXV240" s="25"/>
      <c r="MXW240" s="25"/>
      <c r="MXX240" s="25"/>
      <c r="MXY240" s="25"/>
      <c r="MXZ240" s="25"/>
      <c r="MYA240" s="25"/>
      <c r="MYB240" s="25"/>
      <c r="MYC240" s="25"/>
      <c r="MYD240" s="25"/>
      <c r="MYE240" s="25"/>
      <c r="MYF240" s="25"/>
      <c r="MYG240" s="25"/>
      <c r="MYH240" s="25"/>
      <c r="MYI240" s="25"/>
      <c r="MYJ240" s="25"/>
      <c r="MYK240" s="25"/>
      <c r="MYL240" s="25"/>
      <c r="MYM240" s="25"/>
      <c r="MYN240" s="25"/>
      <c r="MYO240" s="25"/>
      <c r="MYP240" s="25"/>
      <c r="MYQ240" s="25"/>
      <c r="MYR240" s="25"/>
      <c r="MYS240" s="25"/>
      <c r="MYT240" s="25"/>
      <c r="MYU240" s="25"/>
      <c r="MYV240" s="25"/>
      <c r="MYW240" s="25"/>
      <c r="MYX240" s="25"/>
      <c r="MYY240" s="25"/>
      <c r="MYZ240" s="25"/>
      <c r="MZA240" s="25"/>
      <c r="MZB240" s="25"/>
      <c r="MZC240" s="25"/>
      <c r="MZD240" s="25"/>
      <c r="MZE240" s="25"/>
      <c r="MZF240" s="25"/>
      <c r="MZG240" s="25"/>
      <c r="MZH240" s="25"/>
      <c r="MZI240" s="25"/>
      <c r="MZJ240" s="25"/>
      <c r="MZK240" s="25"/>
      <c r="MZL240" s="25"/>
      <c r="MZM240" s="25"/>
      <c r="MZN240" s="25"/>
      <c r="MZO240" s="25"/>
      <c r="MZP240" s="25"/>
      <c r="MZQ240" s="25"/>
      <c r="MZR240" s="25"/>
      <c r="MZS240" s="25"/>
      <c r="MZT240" s="25"/>
      <c r="MZU240" s="25"/>
      <c r="MZV240" s="25"/>
      <c r="MZW240" s="25"/>
      <c r="MZX240" s="25"/>
      <c r="MZY240" s="25"/>
      <c r="MZZ240" s="25"/>
      <c r="NAA240" s="25"/>
      <c r="NAB240" s="25"/>
      <c r="NAC240" s="25"/>
      <c r="NAD240" s="25"/>
      <c r="NAE240" s="25"/>
      <c r="NAF240" s="25"/>
      <c r="NAG240" s="25"/>
      <c r="NAH240" s="25"/>
      <c r="NAI240" s="25"/>
      <c r="NAJ240" s="25"/>
      <c r="NAK240" s="25"/>
      <c r="NAL240" s="25"/>
      <c r="NAM240" s="25"/>
      <c r="NAN240" s="25"/>
      <c r="NAO240" s="25"/>
      <c r="NAP240" s="25"/>
      <c r="NAQ240" s="25"/>
      <c r="NAR240" s="25"/>
      <c r="NAS240" s="25"/>
      <c r="NAT240" s="25"/>
      <c r="NAU240" s="25"/>
      <c r="NAV240" s="25"/>
      <c r="NAW240" s="25"/>
      <c r="NAX240" s="25"/>
      <c r="NAY240" s="25"/>
      <c r="NAZ240" s="25"/>
      <c r="NBA240" s="25"/>
      <c r="NBB240" s="25"/>
      <c r="NBC240" s="25"/>
      <c r="NBD240" s="25"/>
      <c r="NBE240" s="25"/>
      <c r="NBF240" s="25"/>
      <c r="NBG240" s="25"/>
      <c r="NBH240" s="25"/>
      <c r="NBI240" s="25"/>
      <c r="NBJ240" s="25"/>
      <c r="NBK240" s="25"/>
      <c r="NBL240" s="25"/>
      <c r="NBM240" s="25"/>
      <c r="NBN240" s="25"/>
      <c r="NBO240" s="25"/>
      <c r="NBP240" s="25"/>
      <c r="NBQ240" s="25"/>
      <c r="NBR240" s="25"/>
      <c r="NBS240" s="25"/>
      <c r="NBT240" s="25"/>
      <c r="NBU240" s="25"/>
      <c r="NBV240" s="25"/>
      <c r="NBW240" s="25"/>
      <c r="NBX240" s="25"/>
      <c r="NBY240" s="25"/>
      <c r="NBZ240" s="25"/>
      <c r="NCA240" s="25"/>
      <c r="NCB240" s="25"/>
      <c r="NCC240" s="25"/>
      <c r="NCD240" s="25"/>
      <c r="NCE240" s="25"/>
      <c r="NCF240" s="25"/>
      <c r="NCG240" s="25"/>
      <c r="NCH240" s="25"/>
      <c r="NCI240" s="25"/>
      <c r="NCJ240" s="25"/>
      <c r="NCK240" s="25"/>
      <c r="NCL240" s="25"/>
      <c r="NCM240" s="25"/>
      <c r="NCN240" s="25"/>
      <c r="NCO240" s="25"/>
      <c r="NCP240" s="25"/>
      <c r="NCQ240" s="25"/>
      <c r="NCR240" s="25"/>
      <c r="NCS240" s="25"/>
      <c r="NCT240" s="25"/>
      <c r="NCU240" s="25"/>
      <c r="NCV240" s="25"/>
      <c r="NCW240" s="25"/>
      <c r="NCX240" s="25"/>
      <c r="NCY240" s="25"/>
      <c r="NCZ240" s="25"/>
      <c r="NDA240" s="25"/>
      <c r="NDB240" s="25"/>
      <c r="NDC240" s="25"/>
      <c r="NDD240" s="25"/>
      <c r="NDE240" s="25"/>
      <c r="NDF240" s="25"/>
      <c r="NDG240" s="25"/>
      <c r="NDH240" s="25"/>
      <c r="NDI240" s="25"/>
      <c r="NDJ240" s="25"/>
      <c r="NDK240" s="25"/>
      <c r="NDL240" s="25"/>
      <c r="NDM240" s="25"/>
      <c r="NDN240" s="25"/>
      <c r="NDO240" s="25"/>
      <c r="NDP240" s="25"/>
      <c r="NDQ240" s="25"/>
      <c r="NDR240" s="25"/>
      <c r="NDS240" s="25"/>
      <c r="NDT240" s="25"/>
      <c r="NDU240" s="25"/>
      <c r="NDV240" s="25"/>
      <c r="NDW240" s="25"/>
      <c r="NDX240" s="25"/>
      <c r="NDY240" s="25"/>
      <c r="NDZ240" s="25"/>
      <c r="NEA240" s="25"/>
      <c r="NEB240" s="25"/>
      <c r="NEC240" s="25"/>
      <c r="NED240" s="25"/>
      <c r="NEE240" s="25"/>
      <c r="NEF240" s="25"/>
      <c r="NEG240" s="25"/>
      <c r="NEH240" s="25"/>
      <c r="NEI240" s="25"/>
      <c r="NEJ240" s="25"/>
      <c r="NEK240" s="25"/>
      <c r="NEL240" s="25"/>
      <c r="NEM240" s="25"/>
      <c r="NEN240" s="25"/>
      <c r="NEO240" s="25"/>
      <c r="NEP240" s="25"/>
      <c r="NEQ240" s="25"/>
      <c r="NER240" s="25"/>
      <c r="NES240" s="25"/>
      <c r="NET240" s="25"/>
      <c r="NEU240" s="25"/>
      <c r="NEV240" s="25"/>
      <c r="NEW240" s="25"/>
      <c r="NEX240" s="25"/>
      <c r="NEY240" s="25"/>
      <c r="NEZ240" s="25"/>
      <c r="NFA240" s="25"/>
      <c r="NFB240" s="25"/>
      <c r="NFC240" s="25"/>
      <c r="NFD240" s="25"/>
      <c r="NFE240" s="25"/>
      <c r="NFF240" s="25"/>
      <c r="NFG240" s="25"/>
      <c r="NFH240" s="25"/>
      <c r="NFI240" s="25"/>
      <c r="NFJ240" s="25"/>
      <c r="NFK240" s="25"/>
      <c r="NFL240" s="25"/>
      <c r="NFM240" s="25"/>
      <c r="NFN240" s="25"/>
      <c r="NFO240" s="25"/>
      <c r="NFP240" s="25"/>
      <c r="NFQ240" s="25"/>
      <c r="NFR240" s="25"/>
      <c r="NFS240" s="25"/>
      <c r="NFT240" s="25"/>
      <c r="NFU240" s="25"/>
      <c r="NFV240" s="25"/>
      <c r="NFW240" s="25"/>
      <c r="NFX240" s="25"/>
      <c r="NFY240" s="25"/>
      <c r="NFZ240" s="25"/>
      <c r="NGA240" s="25"/>
      <c r="NGB240" s="25"/>
      <c r="NGC240" s="25"/>
      <c r="NGD240" s="25"/>
      <c r="NGE240" s="25"/>
      <c r="NGF240" s="25"/>
      <c r="NGG240" s="25"/>
      <c r="NGH240" s="25"/>
      <c r="NGI240" s="25"/>
      <c r="NGJ240" s="25"/>
      <c r="NGK240" s="25"/>
      <c r="NGL240" s="25"/>
      <c r="NGM240" s="25"/>
      <c r="NGN240" s="25"/>
      <c r="NGO240" s="25"/>
      <c r="NGP240" s="25"/>
      <c r="NGQ240" s="25"/>
      <c r="NGR240" s="25"/>
      <c r="NGS240" s="25"/>
      <c r="NGT240" s="25"/>
      <c r="NGU240" s="25"/>
      <c r="NGV240" s="25"/>
      <c r="NGW240" s="25"/>
      <c r="NGX240" s="25"/>
      <c r="NGY240" s="25"/>
      <c r="NGZ240" s="25"/>
      <c r="NHA240" s="25"/>
      <c r="NHB240" s="25"/>
      <c r="NHC240" s="25"/>
      <c r="NHD240" s="25"/>
      <c r="NHE240" s="25"/>
      <c r="NHF240" s="25"/>
      <c r="NHG240" s="25"/>
      <c r="NHH240" s="25"/>
      <c r="NHI240" s="25"/>
      <c r="NHJ240" s="25"/>
      <c r="NHK240" s="25"/>
      <c r="NHL240" s="25"/>
      <c r="NHM240" s="25"/>
      <c r="NHN240" s="25"/>
      <c r="NHO240" s="25"/>
      <c r="NHP240" s="25"/>
      <c r="NHQ240" s="25"/>
      <c r="NHR240" s="25"/>
      <c r="NHS240" s="25"/>
      <c r="NHT240" s="25"/>
      <c r="NHU240" s="25"/>
      <c r="NHV240" s="25"/>
      <c r="NHW240" s="25"/>
      <c r="NHX240" s="25"/>
      <c r="NHY240" s="25"/>
      <c r="NHZ240" s="25"/>
      <c r="NIA240" s="25"/>
      <c r="NIB240" s="25"/>
      <c r="NIC240" s="25"/>
      <c r="NID240" s="25"/>
      <c r="NIE240" s="25"/>
      <c r="NIF240" s="25"/>
      <c r="NIG240" s="25"/>
      <c r="NIH240" s="25"/>
      <c r="NII240" s="25"/>
      <c r="NIJ240" s="25"/>
      <c r="NIK240" s="25"/>
      <c r="NIL240" s="25"/>
      <c r="NIM240" s="25"/>
      <c r="NIN240" s="25"/>
      <c r="NIO240" s="25"/>
      <c r="NIP240" s="25"/>
      <c r="NIQ240" s="25"/>
      <c r="NIR240" s="25"/>
      <c r="NIS240" s="25"/>
      <c r="NIT240" s="25"/>
      <c r="NIU240" s="25"/>
      <c r="NIV240" s="25"/>
      <c r="NIW240" s="25"/>
      <c r="NIX240" s="25"/>
      <c r="NIY240" s="25"/>
      <c r="NIZ240" s="25"/>
      <c r="NJA240" s="25"/>
      <c r="NJB240" s="25"/>
      <c r="NJC240" s="25"/>
      <c r="NJD240" s="25"/>
      <c r="NJE240" s="25"/>
      <c r="NJF240" s="25"/>
      <c r="NJG240" s="25"/>
      <c r="NJH240" s="25"/>
      <c r="NJI240" s="25"/>
      <c r="NJJ240" s="25"/>
      <c r="NJK240" s="25"/>
      <c r="NJL240" s="25"/>
      <c r="NJM240" s="25"/>
      <c r="NJN240" s="25"/>
      <c r="NJO240" s="25"/>
      <c r="NJP240" s="25"/>
      <c r="NJQ240" s="25"/>
      <c r="NJR240" s="25"/>
      <c r="NJS240" s="25"/>
      <c r="NJT240" s="25"/>
      <c r="NJU240" s="25"/>
      <c r="NJV240" s="25"/>
      <c r="NJW240" s="25"/>
      <c r="NJX240" s="25"/>
      <c r="NJY240" s="25"/>
      <c r="NJZ240" s="25"/>
      <c r="NKA240" s="25"/>
      <c r="NKB240" s="25"/>
      <c r="NKC240" s="25"/>
      <c r="NKD240" s="25"/>
      <c r="NKE240" s="25"/>
      <c r="NKF240" s="25"/>
      <c r="NKG240" s="25"/>
      <c r="NKH240" s="25"/>
      <c r="NKI240" s="25"/>
      <c r="NKJ240" s="25"/>
      <c r="NKK240" s="25"/>
      <c r="NKL240" s="25"/>
      <c r="NKM240" s="25"/>
      <c r="NKN240" s="25"/>
      <c r="NKO240" s="25"/>
      <c r="NKP240" s="25"/>
      <c r="NKQ240" s="25"/>
      <c r="NKR240" s="25"/>
      <c r="NKS240" s="25"/>
      <c r="NKT240" s="25"/>
      <c r="NKU240" s="25"/>
      <c r="NKV240" s="25"/>
      <c r="NKW240" s="25"/>
      <c r="NKX240" s="25"/>
      <c r="NKY240" s="25"/>
      <c r="NKZ240" s="25"/>
      <c r="NLA240" s="25"/>
      <c r="NLB240" s="25"/>
      <c r="NLC240" s="25"/>
      <c r="NLD240" s="25"/>
      <c r="NLE240" s="25"/>
      <c r="NLF240" s="25"/>
      <c r="NLG240" s="25"/>
      <c r="NLH240" s="25"/>
      <c r="NLI240" s="25"/>
      <c r="NLJ240" s="25"/>
      <c r="NLK240" s="25"/>
      <c r="NLL240" s="25"/>
      <c r="NLM240" s="25"/>
      <c r="NLN240" s="25"/>
      <c r="NLO240" s="25"/>
      <c r="NLP240" s="25"/>
      <c r="NLQ240" s="25"/>
      <c r="NLR240" s="25"/>
      <c r="NLS240" s="25"/>
      <c r="NLT240" s="25"/>
      <c r="NLU240" s="25"/>
      <c r="NLV240" s="25"/>
      <c r="NLW240" s="25"/>
      <c r="NLX240" s="25"/>
      <c r="NLY240" s="25"/>
      <c r="NLZ240" s="25"/>
      <c r="NMA240" s="25"/>
      <c r="NMB240" s="25"/>
      <c r="NMC240" s="25"/>
      <c r="NMD240" s="25"/>
      <c r="NME240" s="25"/>
      <c r="NMF240" s="25"/>
      <c r="NMG240" s="25"/>
      <c r="NMH240" s="25"/>
      <c r="NMI240" s="25"/>
      <c r="NMJ240" s="25"/>
      <c r="NMK240" s="25"/>
      <c r="NML240" s="25"/>
      <c r="NMM240" s="25"/>
      <c r="NMN240" s="25"/>
      <c r="NMO240" s="25"/>
      <c r="NMP240" s="25"/>
      <c r="NMQ240" s="25"/>
      <c r="NMR240" s="25"/>
      <c r="NMS240" s="25"/>
      <c r="NMT240" s="25"/>
      <c r="NMU240" s="25"/>
      <c r="NMV240" s="25"/>
      <c r="NMW240" s="25"/>
      <c r="NMX240" s="25"/>
      <c r="NMY240" s="25"/>
      <c r="NMZ240" s="25"/>
      <c r="NNA240" s="25"/>
      <c r="NNB240" s="25"/>
      <c r="NNC240" s="25"/>
      <c r="NND240" s="25"/>
      <c r="NNE240" s="25"/>
      <c r="NNF240" s="25"/>
      <c r="NNG240" s="25"/>
      <c r="NNH240" s="25"/>
      <c r="NNI240" s="25"/>
      <c r="NNJ240" s="25"/>
      <c r="NNK240" s="25"/>
      <c r="NNL240" s="25"/>
      <c r="NNM240" s="25"/>
      <c r="NNN240" s="25"/>
      <c r="NNO240" s="25"/>
      <c r="NNP240" s="25"/>
      <c r="NNQ240" s="25"/>
      <c r="NNR240" s="25"/>
      <c r="NNS240" s="25"/>
      <c r="NNT240" s="25"/>
      <c r="NNU240" s="25"/>
      <c r="NNV240" s="25"/>
      <c r="NNW240" s="25"/>
      <c r="NNX240" s="25"/>
      <c r="NNY240" s="25"/>
      <c r="NNZ240" s="25"/>
      <c r="NOA240" s="25"/>
      <c r="NOB240" s="25"/>
      <c r="NOC240" s="25"/>
      <c r="NOD240" s="25"/>
      <c r="NOE240" s="25"/>
      <c r="NOF240" s="25"/>
      <c r="NOG240" s="25"/>
      <c r="NOH240" s="25"/>
      <c r="NOI240" s="25"/>
      <c r="NOJ240" s="25"/>
      <c r="NOK240" s="25"/>
      <c r="NOL240" s="25"/>
      <c r="NOM240" s="25"/>
      <c r="NON240" s="25"/>
      <c r="NOO240" s="25"/>
      <c r="NOP240" s="25"/>
      <c r="NOQ240" s="25"/>
      <c r="NOR240" s="25"/>
      <c r="NOS240" s="25"/>
      <c r="NOT240" s="25"/>
      <c r="NOU240" s="25"/>
      <c r="NOV240" s="25"/>
      <c r="NOW240" s="25"/>
      <c r="NOX240" s="25"/>
      <c r="NOY240" s="25"/>
      <c r="NOZ240" s="25"/>
      <c r="NPA240" s="25"/>
      <c r="NPB240" s="25"/>
      <c r="NPC240" s="25"/>
      <c r="NPD240" s="25"/>
      <c r="NPE240" s="25"/>
      <c r="NPF240" s="25"/>
      <c r="NPG240" s="25"/>
      <c r="NPH240" s="25"/>
      <c r="NPI240" s="25"/>
      <c r="NPJ240" s="25"/>
      <c r="NPK240" s="25"/>
      <c r="NPL240" s="25"/>
      <c r="NPM240" s="25"/>
      <c r="NPN240" s="25"/>
      <c r="NPO240" s="25"/>
      <c r="NPP240" s="25"/>
      <c r="NPQ240" s="25"/>
      <c r="NPR240" s="25"/>
      <c r="NPS240" s="25"/>
      <c r="NPT240" s="25"/>
      <c r="NPU240" s="25"/>
      <c r="NPV240" s="25"/>
      <c r="NPW240" s="25"/>
      <c r="NPX240" s="25"/>
      <c r="NPY240" s="25"/>
      <c r="NPZ240" s="25"/>
      <c r="NQA240" s="25"/>
      <c r="NQB240" s="25"/>
      <c r="NQC240" s="25"/>
      <c r="NQD240" s="25"/>
      <c r="NQE240" s="25"/>
      <c r="NQF240" s="25"/>
      <c r="NQG240" s="25"/>
      <c r="NQH240" s="25"/>
      <c r="NQI240" s="25"/>
      <c r="NQJ240" s="25"/>
      <c r="NQK240" s="25"/>
      <c r="NQL240" s="25"/>
      <c r="NQM240" s="25"/>
      <c r="NQN240" s="25"/>
      <c r="NQO240" s="25"/>
      <c r="NQP240" s="25"/>
      <c r="NQQ240" s="25"/>
      <c r="NQR240" s="25"/>
      <c r="NQS240" s="25"/>
      <c r="NQT240" s="25"/>
      <c r="NQU240" s="25"/>
      <c r="NQV240" s="25"/>
      <c r="NQW240" s="25"/>
      <c r="NQX240" s="25"/>
      <c r="NQY240" s="25"/>
      <c r="NQZ240" s="25"/>
      <c r="NRA240" s="25"/>
      <c r="NRB240" s="25"/>
      <c r="NRC240" s="25"/>
      <c r="NRD240" s="25"/>
      <c r="NRE240" s="25"/>
      <c r="NRF240" s="25"/>
      <c r="NRG240" s="25"/>
      <c r="NRH240" s="25"/>
      <c r="NRI240" s="25"/>
      <c r="NRJ240" s="25"/>
      <c r="NRK240" s="25"/>
      <c r="NRL240" s="25"/>
      <c r="NRM240" s="25"/>
      <c r="NRN240" s="25"/>
      <c r="NRO240" s="25"/>
      <c r="NRP240" s="25"/>
      <c r="NRQ240" s="25"/>
      <c r="NRR240" s="25"/>
      <c r="NRS240" s="25"/>
      <c r="NRT240" s="25"/>
      <c r="NRU240" s="25"/>
      <c r="NRV240" s="25"/>
      <c r="NRW240" s="25"/>
      <c r="NRX240" s="25"/>
      <c r="NRY240" s="25"/>
      <c r="NRZ240" s="25"/>
      <c r="NSA240" s="25"/>
      <c r="NSB240" s="25"/>
      <c r="NSC240" s="25"/>
      <c r="NSD240" s="25"/>
      <c r="NSE240" s="25"/>
      <c r="NSF240" s="25"/>
      <c r="NSG240" s="25"/>
      <c r="NSH240" s="25"/>
      <c r="NSI240" s="25"/>
      <c r="NSJ240" s="25"/>
      <c r="NSK240" s="25"/>
      <c r="NSL240" s="25"/>
      <c r="NSM240" s="25"/>
      <c r="NSN240" s="25"/>
      <c r="NSO240" s="25"/>
      <c r="NSP240" s="25"/>
      <c r="NSQ240" s="25"/>
      <c r="NSR240" s="25"/>
      <c r="NSS240" s="25"/>
      <c r="NST240" s="25"/>
      <c r="NSU240" s="25"/>
      <c r="NSV240" s="25"/>
      <c r="NSW240" s="25"/>
      <c r="NSX240" s="25"/>
      <c r="NSY240" s="25"/>
      <c r="NSZ240" s="25"/>
      <c r="NTA240" s="25"/>
      <c r="NTB240" s="25"/>
      <c r="NTC240" s="25"/>
      <c r="NTD240" s="25"/>
      <c r="NTE240" s="25"/>
      <c r="NTF240" s="25"/>
      <c r="NTG240" s="25"/>
      <c r="NTH240" s="25"/>
      <c r="NTI240" s="25"/>
      <c r="NTJ240" s="25"/>
      <c r="NTK240" s="25"/>
      <c r="NTL240" s="25"/>
      <c r="NTM240" s="25"/>
      <c r="NTN240" s="25"/>
      <c r="NTO240" s="25"/>
      <c r="NTP240" s="25"/>
      <c r="NTQ240" s="25"/>
      <c r="NTR240" s="25"/>
      <c r="NTS240" s="25"/>
      <c r="NTT240" s="25"/>
      <c r="NTU240" s="25"/>
      <c r="NTV240" s="25"/>
      <c r="NTW240" s="25"/>
      <c r="NTX240" s="25"/>
      <c r="NTY240" s="25"/>
      <c r="NTZ240" s="25"/>
      <c r="NUA240" s="25"/>
      <c r="NUB240" s="25"/>
      <c r="NUC240" s="25"/>
      <c r="NUD240" s="25"/>
      <c r="NUE240" s="25"/>
      <c r="NUF240" s="25"/>
      <c r="NUG240" s="25"/>
      <c r="NUH240" s="25"/>
      <c r="NUI240" s="25"/>
      <c r="NUJ240" s="25"/>
      <c r="NUK240" s="25"/>
      <c r="NUL240" s="25"/>
      <c r="NUM240" s="25"/>
      <c r="NUN240" s="25"/>
      <c r="NUO240" s="25"/>
      <c r="NUP240" s="25"/>
      <c r="NUQ240" s="25"/>
      <c r="NUR240" s="25"/>
      <c r="NUS240" s="25"/>
      <c r="NUT240" s="25"/>
      <c r="NUU240" s="25"/>
      <c r="NUV240" s="25"/>
      <c r="NUW240" s="25"/>
      <c r="NUX240" s="25"/>
      <c r="NUY240" s="25"/>
      <c r="NUZ240" s="25"/>
      <c r="NVA240" s="25"/>
      <c r="NVB240" s="25"/>
      <c r="NVC240" s="25"/>
      <c r="NVD240" s="25"/>
      <c r="NVE240" s="25"/>
      <c r="NVF240" s="25"/>
      <c r="NVG240" s="25"/>
      <c r="NVH240" s="25"/>
      <c r="NVI240" s="25"/>
      <c r="NVJ240" s="25"/>
      <c r="NVK240" s="25"/>
      <c r="NVL240" s="25"/>
      <c r="NVM240" s="25"/>
      <c r="NVN240" s="25"/>
      <c r="NVO240" s="25"/>
      <c r="NVP240" s="25"/>
      <c r="NVQ240" s="25"/>
      <c r="NVR240" s="25"/>
      <c r="NVS240" s="25"/>
      <c r="NVT240" s="25"/>
      <c r="NVU240" s="25"/>
      <c r="NVV240" s="25"/>
      <c r="NVW240" s="25"/>
      <c r="NVX240" s="25"/>
      <c r="NVY240" s="25"/>
      <c r="NVZ240" s="25"/>
      <c r="NWA240" s="25"/>
      <c r="NWB240" s="25"/>
      <c r="NWC240" s="25"/>
      <c r="NWD240" s="25"/>
      <c r="NWE240" s="25"/>
      <c r="NWF240" s="25"/>
      <c r="NWG240" s="25"/>
      <c r="NWH240" s="25"/>
      <c r="NWI240" s="25"/>
      <c r="NWJ240" s="25"/>
      <c r="NWK240" s="25"/>
      <c r="NWL240" s="25"/>
      <c r="NWM240" s="25"/>
      <c r="NWN240" s="25"/>
      <c r="NWO240" s="25"/>
      <c r="NWP240" s="25"/>
      <c r="NWQ240" s="25"/>
      <c r="NWR240" s="25"/>
      <c r="NWS240" s="25"/>
      <c r="NWT240" s="25"/>
      <c r="NWU240" s="25"/>
      <c r="NWV240" s="25"/>
      <c r="NWW240" s="25"/>
      <c r="NWX240" s="25"/>
      <c r="NWY240" s="25"/>
      <c r="NWZ240" s="25"/>
      <c r="NXA240" s="25"/>
      <c r="NXB240" s="25"/>
      <c r="NXC240" s="25"/>
      <c r="NXD240" s="25"/>
      <c r="NXE240" s="25"/>
      <c r="NXF240" s="25"/>
      <c r="NXG240" s="25"/>
      <c r="NXH240" s="25"/>
      <c r="NXI240" s="25"/>
      <c r="NXJ240" s="25"/>
      <c r="NXK240" s="25"/>
      <c r="NXL240" s="25"/>
      <c r="NXM240" s="25"/>
      <c r="NXN240" s="25"/>
      <c r="NXO240" s="25"/>
      <c r="NXP240" s="25"/>
      <c r="NXQ240" s="25"/>
      <c r="NXR240" s="25"/>
      <c r="NXS240" s="25"/>
      <c r="NXT240" s="25"/>
      <c r="NXU240" s="25"/>
      <c r="NXV240" s="25"/>
      <c r="NXW240" s="25"/>
      <c r="NXX240" s="25"/>
      <c r="NXY240" s="25"/>
      <c r="NXZ240" s="25"/>
      <c r="NYA240" s="25"/>
      <c r="NYB240" s="25"/>
      <c r="NYC240" s="25"/>
      <c r="NYD240" s="25"/>
      <c r="NYE240" s="25"/>
      <c r="NYF240" s="25"/>
      <c r="NYG240" s="25"/>
      <c r="NYH240" s="25"/>
      <c r="NYI240" s="25"/>
      <c r="NYJ240" s="25"/>
      <c r="NYK240" s="25"/>
      <c r="NYL240" s="25"/>
      <c r="NYM240" s="25"/>
      <c r="NYN240" s="25"/>
      <c r="NYO240" s="25"/>
      <c r="NYP240" s="25"/>
      <c r="NYQ240" s="25"/>
      <c r="NYR240" s="25"/>
      <c r="NYS240" s="25"/>
      <c r="NYT240" s="25"/>
      <c r="NYU240" s="25"/>
      <c r="NYV240" s="25"/>
      <c r="NYW240" s="25"/>
      <c r="NYX240" s="25"/>
      <c r="NYY240" s="25"/>
      <c r="NYZ240" s="25"/>
      <c r="NZA240" s="25"/>
      <c r="NZB240" s="25"/>
      <c r="NZC240" s="25"/>
      <c r="NZD240" s="25"/>
      <c r="NZE240" s="25"/>
      <c r="NZF240" s="25"/>
      <c r="NZG240" s="25"/>
      <c r="NZH240" s="25"/>
      <c r="NZI240" s="25"/>
      <c r="NZJ240" s="25"/>
      <c r="NZK240" s="25"/>
      <c r="NZL240" s="25"/>
      <c r="NZM240" s="25"/>
      <c r="NZN240" s="25"/>
      <c r="NZO240" s="25"/>
      <c r="NZP240" s="25"/>
      <c r="NZQ240" s="25"/>
      <c r="NZR240" s="25"/>
      <c r="NZS240" s="25"/>
      <c r="NZT240" s="25"/>
      <c r="NZU240" s="25"/>
      <c r="NZV240" s="25"/>
      <c r="NZW240" s="25"/>
      <c r="NZX240" s="25"/>
      <c r="NZY240" s="25"/>
      <c r="NZZ240" s="25"/>
      <c r="OAA240" s="25"/>
      <c r="OAB240" s="25"/>
      <c r="OAC240" s="25"/>
      <c r="OAD240" s="25"/>
      <c r="OAE240" s="25"/>
      <c r="OAF240" s="25"/>
      <c r="OAG240" s="25"/>
      <c r="OAH240" s="25"/>
      <c r="OAI240" s="25"/>
      <c r="OAJ240" s="25"/>
      <c r="OAK240" s="25"/>
      <c r="OAL240" s="25"/>
      <c r="OAM240" s="25"/>
      <c r="OAN240" s="25"/>
      <c r="OAO240" s="25"/>
      <c r="OAP240" s="25"/>
      <c r="OAQ240" s="25"/>
      <c r="OAR240" s="25"/>
      <c r="OAS240" s="25"/>
      <c r="OAT240" s="25"/>
      <c r="OAU240" s="25"/>
      <c r="OAV240" s="25"/>
      <c r="OAW240" s="25"/>
      <c r="OAX240" s="25"/>
      <c r="OAY240" s="25"/>
      <c r="OAZ240" s="25"/>
      <c r="OBA240" s="25"/>
      <c r="OBB240" s="25"/>
      <c r="OBC240" s="25"/>
      <c r="OBD240" s="25"/>
      <c r="OBE240" s="25"/>
      <c r="OBF240" s="25"/>
      <c r="OBG240" s="25"/>
      <c r="OBH240" s="25"/>
      <c r="OBI240" s="25"/>
      <c r="OBJ240" s="25"/>
      <c r="OBK240" s="25"/>
      <c r="OBL240" s="25"/>
      <c r="OBM240" s="25"/>
      <c r="OBN240" s="25"/>
      <c r="OBO240" s="25"/>
      <c r="OBP240" s="25"/>
      <c r="OBQ240" s="25"/>
      <c r="OBR240" s="25"/>
      <c r="OBS240" s="25"/>
      <c r="OBT240" s="25"/>
      <c r="OBU240" s="25"/>
      <c r="OBV240" s="25"/>
      <c r="OBW240" s="25"/>
      <c r="OBX240" s="25"/>
      <c r="OBY240" s="25"/>
      <c r="OBZ240" s="25"/>
      <c r="OCA240" s="25"/>
      <c r="OCB240" s="25"/>
      <c r="OCC240" s="25"/>
      <c r="OCD240" s="25"/>
      <c r="OCE240" s="25"/>
      <c r="OCF240" s="25"/>
      <c r="OCG240" s="25"/>
      <c r="OCH240" s="25"/>
      <c r="OCI240" s="25"/>
      <c r="OCJ240" s="25"/>
      <c r="OCK240" s="25"/>
      <c r="OCL240" s="25"/>
      <c r="OCM240" s="25"/>
      <c r="OCN240" s="25"/>
      <c r="OCO240" s="25"/>
      <c r="OCP240" s="25"/>
      <c r="OCQ240" s="25"/>
      <c r="OCR240" s="25"/>
      <c r="OCS240" s="25"/>
      <c r="OCT240" s="25"/>
      <c r="OCU240" s="25"/>
      <c r="OCV240" s="25"/>
      <c r="OCW240" s="25"/>
      <c r="OCX240" s="25"/>
      <c r="OCY240" s="25"/>
      <c r="OCZ240" s="25"/>
      <c r="ODA240" s="25"/>
      <c r="ODB240" s="25"/>
      <c r="ODC240" s="25"/>
      <c r="ODD240" s="25"/>
      <c r="ODE240" s="25"/>
      <c r="ODF240" s="25"/>
      <c r="ODG240" s="25"/>
      <c r="ODH240" s="25"/>
      <c r="ODI240" s="25"/>
      <c r="ODJ240" s="25"/>
      <c r="ODK240" s="25"/>
      <c r="ODL240" s="25"/>
      <c r="ODM240" s="25"/>
      <c r="ODN240" s="25"/>
      <c r="ODO240" s="25"/>
      <c r="ODP240" s="25"/>
      <c r="ODQ240" s="25"/>
      <c r="ODR240" s="25"/>
      <c r="ODS240" s="25"/>
      <c r="ODT240" s="25"/>
      <c r="ODU240" s="25"/>
      <c r="ODV240" s="25"/>
      <c r="ODW240" s="25"/>
      <c r="ODX240" s="25"/>
      <c r="ODY240" s="25"/>
      <c r="ODZ240" s="25"/>
      <c r="OEA240" s="25"/>
      <c r="OEB240" s="25"/>
      <c r="OEC240" s="25"/>
      <c r="OED240" s="25"/>
      <c r="OEE240" s="25"/>
      <c r="OEF240" s="25"/>
      <c r="OEG240" s="25"/>
      <c r="OEH240" s="25"/>
      <c r="OEI240" s="25"/>
      <c r="OEJ240" s="25"/>
      <c r="OEK240" s="25"/>
      <c r="OEL240" s="25"/>
      <c r="OEM240" s="25"/>
      <c r="OEN240" s="25"/>
      <c r="OEO240" s="25"/>
      <c r="OEP240" s="25"/>
      <c r="OEQ240" s="25"/>
      <c r="OER240" s="25"/>
      <c r="OES240" s="25"/>
      <c r="OET240" s="25"/>
      <c r="OEU240" s="25"/>
      <c r="OEV240" s="25"/>
      <c r="OEW240" s="25"/>
      <c r="OEX240" s="25"/>
      <c r="OEY240" s="25"/>
      <c r="OEZ240" s="25"/>
      <c r="OFA240" s="25"/>
      <c r="OFB240" s="25"/>
      <c r="OFC240" s="25"/>
      <c r="OFD240" s="25"/>
      <c r="OFE240" s="25"/>
      <c r="OFF240" s="25"/>
      <c r="OFG240" s="25"/>
      <c r="OFH240" s="25"/>
      <c r="OFI240" s="25"/>
      <c r="OFJ240" s="25"/>
      <c r="OFK240" s="25"/>
      <c r="OFL240" s="25"/>
      <c r="OFM240" s="25"/>
      <c r="OFN240" s="25"/>
      <c r="OFO240" s="25"/>
      <c r="OFP240" s="25"/>
      <c r="OFQ240" s="25"/>
      <c r="OFR240" s="25"/>
      <c r="OFS240" s="25"/>
      <c r="OFT240" s="25"/>
      <c r="OFU240" s="25"/>
      <c r="OFV240" s="25"/>
      <c r="OFW240" s="25"/>
      <c r="OFX240" s="25"/>
      <c r="OFY240" s="25"/>
      <c r="OFZ240" s="25"/>
      <c r="OGA240" s="25"/>
      <c r="OGB240" s="25"/>
      <c r="OGC240" s="25"/>
      <c r="OGD240" s="25"/>
      <c r="OGE240" s="25"/>
      <c r="OGF240" s="25"/>
      <c r="OGG240" s="25"/>
      <c r="OGH240" s="25"/>
      <c r="OGI240" s="25"/>
      <c r="OGJ240" s="25"/>
      <c r="OGK240" s="25"/>
      <c r="OGL240" s="25"/>
      <c r="OGM240" s="25"/>
      <c r="OGN240" s="25"/>
      <c r="OGO240" s="25"/>
      <c r="OGP240" s="25"/>
      <c r="OGQ240" s="25"/>
      <c r="OGR240" s="25"/>
      <c r="OGS240" s="25"/>
      <c r="OGT240" s="25"/>
      <c r="OGU240" s="25"/>
      <c r="OGV240" s="25"/>
      <c r="OGW240" s="25"/>
      <c r="OGX240" s="25"/>
      <c r="OGY240" s="25"/>
      <c r="OGZ240" s="25"/>
      <c r="OHA240" s="25"/>
      <c r="OHB240" s="25"/>
      <c r="OHC240" s="25"/>
      <c r="OHD240" s="25"/>
      <c r="OHE240" s="25"/>
      <c r="OHF240" s="25"/>
      <c r="OHG240" s="25"/>
      <c r="OHH240" s="25"/>
      <c r="OHI240" s="25"/>
      <c r="OHJ240" s="25"/>
      <c r="OHK240" s="25"/>
      <c r="OHL240" s="25"/>
      <c r="OHM240" s="25"/>
      <c r="OHN240" s="25"/>
      <c r="OHO240" s="25"/>
      <c r="OHP240" s="25"/>
      <c r="OHQ240" s="25"/>
      <c r="OHR240" s="25"/>
      <c r="OHS240" s="25"/>
      <c r="OHT240" s="25"/>
      <c r="OHU240" s="25"/>
      <c r="OHV240" s="25"/>
      <c r="OHW240" s="25"/>
      <c r="OHX240" s="25"/>
      <c r="OHY240" s="25"/>
      <c r="OHZ240" s="25"/>
      <c r="OIA240" s="25"/>
      <c r="OIB240" s="25"/>
      <c r="OIC240" s="25"/>
      <c r="OID240" s="25"/>
      <c r="OIE240" s="25"/>
      <c r="OIF240" s="25"/>
      <c r="OIG240" s="25"/>
      <c r="OIH240" s="25"/>
      <c r="OII240" s="25"/>
      <c r="OIJ240" s="25"/>
      <c r="OIK240" s="25"/>
      <c r="OIL240" s="25"/>
      <c r="OIM240" s="25"/>
      <c r="OIN240" s="25"/>
      <c r="OIO240" s="25"/>
      <c r="OIP240" s="25"/>
      <c r="OIQ240" s="25"/>
      <c r="OIR240" s="25"/>
      <c r="OIS240" s="25"/>
      <c r="OIT240" s="25"/>
      <c r="OIU240" s="25"/>
      <c r="OIV240" s="25"/>
      <c r="OIW240" s="25"/>
      <c r="OIX240" s="25"/>
      <c r="OIY240" s="25"/>
      <c r="OIZ240" s="25"/>
      <c r="OJA240" s="25"/>
      <c r="OJB240" s="25"/>
      <c r="OJC240" s="25"/>
      <c r="OJD240" s="25"/>
      <c r="OJE240" s="25"/>
      <c r="OJF240" s="25"/>
      <c r="OJG240" s="25"/>
      <c r="OJH240" s="25"/>
      <c r="OJI240" s="25"/>
      <c r="OJJ240" s="25"/>
      <c r="OJK240" s="25"/>
      <c r="OJL240" s="25"/>
      <c r="OJM240" s="25"/>
      <c r="OJN240" s="25"/>
      <c r="OJO240" s="25"/>
      <c r="OJP240" s="25"/>
      <c r="OJQ240" s="25"/>
      <c r="OJR240" s="25"/>
      <c r="OJS240" s="25"/>
      <c r="OJT240" s="25"/>
      <c r="OJU240" s="25"/>
      <c r="OJV240" s="25"/>
      <c r="OJW240" s="25"/>
      <c r="OJX240" s="25"/>
      <c r="OJY240" s="25"/>
      <c r="OJZ240" s="25"/>
      <c r="OKA240" s="25"/>
      <c r="OKB240" s="25"/>
      <c r="OKC240" s="25"/>
      <c r="OKD240" s="25"/>
      <c r="OKE240" s="25"/>
      <c r="OKF240" s="25"/>
      <c r="OKG240" s="25"/>
      <c r="OKH240" s="25"/>
      <c r="OKI240" s="25"/>
      <c r="OKJ240" s="25"/>
      <c r="OKK240" s="25"/>
      <c r="OKL240" s="25"/>
      <c r="OKM240" s="25"/>
      <c r="OKN240" s="25"/>
      <c r="OKO240" s="25"/>
      <c r="OKP240" s="25"/>
      <c r="OKQ240" s="25"/>
      <c r="OKR240" s="25"/>
      <c r="OKS240" s="25"/>
      <c r="OKT240" s="25"/>
      <c r="OKU240" s="25"/>
      <c r="OKV240" s="25"/>
      <c r="OKW240" s="25"/>
      <c r="OKX240" s="25"/>
      <c r="OKY240" s="25"/>
      <c r="OKZ240" s="25"/>
      <c r="OLA240" s="25"/>
      <c r="OLB240" s="25"/>
      <c r="OLC240" s="25"/>
      <c r="OLD240" s="25"/>
      <c r="OLE240" s="25"/>
      <c r="OLF240" s="25"/>
      <c r="OLG240" s="25"/>
      <c r="OLH240" s="25"/>
      <c r="OLI240" s="25"/>
      <c r="OLJ240" s="25"/>
      <c r="OLK240" s="25"/>
      <c r="OLL240" s="25"/>
      <c r="OLM240" s="25"/>
      <c r="OLN240" s="25"/>
      <c r="OLO240" s="25"/>
      <c r="OLP240" s="25"/>
      <c r="OLQ240" s="25"/>
      <c r="OLR240" s="25"/>
      <c r="OLS240" s="25"/>
      <c r="OLT240" s="25"/>
      <c r="OLU240" s="25"/>
      <c r="OLV240" s="25"/>
      <c r="OLW240" s="25"/>
      <c r="OLX240" s="25"/>
      <c r="OLY240" s="25"/>
      <c r="OLZ240" s="25"/>
      <c r="OMA240" s="25"/>
      <c r="OMB240" s="25"/>
      <c r="OMC240" s="25"/>
      <c r="OMD240" s="25"/>
      <c r="OME240" s="25"/>
      <c r="OMF240" s="25"/>
      <c r="OMG240" s="25"/>
      <c r="OMH240" s="25"/>
      <c r="OMI240" s="25"/>
      <c r="OMJ240" s="25"/>
      <c r="OMK240" s="25"/>
      <c r="OML240" s="25"/>
      <c r="OMM240" s="25"/>
      <c r="OMN240" s="25"/>
      <c r="OMO240" s="25"/>
      <c r="OMP240" s="25"/>
      <c r="OMQ240" s="25"/>
      <c r="OMR240" s="25"/>
      <c r="OMS240" s="25"/>
      <c r="OMT240" s="25"/>
      <c r="OMU240" s="25"/>
      <c r="OMV240" s="25"/>
      <c r="OMW240" s="25"/>
      <c r="OMX240" s="25"/>
      <c r="OMY240" s="25"/>
      <c r="OMZ240" s="25"/>
      <c r="ONA240" s="25"/>
      <c r="ONB240" s="25"/>
      <c r="ONC240" s="25"/>
      <c r="OND240" s="25"/>
      <c r="ONE240" s="25"/>
      <c r="ONF240" s="25"/>
      <c r="ONG240" s="25"/>
      <c r="ONH240" s="25"/>
      <c r="ONI240" s="25"/>
      <c r="ONJ240" s="25"/>
      <c r="ONK240" s="25"/>
      <c r="ONL240" s="25"/>
      <c r="ONM240" s="25"/>
      <c r="ONN240" s="25"/>
      <c r="ONO240" s="25"/>
      <c r="ONP240" s="25"/>
      <c r="ONQ240" s="25"/>
      <c r="ONR240" s="25"/>
      <c r="ONS240" s="25"/>
      <c r="ONT240" s="25"/>
      <c r="ONU240" s="25"/>
      <c r="ONV240" s="25"/>
      <c r="ONW240" s="25"/>
      <c r="ONX240" s="25"/>
      <c r="ONY240" s="25"/>
      <c r="ONZ240" s="25"/>
      <c r="OOA240" s="25"/>
      <c r="OOB240" s="25"/>
      <c r="OOC240" s="25"/>
      <c r="OOD240" s="25"/>
      <c r="OOE240" s="25"/>
      <c r="OOF240" s="25"/>
      <c r="OOG240" s="25"/>
      <c r="OOH240" s="25"/>
      <c r="OOI240" s="25"/>
      <c r="OOJ240" s="25"/>
      <c r="OOK240" s="25"/>
      <c r="OOL240" s="25"/>
      <c r="OOM240" s="25"/>
      <c r="OON240" s="25"/>
      <c r="OOO240" s="25"/>
      <c r="OOP240" s="25"/>
      <c r="OOQ240" s="25"/>
      <c r="OOR240" s="25"/>
      <c r="OOS240" s="25"/>
      <c r="OOT240" s="25"/>
      <c r="OOU240" s="25"/>
      <c r="OOV240" s="25"/>
      <c r="OOW240" s="25"/>
      <c r="OOX240" s="25"/>
      <c r="OOY240" s="25"/>
      <c r="OOZ240" s="25"/>
      <c r="OPA240" s="25"/>
      <c r="OPB240" s="25"/>
      <c r="OPC240" s="25"/>
      <c r="OPD240" s="25"/>
      <c r="OPE240" s="25"/>
      <c r="OPF240" s="25"/>
      <c r="OPG240" s="25"/>
      <c r="OPH240" s="25"/>
      <c r="OPI240" s="25"/>
      <c r="OPJ240" s="25"/>
      <c r="OPK240" s="25"/>
      <c r="OPL240" s="25"/>
      <c r="OPM240" s="25"/>
      <c r="OPN240" s="25"/>
      <c r="OPO240" s="25"/>
      <c r="OPP240" s="25"/>
      <c r="OPQ240" s="25"/>
      <c r="OPR240" s="25"/>
      <c r="OPS240" s="25"/>
      <c r="OPT240" s="25"/>
      <c r="OPU240" s="25"/>
      <c r="OPV240" s="25"/>
      <c r="OPW240" s="25"/>
      <c r="OPX240" s="25"/>
      <c r="OPY240" s="25"/>
      <c r="OPZ240" s="25"/>
      <c r="OQA240" s="25"/>
      <c r="OQB240" s="25"/>
      <c r="OQC240" s="25"/>
      <c r="OQD240" s="25"/>
      <c r="OQE240" s="25"/>
      <c r="OQF240" s="25"/>
      <c r="OQG240" s="25"/>
      <c r="OQH240" s="25"/>
      <c r="OQI240" s="25"/>
      <c r="OQJ240" s="25"/>
      <c r="OQK240" s="25"/>
      <c r="OQL240" s="25"/>
      <c r="OQM240" s="25"/>
      <c r="OQN240" s="25"/>
      <c r="OQO240" s="25"/>
      <c r="OQP240" s="25"/>
      <c r="OQQ240" s="25"/>
      <c r="OQR240" s="25"/>
      <c r="OQS240" s="25"/>
      <c r="OQT240" s="25"/>
      <c r="OQU240" s="25"/>
      <c r="OQV240" s="25"/>
      <c r="OQW240" s="25"/>
      <c r="OQX240" s="25"/>
      <c r="OQY240" s="25"/>
      <c r="OQZ240" s="25"/>
      <c r="ORA240" s="25"/>
      <c r="ORB240" s="25"/>
      <c r="ORC240" s="25"/>
      <c r="ORD240" s="25"/>
      <c r="ORE240" s="25"/>
      <c r="ORF240" s="25"/>
      <c r="ORG240" s="25"/>
      <c r="ORH240" s="25"/>
      <c r="ORI240" s="25"/>
      <c r="ORJ240" s="25"/>
      <c r="ORK240" s="25"/>
      <c r="ORL240" s="25"/>
      <c r="ORM240" s="25"/>
      <c r="ORN240" s="25"/>
      <c r="ORO240" s="25"/>
      <c r="ORP240" s="25"/>
      <c r="ORQ240" s="25"/>
      <c r="ORR240" s="25"/>
      <c r="ORS240" s="25"/>
      <c r="ORT240" s="25"/>
      <c r="ORU240" s="25"/>
      <c r="ORV240" s="25"/>
      <c r="ORW240" s="25"/>
      <c r="ORX240" s="25"/>
      <c r="ORY240" s="25"/>
      <c r="ORZ240" s="25"/>
      <c r="OSA240" s="25"/>
      <c r="OSB240" s="25"/>
      <c r="OSC240" s="25"/>
      <c r="OSD240" s="25"/>
      <c r="OSE240" s="25"/>
      <c r="OSF240" s="25"/>
      <c r="OSG240" s="25"/>
      <c r="OSH240" s="25"/>
      <c r="OSI240" s="25"/>
      <c r="OSJ240" s="25"/>
      <c r="OSK240" s="25"/>
      <c r="OSL240" s="25"/>
      <c r="OSM240" s="25"/>
      <c r="OSN240" s="25"/>
      <c r="OSO240" s="25"/>
      <c r="OSP240" s="25"/>
      <c r="OSQ240" s="25"/>
      <c r="OSR240" s="25"/>
      <c r="OSS240" s="25"/>
      <c r="OST240" s="25"/>
      <c r="OSU240" s="25"/>
      <c r="OSV240" s="25"/>
      <c r="OSW240" s="25"/>
      <c r="OSX240" s="25"/>
      <c r="OSY240" s="25"/>
      <c r="OSZ240" s="25"/>
      <c r="OTA240" s="25"/>
      <c r="OTB240" s="25"/>
      <c r="OTC240" s="25"/>
      <c r="OTD240" s="25"/>
      <c r="OTE240" s="25"/>
      <c r="OTF240" s="25"/>
      <c r="OTG240" s="25"/>
      <c r="OTH240" s="25"/>
      <c r="OTI240" s="25"/>
      <c r="OTJ240" s="25"/>
      <c r="OTK240" s="25"/>
      <c r="OTL240" s="25"/>
      <c r="OTM240" s="25"/>
      <c r="OTN240" s="25"/>
      <c r="OTO240" s="25"/>
      <c r="OTP240" s="25"/>
      <c r="OTQ240" s="25"/>
      <c r="OTR240" s="25"/>
      <c r="OTS240" s="25"/>
      <c r="OTT240" s="25"/>
      <c r="OTU240" s="25"/>
      <c r="OTV240" s="25"/>
      <c r="OTW240" s="25"/>
      <c r="OTX240" s="25"/>
      <c r="OTY240" s="25"/>
      <c r="OTZ240" s="25"/>
      <c r="OUA240" s="25"/>
      <c r="OUB240" s="25"/>
      <c r="OUC240" s="25"/>
      <c r="OUD240" s="25"/>
      <c r="OUE240" s="25"/>
      <c r="OUF240" s="25"/>
      <c r="OUG240" s="25"/>
      <c r="OUH240" s="25"/>
      <c r="OUI240" s="25"/>
      <c r="OUJ240" s="25"/>
      <c r="OUK240" s="25"/>
      <c r="OUL240" s="25"/>
      <c r="OUM240" s="25"/>
      <c r="OUN240" s="25"/>
      <c r="OUO240" s="25"/>
      <c r="OUP240" s="25"/>
      <c r="OUQ240" s="25"/>
      <c r="OUR240" s="25"/>
      <c r="OUS240" s="25"/>
      <c r="OUT240" s="25"/>
      <c r="OUU240" s="25"/>
      <c r="OUV240" s="25"/>
      <c r="OUW240" s="25"/>
      <c r="OUX240" s="25"/>
      <c r="OUY240" s="25"/>
      <c r="OUZ240" s="25"/>
      <c r="OVA240" s="25"/>
      <c r="OVB240" s="25"/>
      <c r="OVC240" s="25"/>
      <c r="OVD240" s="25"/>
      <c r="OVE240" s="25"/>
      <c r="OVF240" s="25"/>
      <c r="OVG240" s="25"/>
      <c r="OVH240" s="25"/>
      <c r="OVI240" s="25"/>
      <c r="OVJ240" s="25"/>
      <c r="OVK240" s="25"/>
      <c r="OVL240" s="25"/>
      <c r="OVM240" s="25"/>
      <c r="OVN240" s="25"/>
      <c r="OVO240" s="25"/>
      <c r="OVP240" s="25"/>
      <c r="OVQ240" s="25"/>
      <c r="OVR240" s="25"/>
      <c r="OVS240" s="25"/>
      <c r="OVT240" s="25"/>
      <c r="OVU240" s="25"/>
      <c r="OVV240" s="25"/>
      <c r="OVW240" s="25"/>
      <c r="OVX240" s="25"/>
      <c r="OVY240" s="25"/>
      <c r="OVZ240" s="25"/>
      <c r="OWA240" s="25"/>
      <c r="OWB240" s="25"/>
      <c r="OWC240" s="25"/>
      <c r="OWD240" s="25"/>
      <c r="OWE240" s="25"/>
      <c r="OWF240" s="25"/>
      <c r="OWG240" s="25"/>
      <c r="OWH240" s="25"/>
      <c r="OWI240" s="25"/>
      <c r="OWJ240" s="25"/>
      <c r="OWK240" s="25"/>
      <c r="OWL240" s="25"/>
      <c r="OWM240" s="25"/>
      <c r="OWN240" s="25"/>
      <c r="OWO240" s="25"/>
      <c r="OWP240" s="25"/>
      <c r="OWQ240" s="25"/>
      <c r="OWR240" s="25"/>
      <c r="OWS240" s="25"/>
      <c r="OWT240" s="25"/>
      <c r="OWU240" s="25"/>
      <c r="OWV240" s="25"/>
      <c r="OWW240" s="25"/>
      <c r="OWX240" s="25"/>
      <c r="OWY240" s="25"/>
      <c r="OWZ240" s="25"/>
      <c r="OXA240" s="25"/>
      <c r="OXB240" s="25"/>
      <c r="OXC240" s="25"/>
      <c r="OXD240" s="25"/>
      <c r="OXE240" s="25"/>
      <c r="OXF240" s="25"/>
      <c r="OXG240" s="25"/>
      <c r="OXH240" s="25"/>
      <c r="OXI240" s="25"/>
      <c r="OXJ240" s="25"/>
      <c r="OXK240" s="25"/>
      <c r="OXL240" s="25"/>
      <c r="OXM240" s="25"/>
      <c r="OXN240" s="25"/>
      <c r="OXO240" s="25"/>
      <c r="OXP240" s="25"/>
      <c r="OXQ240" s="25"/>
      <c r="OXR240" s="25"/>
      <c r="OXS240" s="25"/>
      <c r="OXT240" s="25"/>
      <c r="OXU240" s="25"/>
      <c r="OXV240" s="25"/>
      <c r="OXW240" s="25"/>
      <c r="OXX240" s="25"/>
      <c r="OXY240" s="25"/>
      <c r="OXZ240" s="25"/>
      <c r="OYA240" s="25"/>
      <c r="OYB240" s="25"/>
      <c r="OYC240" s="25"/>
      <c r="OYD240" s="25"/>
      <c r="OYE240" s="25"/>
      <c r="OYF240" s="25"/>
      <c r="OYG240" s="25"/>
      <c r="OYH240" s="25"/>
      <c r="OYI240" s="25"/>
      <c r="OYJ240" s="25"/>
      <c r="OYK240" s="25"/>
      <c r="OYL240" s="25"/>
      <c r="OYM240" s="25"/>
      <c r="OYN240" s="25"/>
      <c r="OYO240" s="25"/>
      <c r="OYP240" s="25"/>
      <c r="OYQ240" s="25"/>
      <c r="OYR240" s="25"/>
      <c r="OYS240" s="25"/>
      <c r="OYT240" s="25"/>
      <c r="OYU240" s="25"/>
      <c r="OYV240" s="25"/>
      <c r="OYW240" s="25"/>
      <c r="OYX240" s="25"/>
      <c r="OYY240" s="25"/>
      <c r="OYZ240" s="25"/>
      <c r="OZA240" s="25"/>
      <c r="OZB240" s="25"/>
      <c r="OZC240" s="25"/>
      <c r="OZD240" s="25"/>
      <c r="OZE240" s="25"/>
      <c r="OZF240" s="25"/>
      <c r="OZG240" s="25"/>
      <c r="OZH240" s="25"/>
      <c r="OZI240" s="25"/>
      <c r="OZJ240" s="25"/>
      <c r="OZK240" s="25"/>
      <c r="OZL240" s="25"/>
      <c r="OZM240" s="25"/>
      <c r="OZN240" s="25"/>
      <c r="OZO240" s="25"/>
      <c r="OZP240" s="25"/>
      <c r="OZQ240" s="25"/>
      <c r="OZR240" s="25"/>
      <c r="OZS240" s="25"/>
      <c r="OZT240" s="25"/>
      <c r="OZU240" s="25"/>
      <c r="OZV240" s="25"/>
      <c r="OZW240" s="25"/>
      <c r="OZX240" s="25"/>
      <c r="OZY240" s="25"/>
      <c r="OZZ240" s="25"/>
      <c r="PAA240" s="25"/>
      <c r="PAB240" s="25"/>
      <c r="PAC240" s="25"/>
      <c r="PAD240" s="25"/>
      <c r="PAE240" s="25"/>
      <c r="PAF240" s="25"/>
      <c r="PAG240" s="25"/>
      <c r="PAH240" s="25"/>
      <c r="PAI240" s="25"/>
      <c r="PAJ240" s="25"/>
      <c r="PAK240" s="25"/>
      <c r="PAL240" s="25"/>
      <c r="PAM240" s="25"/>
      <c r="PAN240" s="25"/>
      <c r="PAO240" s="25"/>
      <c r="PAP240" s="25"/>
      <c r="PAQ240" s="25"/>
      <c r="PAR240" s="25"/>
      <c r="PAS240" s="25"/>
      <c r="PAT240" s="25"/>
      <c r="PAU240" s="25"/>
      <c r="PAV240" s="25"/>
      <c r="PAW240" s="25"/>
      <c r="PAX240" s="25"/>
      <c r="PAY240" s="25"/>
      <c r="PAZ240" s="25"/>
      <c r="PBA240" s="25"/>
      <c r="PBB240" s="25"/>
      <c r="PBC240" s="25"/>
      <c r="PBD240" s="25"/>
      <c r="PBE240" s="25"/>
      <c r="PBF240" s="25"/>
      <c r="PBG240" s="25"/>
      <c r="PBH240" s="25"/>
      <c r="PBI240" s="25"/>
      <c r="PBJ240" s="25"/>
      <c r="PBK240" s="25"/>
      <c r="PBL240" s="25"/>
      <c r="PBM240" s="25"/>
      <c r="PBN240" s="25"/>
      <c r="PBO240" s="25"/>
      <c r="PBP240" s="25"/>
      <c r="PBQ240" s="25"/>
      <c r="PBR240" s="25"/>
      <c r="PBS240" s="25"/>
      <c r="PBT240" s="25"/>
      <c r="PBU240" s="25"/>
      <c r="PBV240" s="25"/>
      <c r="PBW240" s="25"/>
      <c r="PBX240" s="25"/>
      <c r="PBY240" s="25"/>
      <c r="PBZ240" s="25"/>
      <c r="PCA240" s="25"/>
      <c r="PCB240" s="25"/>
      <c r="PCC240" s="25"/>
      <c r="PCD240" s="25"/>
      <c r="PCE240" s="25"/>
      <c r="PCF240" s="25"/>
      <c r="PCG240" s="25"/>
      <c r="PCH240" s="25"/>
      <c r="PCI240" s="25"/>
      <c r="PCJ240" s="25"/>
      <c r="PCK240" s="25"/>
      <c r="PCL240" s="25"/>
      <c r="PCM240" s="25"/>
      <c r="PCN240" s="25"/>
      <c r="PCO240" s="25"/>
      <c r="PCP240" s="25"/>
      <c r="PCQ240" s="25"/>
      <c r="PCR240" s="25"/>
      <c r="PCS240" s="25"/>
      <c r="PCT240" s="25"/>
      <c r="PCU240" s="25"/>
      <c r="PCV240" s="25"/>
      <c r="PCW240" s="25"/>
      <c r="PCX240" s="25"/>
      <c r="PCY240" s="25"/>
      <c r="PCZ240" s="25"/>
      <c r="PDA240" s="25"/>
      <c r="PDB240" s="25"/>
      <c r="PDC240" s="25"/>
      <c r="PDD240" s="25"/>
      <c r="PDE240" s="25"/>
      <c r="PDF240" s="25"/>
      <c r="PDG240" s="25"/>
      <c r="PDH240" s="25"/>
      <c r="PDI240" s="25"/>
      <c r="PDJ240" s="25"/>
      <c r="PDK240" s="25"/>
      <c r="PDL240" s="25"/>
      <c r="PDM240" s="25"/>
      <c r="PDN240" s="25"/>
      <c r="PDO240" s="25"/>
      <c r="PDP240" s="25"/>
      <c r="PDQ240" s="25"/>
      <c r="PDR240" s="25"/>
      <c r="PDS240" s="25"/>
      <c r="PDT240" s="25"/>
      <c r="PDU240" s="25"/>
      <c r="PDV240" s="25"/>
      <c r="PDW240" s="25"/>
      <c r="PDX240" s="25"/>
      <c r="PDY240" s="25"/>
      <c r="PDZ240" s="25"/>
      <c r="PEA240" s="25"/>
      <c r="PEB240" s="25"/>
      <c r="PEC240" s="25"/>
      <c r="PED240" s="25"/>
      <c r="PEE240" s="25"/>
      <c r="PEF240" s="25"/>
      <c r="PEG240" s="25"/>
      <c r="PEH240" s="25"/>
      <c r="PEI240" s="25"/>
      <c r="PEJ240" s="25"/>
      <c r="PEK240" s="25"/>
      <c r="PEL240" s="25"/>
      <c r="PEM240" s="25"/>
      <c r="PEN240" s="25"/>
      <c r="PEO240" s="25"/>
      <c r="PEP240" s="25"/>
      <c r="PEQ240" s="25"/>
      <c r="PER240" s="25"/>
      <c r="PES240" s="25"/>
      <c r="PET240" s="25"/>
      <c r="PEU240" s="25"/>
      <c r="PEV240" s="25"/>
      <c r="PEW240" s="25"/>
      <c r="PEX240" s="25"/>
      <c r="PEY240" s="25"/>
      <c r="PEZ240" s="25"/>
      <c r="PFA240" s="25"/>
      <c r="PFB240" s="25"/>
      <c r="PFC240" s="25"/>
      <c r="PFD240" s="25"/>
      <c r="PFE240" s="25"/>
      <c r="PFF240" s="25"/>
      <c r="PFG240" s="25"/>
      <c r="PFH240" s="25"/>
      <c r="PFI240" s="25"/>
      <c r="PFJ240" s="25"/>
      <c r="PFK240" s="25"/>
      <c r="PFL240" s="25"/>
      <c r="PFM240" s="25"/>
      <c r="PFN240" s="25"/>
      <c r="PFO240" s="25"/>
      <c r="PFP240" s="25"/>
      <c r="PFQ240" s="25"/>
      <c r="PFR240" s="25"/>
      <c r="PFS240" s="25"/>
      <c r="PFT240" s="25"/>
      <c r="PFU240" s="25"/>
      <c r="PFV240" s="25"/>
      <c r="PFW240" s="25"/>
      <c r="PFX240" s="25"/>
      <c r="PFY240" s="25"/>
      <c r="PFZ240" s="25"/>
      <c r="PGA240" s="25"/>
      <c r="PGB240" s="25"/>
      <c r="PGC240" s="25"/>
      <c r="PGD240" s="25"/>
      <c r="PGE240" s="25"/>
      <c r="PGF240" s="25"/>
      <c r="PGG240" s="25"/>
      <c r="PGH240" s="25"/>
      <c r="PGI240" s="25"/>
      <c r="PGJ240" s="25"/>
      <c r="PGK240" s="25"/>
      <c r="PGL240" s="25"/>
      <c r="PGM240" s="25"/>
      <c r="PGN240" s="25"/>
      <c r="PGO240" s="25"/>
      <c r="PGP240" s="25"/>
      <c r="PGQ240" s="25"/>
      <c r="PGR240" s="25"/>
      <c r="PGS240" s="25"/>
      <c r="PGT240" s="25"/>
      <c r="PGU240" s="25"/>
      <c r="PGV240" s="25"/>
      <c r="PGW240" s="25"/>
      <c r="PGX240" s="25"/>
      <c r="PGY240" s="25"/>
      <c r="PGZ240" s="25"/>
      <c r="PHA240" s="25"/>
      <c r="PHB240" s="25"/>
      <c r="PHC240" s="25"/>
      <c r="PHD240" s="25"/>
      <c r="PHE240" s="25"/>
      <c r="PHF240" s="25"/>
      <c r="PHG240" s="25"/>
      <c r="PHH240" s="25"/>
      <c r="PHI240" s="25"/>
      <c r="PHJ240" s="25"/>
      <c r="PHK240" s="25"/>
      <c r="PHL240" s="25"/>
      <c r="PHM240" s="25"/>
      <c r="PHN240" s="25"/>
      <c r="PHO240" s="25"/>
      <c r="PHP240" s="25"/>
      <c r="PHQ240" s="25"/>
      <c r="PHR240" s="25"/>
      <c r="PHS240" s="25"/>
      <c r="PHT240" s="25"/>
      <c r="PHU240" s="25"/>
      <c r="PHV240" s="25"/>
      <c r="PHW240" s="25"/>
      <c r="PHX240" s="25"/>
      <c r="PHY240" s="25"/>
      <c r="PHZ240" s="25"/>
      <c r="PIA240" s="25"/>
      <c r="PIB240" s="25"/>
      <c r="PIC240" s="25"/>
      <c r="PID240" s="25"/>
      <c r="PIE240" s="25"/>
      <c r="PIF240" s="25"/>
      <c r="PIG240" s="25"/>
      <c r="PIH240" s="25"/>
      <c r="PII240" s="25"/>
      <c r="PIJ240" s="25"/>
      <c r="PIK240" s="25"/>
      <c r="PIL240" s="25"/>
      <c r="PIM240" s="25"/>
      <c r="PIN240" s="25"/>
      <c r="PIO240" s="25"/>
      <c r="PIP240" s="25"/>
      <c r="PIQ240" s="25"/>
      <c r="PIR240" s="25"/>
      <c r="PIS240" s="25"/>
      <c r="PIT240" s="25"/>
      <c r="PIU240" s="25"/>
      <c r="PIV240" s="25"/>
      <c r="PIW240" s="25"/>
      <c r="PIX240" s="25"/>
      <c r="PIY240" s="25"/>
      <c r="PIZ240" s="25"/>
      <c r="PJA240" s="25"/>
      <c r="PJB240" s="25"/>
      <c r="PJC240" s="25"/>
      <c r="PJD240" s="25"/>
      <c r="PJE240" s="25"/>
      <c r="PJF240" s="25"/>
      <c r="PJG240" s="25"/>
      <c r="PJH240" s="25"/>
      <c r="PJI240" s="25"/>
      <c r="PJJ240" s="25"/>
      <c r="PJK240" s="25"/>
      <c r="PJL240" s="25"/>
      <c r="PJM240" s="25"/>
      <c r="PJN240" s="25"/>
      <c r="PJO240" s="25"/>
      <c r="PJP240" s="25"/>
      <c r="PJQ240" s="25"/>
      <c r="PJR240" s="25"/>
      <c r="PJS240" s="25"/>
      <c r="PJT240" s="25"/>
      <c r="PJU240" s="25"/>
      <c r="PJV240" s="25"/>
      <c r="PJW240" s="25"/>
      <c r="PJX240" s="25"/>
      <c r="PJY240" s="25"/>
      <c r="PJZ240" s="25"/>
      <c r="PKA240" s="25"/>
      <c r="PKB240" s="25"/>
      <c r="PKC240" s="25"/>
      <c r="PKD240" s="25"/>
      <c r="PKE240" s="25"/>
      <c r="PKF240" s="25"/>
      <c r="PKG240" s="25"/>
      <c r="PKH240" s="25"/>
      <c r="PKI240" s="25"/>
      <c r="PKJ240" s="25"/>
      <c r="PKK240" s="25"/>
      <c r="PKL240" s="25"/>
      <c r="PKM240" s="25"/>
      <c r="PKN240" s="25"/>
      <c r="PKO240" s="25"/>
      <c r="PKP240" s="25"/>
      <c r="PKQ240" s="25"/>
      <c r="PKR240" s="25"/>
      <c r="PKS240" s="25"/>
      <c r="PKT240" s="25"/>
      <c r="PKU240" s="25"/>
      <c r="PKV240" s="25"/>
      <c r="PKW240" s="25"/>
      <c r="PKX240" s="25"/>
      <c r="PKY240" s="25"/>
      <c r="PKZ240" s="25"/>
      <c r="PLA240" s="25"/>
      <c r="PLB240" s="25"/>
      <c r="PLC240" s="25"/>
      <c r="PLD240" s="25"/>
      <c r="PLE240" s="25"/>
      <c r="PLF240" s="25"/>
      <c r="PLG240" s="25"/>
      <c r="PLH240" s="25"/>
      <c r="PLI240" s="25"/>
      <c r="PLJ240" s="25"/>
      <c r="PLK240" s="25"/>
      <c r="PLL240" s="25"/>
      <c r="PLM240" s="25"/>
      <c r="PLN240" s="25"/>
      <c r="PLO240" s="25"/>
      <c r="PLP240" s="25"/>
      <c r="PLQ240" s="25"/>
      <c r="PLR240" s="25"/>
      <c r="PLS240" s="25"/>
      <c r="PLT240" s="25"/>
      <c r="PLU240" s="25"/>
      <c r="PLV240" s="25"/>
      <c r="PLW240" s="25"/>
      <c r="PLX240" s="25"/>
      <c r="PLY240" s="25"/>
      <c r="PLZ240" s="25"/>
      <c r="PMA240" s="25"/>
      <c r="PMB240" s="25"/>
      <c r="PMC240" s="25"/>
      <c r="PMD240" s="25"/>
      <c r="PME240" s="25"/>
      <c r="PMF240" s="25"/>
      <c r="PMG240" s="25"/>
      <c r="PMH240" s="25"/>
      <c r="PMI240" s="25"/>
      <c r="PMJ240" s="25"/>
      <c r="PMK240" s="25"/>
      <c r="PML240" s="25"/>
      <c r="PMM240" s="25"/>
      <c r="PMN240" s="25"/>
      <c r="PMO240" s="25"/>
      <c r="PMP240" s="25"/>
      <c r="PMQ240" s="25"/>
      <c r="PMR240" s="25"/>
      <c r="PMS240" s="25"/>
      <c r="PMT240" s="25"/>
      <c r="PMU240" s="25"/>
      <c r="PMV240" s="25"/>
      <c r="PMW240" s="25"/>
      <c r="PMX240" s="25"/>
      <c r="PMY240" s="25"/>
      <c r="PMZ240" s="25"/>
      <c r="PNA240" s="25"/>
      <c r="PNB240" s="25"/>
      <c r="PNC240" s="25"/>
      <c r="PND240" s="25"/>
      <c r="PNE240" s="25"/>
      <c r="PNF240" s="25"/>
      <c r="PNG240" s="25"/>
      <c r="PNH240" s="25"/>
      <c r="PNI240" s="25"/>
      <c r="PNJ240" s="25"/>
      <c r="PNK240" s="25"/>
      <c r="PNL240" s="25"/>
      <c r="PNM240" s="25"/>
      <c r="PNN240" s="25"/>
      <c r="PNO240" s="25"/>
      <c r="PNP240" s="25"/>
      <c r="PNQ240" s="25"/>
      <c r="PNR240" s="25"/>
      <c r="PNS240" s="25"/>
      <c r="PNT240" s="25"/>
      <c r="PNU240" s="25"/>
      <c r="PNV240" s="25"/>
      <c r="PNW240" s="25"/>
      <c r="PNX240" s="25"/>
      <c r="PNY240" s="25"/>
      <c r="PNZ240" s="25"/>
      <c r="POA240" s="25"/>
      <c r="POB240" s="25"/>
      <c r="POC240" s="25"/>
      <c r="POD240" s="25"/>
      <c r="POE240" s="25"/>
      <c r="POF240" s="25"/>
      <c r="POG240" s="25"/>
      <c r="POH240" s="25"/>
      <c r="POI240" s="25"/>
      <c r="POJ240" s="25"/>
      <c r="POK240" s="25"/>
      <c r="POL240" s="25"/>
      <c r="POM240" s="25"/>
      <c r="PON240" s="25"/>
      <c r="POO240" s="25"/>
      <c r="POP240" s="25"/>
      <c r="POQ240" s="25"/>
      <c r="POR240" s="25"/>
      <c r="POS240" s="25"/>
      <c r="POT240" s="25"/>
      <c r="POU240" s="25"/>
      <c r="POV240" s="25"/>
      <c r="POW240" s="25"/>
      <c r="POX240" s="25"/>
      <c r="POY240" s="25"/>
      <c r="POZ240" s="25"/>
      <c r="PPA240" s="25"/>
      <c r="PPB240" s="25"/>
      <c r="PPC240" s="25"/>
      <c r="PPD240" s="25"/>
      <c r="PPE240" s="25"/>
      <c r="PPF240" s="25"/>
      <c r="PPG240" s="25"/>
      <c r="PPH240" s="25"/>
      <c r="PPI240" s="25"/>
      <c r="PPJ240" s="25"/>
      <c r="PPK240" s="25"/>
      <c r="PPL240" s="25"/>
      <c r="PPM240" s="25"/>
      <c r="PPN240" s="25"/>
      <c r="PPO240" s="25"/>
      <c r="PPP240" s="25"/>
      <c r="PPQ240" s="25"/>
      <c r="PPR240" s="25"/>
      <c r="PPS240" s="25"/>
      <c r="PPT240" s="25"/>
      <c r="PPU240" s="25"/>
      <c r="PPV240" s="25"/>
      <c r="PPW240" s="25"/>
      <c r="PPX240" s="25"/>
      <c r="PPY240" s="25"/>
      <c r="PPZ240" s="25"/>
      <c r="PQA240" s="25"/>
      <c r="PQB240" s="25"/>
      <c r="PQC240" s="25"/>
      <c r="PQD240" s="25"/>
      <c r="PQE240" s="25"/>
      <c r="PQF240" s="25"/>
      <c r="PQG240" s="25"/>
      <c r="PQH240" s="25"/>
      <c r="PQI240" s="25"/>
      <c r="PQJ240" s="25"/>
      <c r="PQK240" s="25"/>
      <c r="PQL240" s="25"/>
      <c r="PQM240" s="25"/>
      <c r="PQN240" s="25"/>
      <c r="PQO240" s="25"/>
      <c r="PQP240" s="25"/>
      <c r="PQQ240" s="25"/>
      <c r="PQR240" s="25"/>
      <c r="PQS240" s="25"/>
      <c r="PQT240" s="25"/>
      <c r="PQU240" s="25"/>
      <c r="PQV240" s="25"/>
      <c r="PQW240" s="25"/>
      <c r="PQX240" s="25"/>
      <c r="PQY240" s="25"/>
      <c r="PQZ240" s="25"/>
      <c r="PRA240" s="25"/>
      <c r="PRB240" s="25"/>
      <c r="PRC240" s="25"/>
      <c r="PRD240" s="25"/>
      <c r="PRE240" s="25"/>
      <c r="PRF240" s="25"/>
      <c r="PRG240" s="25"/>
      <c r="PRH240" s="25"/>
      <c r="PRI240" s="25"/>
      <c r="PRJ240" s="25"/>
      <c r="PRK240" s="25"/>
      <c r="PRL240" s="25"/>
      <c r="PRM240" s="25"/>
      <c r="PRN240" s="25"/>
      <c r="PRO240" s="25"/>
      <c r="PRP240" s="25"/>
      <c r="PRQ240" s="25"/>
      <c r="PRR240" s="25"/>
      <c r="PRS240" s="25"/>
      <c r="PRT240" s="25"/>
      <c r="PRU240" s="25"/>
      <c r="PRV240" s="25"/>
      <c r="PRW240" s="25"/>
      <c r="PRX240" s="25"/>
      <c r="PRY240" s="25"/>
      <c r="PRZ240" s="25"/>
      <c r="PSA240" s="25"/>
      <c r="PSB240" s="25"/>
      <c r="PSC240" s="25"/>
      <c r="PSD240" s="25"/>
      <c r="PSE240" s="25"/>
      <c r="PSF240" s="25"/>
      <c r="PSG240" s="25"/>
      <c r="PSH240" s="25"/>
      <c r="PSI240" s="25"/>
      <c r="PSJ240" s="25"/>
      <c r="PSK240" s="25"/>
      <c r="PSL240" s="25"/>
      <c r="PSM240" s="25"/>
      <c r="PSN240" s="25"/>
      <c r="PSO240" s="25"/>
      <c r="PSP240" s="25"/>
      <c r="PSQ240" s="25"/>
      <c r="PSR240" s="25"/>
      <c r="PSS240" s="25"/>
      <c r="PST240" s="25"/>
      <c r="PSU240" s="25"/>
      <c r="PSV240" s="25"/>
      <c r="PSW240" s="25"/>
      <c r="PSX240" s="25"/>
      <c r="PSY240" s="25"/>
      <c r="PSZ240" s="25"/>
      <c r="PTA240" s="25"/>
      <c r="PTB240" s="25"/>
      <c r="PTC240" s="25"/>
      <c r="PTD240" s="25"/>
      <c r="PTE240" s="25"/>
      <c r="PTF240" s="25"/>
      <c r="PTG240" s="25"/>
      <c r="PTH240" s="25"/>
      <c r="PTI240" s="25"/>
      <c r="PTJ240" s="25"/>
      <c r="PTK240" s="25"/>
      <c r="PTL240" s="25"/>
      <c r="PTM240" s="25"/>
      <c r="PTN240" s="25"/>
      <c r="PTO240" s="25"/>
      <c r="PTP240" s="25"/>
      <c r="PTQ240" s="25"/>
      <c r="PTR240" s="25"/>
      <c r="PTS240" s="25"/>
      <c r="PTT240" s="25"/>
      <c r="PTU240" s="25"/>
      <c r="PTV240" s="25"/>
      <c r="PTW240" s="25"/>
      <c r="PTX240" s="25"/>
      <c r="PTY240" s="25"/>
      <c r="PTZ240" s="25"/>
      <c r="PUA240" s="25"/>
      <c r="PUB240" s="25"/>
      <c r="PUC240" s="25"/>
      <c r="PUD240" s="25"/>
      <c r="PUE240" s="25"/>
      <c r="PUF240" s="25"/>
      <c r="PUG240" s="25"/>
      <c r="PUH240" s="25"/>
      <c r="PUI240" s="25"/>
      <c r="PUJ240" s="25"/>
      <c r="PUK240" s="25"/>
      <c r="PUL240" s="25"/>
      <c r="PUM240" s="25"/>
      <c r="PUN240" s="25"/>
      <c r="PUO240" s="25"/>
      <c r="PUP240" s="25"/>
      <c r="PUQ240" s="25"/>
      <c r="PUR240" s="25"/>
      <c r="PUS240" s="25"/>
      <c r="PUT240" s="25"/>
      <c r="PUU240" s="25"/>
      <c r="PUV240" s="25"/>
      <c r="PUW240" s="25"/>
      <c r="PUX240" s="25"/>
      <c r="PUY240" s="25"/>
      <c r="PUZ240" s="25"/>
      <c r="PVA240" s="25"/>
      <c r="PVB240" s="25"/>
      <c r="PVC240" s="25"/>
      <c r="PVD240" s="25"/>
      <c r="PVE240" s="25"/>
      <c r="PVF240" s="25"/>
      <c r="PVG240" s="25"/>
      <c r="PVH240" s="25"/>
      <c r="PVI240" s="25"/>
      <c r="PVJ240" s="25"/>
      <c r="PVK240" s="25"/>
      <c r="PVL240" s="25"/>
      <c r="PVM240" s="25"/>
      <c r="PVN240" s="25"/>
      <c r="PVO240" s="25"/>
      <c r="PVP240" s="25"/>
      <c r="PVQ240" s="25"/>
      <c r="PVR240" s="25"/>
      <c r="PVS240" s="25"/>
      <c r="PVT240" s="25"/>
      <c r="PVU240" s="25"/>
      <c r="PVV240" s="25"/>
      <c r="PVW240" s="25"/>
      <c r="PVX240" s="25"/>
      <c r="PVY240" s="25"/>
      <c r="PVZ240" s="25"/>
      <c r="PWA240" s="25"/>
      <c r="PWB240" s="25"/>
      <c r="PWC240" s="25"/>
      <c r="PWD240" s="25"/>
      <c r="PWE240" s="25"/>
      <c r="PWF240" s="25"/>
      <c r="PWG240" s="25"/>
      <c r="PWH240" s="25"/>
      <c r="PWI240" s="25"/>
      <c r="PWJ240" s="25"/>
      <c r="PWK240" s="25"/>
      <c r="PWL240" s="25"/>
      <c r="PWM240" s="25"/>
      <c r="PWN240" s="25"/>
      <c r="PWO240" s="25"/>
      <c r="PWP240" s="25"/>
      <c r="PWQ240" s="25"/>
      <c r="PWR240" s="25"/>
      <c r="PWS240" s="25"/>
      <c r="PWT240" s="25"/>
      <c r="PWU240" s="25"/>
      <c r="PWV240" s="25"/>
      <c r="PWW240" s="25"/>
      <c r="PWX240" s="25"/>
      <c r="PWY240" s="25"/>
      <c r="PWZ240" s="25"/>
      <c r="PXA240" s="25"/>
      <c r="PXB240" s="25"/>
      <c r="PXC240" s="25"/>
      <c r="PXD240" s="25"/>
      <c r="PXE240" s="25"/>
      <c r="PXF240" s="25"/>
      <c r="PXG240" s="25"/>
      <c r="PXH240" s="25"/>
      <c r="PXI240" s="25"/>
      <c r="PXJ240" s="25"/>
      <c r="PXK240" s="25"/>
      <c r="PXL240" s="25"/>
      <c r="PXM240" s="25"/>
      <c r="PXN240" s="25"/>
      <c r="PXO240" s="25"/>
      <c r="PXP240" s="25"/>
      <c r="PXQ240" s="25"/>
      <c r="PXR240" s="25"/>
      <c r="PXS240" s="25"/>
      <c r="PXT240" s="25"/>
      <c r="PXU240" s="25"/>
      <c r="PXV240" s="25"/>
      <c r="PXW240" s="25"/>
      <c r="PXX240" s="25"/>
      <c r="PXY240" s="25"/>
      <c r="PXZ240" s="25"/>
      <c r="PYA240" s="25"/>
      <c r="PYB240" s="25"/>
      <c r="PYC240" s="25"/>
      <c r="PYD240" s="25"/>
      <c r="PYE240" s="25"/>
      <c r="PYF240" s="25"/>
      <c r="PYG240" s="25"/>
      <c r="PYH240" s="25"/>
      <c r="PYI240" s="25"/>
      <c r="PYJ240" s="25"/>
      <c r="PYK240" s="25"/>
      <c r="PYL240" s="25"/>
      <c r="PYM240" s="25"/>
      <c r="PYN240" s="25"/>
      <c r="PYO240" s="25"/>
      <c r="PYP240" s="25"/>
      <c r="PYQ240" s="25"/>
      <c r="PYR240" s="25"/>
      <c r="PYS240" s="25"/>
      <c r="PYT240" s="25"/>
      <c r="PYU240" s="25"/>
      <c r="PYV240" s="25"/>
      <c r="PYW240" s="25"/>
      <c r="PYX240" s="25"/>
      <c r="PYY240" s="25"/>
      <c r="PYZ240" s="25"/>
      <c r="PZA240" s="25"/>
      <c r="PZB240" s="25"/>
      <c r="PZC240" s="25"/>
      <c r="PZD240" s="25"/>
      <c r="PZE240" s="25"/>
      <c r="PZF240" s="25"/>
      <c r="PZG240" s="25"/>
      <c r="PZH240" s="25"/>
      <c r="PZI240" s="25"/>
      <c r="PZJ240" s="25"/>
      <c r="PZK240" s="25"/>
      <c r="PZL240" s="25"/>
      <c r="PZM240" s="25"/>
      <c r="PZN240" s="25"/>
      <c r="PZO240" s="25"/>
      <c r="PZP240" s="25"/>
      <c r="PZQ240" s="25"/>
      <c r="PZR240" s="25"/>
      <c r="PZS240" s="25"/>
      <c r="PZT240" s="25"/>
      <c r="PZU240" s="25"/>
      <c r="PZV240" s="25"/>
      <c r="PZW240" s="25"/>
      <c r="PZX240" s="25"/>
      <c r="PZY240" s="25"/>
      <c r="PZZ240" s="25"/>
      <c r="QAA240" s="25"/>
      <c r="QAB240" s="25"/>
      <c r="QAC240" s="25"/>
      <c r="QAD240" s="25"/>
      <c r="QAE240" s="25"/>
      <c r="QAF240" s="25"/>
      <c r="QAG240" s="25"/>
      <c r="QAH240" s="25"/>
      <c r="QAI240" s="25"/>
      <c r="QAJ240" s="25"/>
      <c r="QAK240" s="25"/>
      <c r="QAL240" s="25"/>
      <c r="QAM240" s="25"/>
      <c r="QAN240" s="25"/>
      <c r="QAO240" s="25"/>
      <c r="QAP240" s="25"/>
      <c r="QAQ240" s="25"/>
      <c r="QAR240" s="25"/>
      <c r="QAS240" s="25"/>
      <c r="QAT240" s="25"/>
      <c r="QAU240" s="25"/>
      <c r="QAV240" s="25"/>
      <c r="QAW240" s="25"/>
      <c r="QAX240" s="25"/>
      <c r="QAY240" s="25"/>
      <c r="QAZ240" s="25"/>
      <c r="QBA240" s="25"/>
      <c r="QBB240" s="25"/>
      <c r="QBC240" s="25"/>
      <c r="QBD240" s="25"/>
      <c r="QBE240" s="25"/>
      <c r="QBF240" s="25"/>
      <c r="QBG240" s="25"/>
      <c r="QBH240" s="25"/>
      <c r="QBI240" s="25"/>
      <c r="QBJ240" s="25"/>
      <c r="QBK240" s="25"/>
      <c r="QBL240" s="25"/>
      <c r="QBM240" s="25"/>
      <c r="QBN240" s="25"/>
      <c r="QBO240" s="25"/>
      <c r="QBP240" s="25"/>
      <c r="QBQ240" s="25"/>
      <c r="QBR240" s="25"/>
      <c r="QBS240" s="25"/>
      <c r="QBT240" s="25"/>
      <c r="QBU240" s="25"/>
      <c r="QBV240" s="25"/>
      <c r="QBW240" s="25"/>
      <c r="QBX240" s="25"/>
      <c r="QBY240" s="25"/>
      <c r="QBZ240" s="25"/>
      <c r="QCA240" s="25"/>
      <c r="QCB240" s="25"/>
      <c r="QCC240" s="25"/>
      <c r="QCD240" s="25"/>
      <c r="QCE240" s="25"/>
      <c r="QCF240" s="25"/>
      <c r="QCG240" s="25"/>
      <c r="QCH240" s="25"/>
      <c r="QCI240" s="25"/>
      <c r="QCJ240" s="25"/>
      <c r="QCK240" s="25"/>
      <c r="QCL240" s="25"/>
      <c r="QCM240" s="25"/>
      <c r="QCN240" s="25"/>
      <c r="QCO240" s="25"/>
      <c r="QCP240" s="25"/>
      <c r="QCQ240" s="25"/>
      <c r="QCR240" s="25"/>
      <c r="QCS240" s="25"/>
      <c r="QCT240" s="25"/>
      <c r="QCU240" s="25"/>
      <c r="QCV240" s="25"/>
      <c r="QCW240" s="25"/>
      <c r="QCX240" s="25"/>
      <c r="QCY240" s="25"/>
      <c r="QCZ240" s="25"/>
      <c r="QDA240" s="25"/>
      <c r="QDB240" s="25"/>
      <c r="QDC240" s="25"/>
      <c r="QDD240" s="25"/>
      <c r="QDE240" s="25"/>
      <c r="QDF240" s="25"/>
      <c r="QDG240" s="25"/>
      <c r="QDH240" s="25"/>
      <c r="QDI240" s="25"/>
      <c r="QDJ240" s="25"/>
      <c r="QDK240" s="25"/>
      <c r="QDL240" s="25"/>
      <c r="QDM240" s="25"/>
      <c r="QDN240" s="25"/>
      <c r="QDO240" s="25"/>
      <c r="QDP240" s="25"/>
      <c r="QDQ240" s="25"/>
      <c r="QDR240" s="25"/>
      <c r="QDS240" s="25"/>
      <c r="QDT240" s="25"/>
      <c r="QDU240" s="25"/>
      <c r="QDV240" s="25"/>
      <c r="QDW240" s="25"/>
      <c r="QDX240" s="25"/>
      <c r="QDY240" s="25"/>
      <c r="QDZ240" s="25"/>
      <c r="QEA240" s="25"/>
      <c r="QEB240" s="25"/>
      <c r="QEC240" s="25"/>
      <c r="QED240" s="25"/>
      <c r="QEE240" s="25"/>
      <c r="QEF240" s="25"/>
      <c r="QEG240" s="25"/>
      <c r="QEH240" s="25"/>
      <c r="QEI240" s="25"/>
      <c r="QEJ240" s="25"/>
      <c r="QEK240" s="25"/>
      <c r="QEL240" s="25"/>
      <c r="QEM240" s="25"/>
      <c r="QEN240" s="25"/>
      <c r="QEO240" s="25"/>
      <c r="QEP240" s="25"/>
      <c r="QEQ240" s="25"/>
      <c r="QER240" s="25"/>
      <c r="QES240" s="25"/>
      <c r="QET240" s="25"/>
      <c r="QEU240" s="25"/>
      <c r="QEV240" s="25"/>
      <c r="QEW240" s="25"/>
      <c r="QEX240" s="25"/>
      <c r="QEY240" s="25"/>
      <c r="QEZ240" s="25"/>
      <c r="QFA240" s="25"/>
      <c r="QFB240" s="25"/>
      <c r="QFC240" s="25"/>
      <c r="QFD240" s="25"/>
      <c r="QFE240" s="25"/>
      <c r="QFF240" s="25"/>
      <c r="QFG240" s="25"/>
      <c r="QFH240" s="25"/>
      <c r="QFI240" s="25"/>
      <c r="QFJ240" s="25"/>
      <c r="QFK240" s="25"/>
      <c r="QFL240" s="25"/>
      <c r="QFM240" s="25"/>
      <c r="QFN240" s="25"/>
      <c r="QFO240" s="25"/>
      <c r="QFP240" s="25"/>
      <c r="QFQ240" s="25"/>
      <c r="QFR240" s="25"/>
      <c r="QFS240" s="25"/>
      <c r="QFT240" s="25"/>
      <c r="QFU240" s="25"/>
      <c r="QFV240" s="25"/>
      <c r="QFW240" s="25"/>
      <c r="QFX240" s="25"/>
      <c r="QFY240" s="25"/>
      <c r="QFZ240" s="25"/>
      <c r="QGA240" s="25"/>
      <c r="QGB240" s="25"/>
      <c r="QGC240" s="25"/>
      <c r="QGD240" s="25"/>
      <c r="QGE240" s="25"/>
      <c r="QGF240" s="25"/>
      <c r="QGG240" s="25"/>
      <c r="QGH240" s="25"/>
      <c r="QGI240" s="25"/>
      <c r="QGJ240" s="25"/>
      <c r="QGK240" s="25"/>
      <c r="QGL240" s="25"/>
      <c r="QGM240" s="25"/>
      <c r="QGN240" s="25"/>
      <c r="QGO240" s="25"/>
      <c r="QGP240" s="25"/>
      <c r="QGQ240" s="25"/>
      <c r="QGR240" s="25"/>
      <c r="QGS240" s="25"/>
      <c r="QGT240" s="25"/>
      <c r="QGU240" s="25"/>
      <c r="QGV240" s="25"/>
      <c r="QGW240" s="25"/>
      <c r="QGX240" s="25"/>
      <c r="QGY240" s="25"/>
      <c r="QGZ240" s="25"/>
      <c r="QHA240" s="25"/>
      <c r="QHB240" s="25"/>
      <c r="QHC240" s="25"/>
      <c r="QHD240" s="25"/>
      <c r="QHE240" s="25"/>
      <c r="QHF240" s="25"/>
      <c r="QHG240" s="25"/>
      <c r="QHH240" s="25"/>
      <c r="QHI240" s="25"/>
      <c r="QHJ240" s="25"/>
      <c r="QHK240" s="25"/>
      <c r="QHL240" s="25"/>
      <c r="QHM240" s="25"/>
      <c r="QHN240" s="25"/>
      <c r="QHO240" s="25"/>
      <c r="QHP240" s="25"/>
      <c r="QHQ240" s="25"/>
      <c r="QHR240" s="25"/>
      <c r="QHS240" s="25"/>
      <c r="QHT240" s="25"/>
      <c r="QHU240" s="25"/>
      <c r="QHV240" s="25"/>
      <c r="QHW240" s="25"/>
      <c r="QHX240" s="25"/>
      <c r="QHY240" s="25"/>
      <c r="QHZ240" s="25"/>
      <c r="QIA240" s="25"/>
      <c r="QIB240" s="25"/>
      <c r="QIC240" s="25"/>
      <c r="QID240" s="25"/>
      <c r="QIE240" s="25"/>
      <c r="QIF240" s="25"/>
      <c r="QIG240" s="25"/>
      <c r="QIH240" s="25"/>
      <c r="QII240" s="25"/>
      <c r="QIJ240" s="25"/>
      <c r="QIK240" s="25"/>
      <c r="QIL240" s="25"/>
      <c r="QIM240" s="25"/>
      <c r="QIN240" s="25"/>
      <c r="QIO240" s="25"/>
      <c r="QIP240" s="25"/>
      <c r="QIQ240" s="25"/>
      <c r="QIR240" s="25"/>
      <c r="QIS240" s="25"/>
      <c r="QIT240" s="25"/>
      <c r="QIU240" s="25"/>
      <c r="QIV240" s="25"/>
      <c r="QIW240" s="25"/>
      <c r="QIX240" s="25"/>
      <c r="QIY240" s="25"/>
      <c r="QIZ240" s="25"/>
      <c r="QJA240" s="25"/>
      <c r="QJB240" s="25"/>
      <c r="QJC240" s="25"/>
      <c r="QJD240" s="25"/>
      <c r="QJE240" s="25"/>
      <c r="QJF240" s="25"/>
      <c r="QJG240" s="25"/>
      <c r="QJH240" s="25"/>
      <c r="QJI240" s="25"/>
      <c r="QJJ240" s="25"/>
      <c r="QJK240" s="25"/>
      <c r="QJL240" s="25"/>
      <c r="QJM240" s="25"/>
      <c r="QJN240" s="25"/>
      <c r="QJO240" s="25"/>
      <c r="QJP240" s="25"/>
      <c r="QJQ240" s="25"/>
      <c r="QJR240" s="25"/>
      <c r="QJS240" s="25"/>
      <c r="QJT240" s="25"/>
      <c r="QJU240" s="25"/>
      <c r="QJV240" s="25"/>
      <c r="QJW240" s="25"/>
      <c r="QJX240" s="25"/>
      <c r="QJY240" s="25"/>
      <c r="QJZ240" s="25"/>
      <c r="QKA240" s="25"/>
      <c r="QKB240" s="25"/>
      <c r="QKC240" s="25"/>
      <c r="QKD240" s="25"/>
      <c r="QKE240" s="25"/>
      <c r="QKF240" s="25"/>
      <c r="QKG240" s="25"/>
      <c r="QKH240" s="25"/>
      <c r="QKI240" s="25"/>
      <c r="QKJ240" s="25"/>
      <c r="QKK240" s="25"/>
      <c r="QKL240" s="25"/>
      <c r="QKM240" s="25"/>
      <c r="QKN240" s="25"/>
      <c r="QKO240" s="25"/>
      <c r="QKP240" s="25"/>
      <c r="QKQ240" s="25"/>
      <c r="QKR240" s="25"/>
      <c r="QKS240" s="25"/>
      <c r="QKT240" s="25"/>
      <c r="QKU240" s="25"/>
      <c r="QKV240" s="25"/>
      <c r="QKW240" s="25"/>
      <c r="QKX240" s="25"/>
      <c r="QKY240" s="25"/>
      <c r="QKZ240" s="25"/>
      <c r="QLA240" s="25"/>
      <c r="QLB240" s="25"/>
      <c r="QLC240" s="25"/>
      <c r="QLD240" s="25"/>
      <c r="QLE240" s="25"/>
      <c r="QLF240" s="25"/>
      <c r="QLG240" s="25"/>
      <c r="QLH240" s="25"/>
      <c r="QLI240" s="25"/>
      <c r="QLJ240" s="25"/>
      <c r="QLK240" s="25"/>
      <c r="QLL240" s="25"/>
      <c r="QLM240" s="25"/>
      <c r="QLN240" s="25"/>
      <c r="QLO240" s="25"/>
      <c r="QLP240" s="25"/>
      <c r="QLQ240" s="25"/>
      <c r="QLR240" s="25"/>
      <c r="QLS240" s="25"/>
      <c r="QLT240" s="25"/>
      <c r="QLU240" s="25"/>
      <c r="QLV240" s="25"/>
      <c r="QLW240" s="25"/>
      <c r="QLX240" s="25"/>
      <c r="QLY240" s="25"/>
      <c r="QLZ240" s="25"/>
      <c r="QMA240" s="25"/>
      <c r="QMB240" s="25"/>
      <c r="QMC240" s="25"/>
      <c r="QMD240" s="25"/>
      <c r="QME240" s="25"/>
      <c r="QMF240" s="25"/>
      <c r="QMG240" s="25"/>
      <c r="QMH240" s="25"/>
      <c r="QMI240" s="25"/>
      <c r="QMJ240" s="25"/>
      <c r="QMK240" s="25"/>
      <c r="QML240" s="25"/>
      <c r="QMM240" s="25"/>
      <c r="QMN240" s="25"/>
      <c r="QMO240" s="25"/>
      <c r="QMP240" s="25"/>
      <c r="QMQ240" s="25"/>
      <c r="QMR240" s="25"/>
      <c r="QMS240" s="25"/>
      <c r="QMT240" s="25"/>
      <c r="QMU240" s="25"/>
      <c r="QMV240" s="25"/>
      <c r="QMW240" s="25"/>
      <c r="QMX240" s="25"/>
      <c r="QMY240" s="25"/>
      <c r="QMZ240" s="25"/>
      <c r="QNA240" s="25"/>
      <c r="QNB240" s="25"/>
      <c r="QNC240" s="25"/>
      <c r="QND240" s="25"/>
      <c r="QNE240" s="25"/>
      <c r="QNF240" s="25"/>
      <c r="QNG240" s="25"/>
      <c r="QNH240" s="25"/>
      <c r="QNI240" s="25"/>
      <c r="QNJ240" s="25"/>
      <c r="QNK240" s="25"/>
      <c r="QNL240" s="25"/>
      <c r="QNM240" s="25"/>
      <c r="QNN240" s="25"/>
      <c r="QNO240" s="25"/>
      <c r="QNP240" s="25"/>
      <c r="QNQ240" s="25"/>
      <c r="QNR240" s="25"/>
      <c r="QNS240" s="25"/>
      <c r="QNT240" s="25"/>
      <c r="QNU240" s="25"/>
      <c r="QNV240" s="25"/>
      <c r="QNW240" s="25"/>
      <c r="QNX240" s="25"/>
      <c r="QNY240" s="25"/>
      <c r="QNZ240" s="25"/>
      <c r="QOA240" s="25"/>
      <c r="QOB240" s="25"/>
      <c r="QOC240" s="25"/>
      <c r="QOD240" s="25"/>
      <c r="QOE240" s="25"/>
      <c r="QOF240" s="25"/>
      <c r="QOG240" s="25"/>
      <c r="QOH240" s="25"/>
      <c r="QOI240" s="25"/>
      <c r="QOJ240" s="25"/>
      <c r="QOK240" s="25"/>
      <c r="QOL240" s="25"/>
      <c r="QOM240" s="25"/>
      <c r="QON240" s="25"/>
      <c r="QOO240" s="25"/>
      <c r="QOP240" s="25"/>
      <c r="QOQ240" s="25"/>
      <c r="QOR240" s="25"/>
      <c r="QOS240" s="25"/>
      <c r="QOT240" s="25"/>
      <c r="QOU240" s="25"/>
      <c r="QOV240" s="25"/>
      <c r="QOW240" s="25"/>
      <c r="QOX240" s="25"/>
      <c r="QOY240" s="25"/>
      <c r="QOZ240" s="25"/>
      <c r="QPA240" s="25"/>
      <c r="QPB240" s="25"/>
      <c r="QPC240" s="25"/>
      <c r="QPD240" s="25"/>
      <c r="QPE240" s="25"/>
      <c r="QPF240" s="25"/>
      <c r="QPG240" s="25"/>
      <c r="QPH240" s="25"/>
      <c r="QPI240" s="25"/>
      <c r="QPJ240" s="25"/>
      <c r="QPK240" s="25"/>
      <c r="QPL240" s="25"/>
      <c r="QPM240" s="25"/>
      <c r="QPN240" s="25"/>
      <c r="QPO240" s="25"/>
      <c r="QPP240" s="25"/>
      <c r="QPQ240" s="25"/>
      <c r="QPR240" s="25"/>
      <c r="QPS240" s="25"/>
      <c r="QPT240" s="25"/>
      <c r="QPU240" s="25"/>
      <c r="QPV240" s="25"/>
      <c r="QPW240" s="25"/>
      <c r="QPX240" s="25"/>
      <c r="QPY240" s="25"/>
      <c r="QPZ240" s="25"/>
      <c r="QQA240" s="25"/>
      <c r="QQB240" s="25"/>
      <c r="QQC240" s="25"/>
      <c r="QQD240" s="25"/>
      <c r="QQE240" s="25"/>
      <c r="QQF240" s="25"/>
      <c r="QQG240" s="25"/>
      <c r="QQH240" s="25"/>
      <c r="QQI240" s="25"/>
      <c r="QQJ240" s="25"/>
      <c r="QQK240" s="25"/>
      <c r="QQL240" s="25"/>
      <c r="QQM240" s="25"/>
      <c r="QQN240" s="25"/>
      <c r="QQO240" s="25"/>
      <c r="QQP240" s="25"/>
      <c r="QQQ240" s="25"/>
      <c r="QQR240" s="25"/>
      <c r="QQS240" s="25"/>
      <c r="QQT240" s="25"/>
      <c r="QQU240" s="25"/>
      <c r="QQV240" s="25"/>
      <c r="QQW240" s="25"/>
      <c r="QQX240" s="25"/>
      <c r="QQY240" s="25"/>
      <c r="QQZ240" s="25"/>
      <c r="QRA240" s="25"/>
      <c r="QRB240" s="25"/>
      <c r="QRC240" s="25"/>
      <c r="QRD240" s="25"/>
      <c r="QRE240" s="25"/>
      <c r="QRF240" s="25"/>
      <c r="QRG240" s="25"/>
      <c r="QRH240" s="25"/>
      <c r="QRI240" s="25"/>
      <c r="QRJ240" s="25"/>
      <c r="QRK240" s="25"/>
      <c r="QRL240" s="25"/>
      <c r="QRM240" s="25"/>
      <c r="QRN240" s="25"/>
      <c r="QRO240" s="25"/>
      <c r="QRP240" s="25"/>
      <c r="QRQ240" s="25"/>
      <c r="QRR240" s="25"/>
      <c r="QRS240" s="25"/>
      <c r="QRT240" s="25"/>
      <c r="QRU240" s="25"/>
      <c r="QRV240" s="25"/>
      <c r="QRW240" s="25"/>
      <c r="QRX240" s="25"/>
      <c r="QRY240" s="25"/>
      <c r="QRZ240" s="25"/>
      <c r="QSA240" s="25"/>
      <c r="QSB240" s="25"/>
      <c r="QSC240" s="25"/>
      <c r="QSD240" s="25"/>
      <c r="QSE240" s="25"/>
      <c r="QSF240" s="25"/>
      <c r="QSG240" s="25"/>
      <c r="QSH240" s="25"/>
      <c r="QSI240" s="25"/>
      <c r="QSJ240" s="25"/>
      <c r="QSK240" s="25"/>
      <c r="QSL240" s="25"/>
      <c r="QSM240" s="25"/>
      <c r="QSN240" s="25"/>
      <c r="QSO240" s="25"/>
      <c r="QSP240" s="25"/>
      <c r="QSQ240" s="25"/>
      <c r="QSR240" s="25"/>
      <c r="QSS240" s="25"/>
      <c r="QST240" s="25"/>
      <c r="QSU240" s="25"/>
      <c r="QSV240" s="25"/>
      <c r="QSW240" s="25"/>
      <c r="QSX240" s="25"/>
      <c r="QSY240" s="25"/>
      <c r="QSZ240" s="25"/>
      <c r="QTA240" s="25"/>
      <c r="QTB240" s="25"/>
      <c r="QTC240" s="25"/>
      <c r="QTD240" s="25"/>
      <c r="QTE240" s="25"/>
      <c r="QTF240" s="25"/>
      <c r="QTG240" s="25"/>
      <c r="QTH240" s="25"/>
      <c r="QTI240" s="25"/>
      <c r="QTJ240" s="25"/>
      <c r="QTK240" s="25"/>
      <c r="QTL240" s="25"/>
      <c r="QTM240" s="25"/>
      <c r="QTN240" s="25"/>
      <c r="QTO240" s="25"/>
      <c r="QTP240" s="25"/>
      <c r="QTQ240" s="25"/>
      <c r="QTR240" s="25"/>
      <c r="QTS240" s="25"/>
      <c r="QTT240" s="25"/>
      <c r="QTU240" s="25"/>
      <c r="QTV240" s="25"/>
      <c r="QTW240" s="25"/>
      <c r="QTX240" s="25"/>
      <c r="QTY240" s="25"/>
      <c r="QTZ240" s="25"/>
      <c r="QUA240" s="25"/>
      <c r="QUB240" s="25"/>
      <c r="QUC240" s="25"/>
      <c r="QUD240" s="25"/>
      <c r="QUE240" s="25"/>
      <c r="QUF240" s="25"/>
      <c r="QUG240" s="25"/>
      <c r="QUH240" s="25"/>
      <c r="QUI240" s="25"/>
      <c r="QUJ240" s="25"/>
      <c r="QUK240" s="25"/>
      <c r="QUL240" s="25"/>
      <c r="QUM240" s="25"/>
      <c r="QUN240" s="25"/>
      <c r="QUO240" s="25"/>
      <c r="QUP240" s="25"/>
      <c r="QUQ240" s="25"/>
      <c r="QUR240" s="25"/>
      <c r="QUS240" s="25"/>
      <c r="QUT240" s="25"/>
      <c r="QUU240" s="25"/>
      <c r="QUV240" s="25"/>
      <c r="QUW240" s="25"/>
      <c r="QUX240" s="25"/>
      <c r="QUY240" s="25"/>
      <c r="QUZ240" s="25"/>
      <c r="QVA240" s="25"/>
      <c r="QVB240" s="25"/>
      <c r="QVC240" s="25"/>
      <c r="QVD240" s="25"/>
      <c r="QVE240" s="25"/>
      <c r="QVF240" s="25"/>
      <c r="QVG240" s="25"/>
      <c r="QVH240" s="25"/>
      <c r="QVI240" s="25"/>
      <c r="QVJ240" s="25"/>
      <c r="QVK240" s="25"/>
      <c r="QVL240" s="25"/>
      <c r="QVM240" s="25"/>
      <c r="QVN240" s="25"/>
      <c r="QVO240" s="25"/>
      <c r="QVP240" s="25"/>
      <c r="QVQ240" s="25"/>
      <c r="QVR240" s="25"/>
      <c r="QVS240" s="25"/>
      <c r="QVT240" s="25"/>
      <c r="QVU240" s="25"/>
      <c r="QVV240" s="25"/>
      <c r="QVW240" s="25"/>
      <c r="QVX240" s="25"/>
      <c r="QVY240" s="25"/>
      <c r="QVZ240" s="25"/>
      <c r="QWA240" s="25"/>
      <c r="QWB240" s="25"/>
      <c r="QWC240" s="25"/>
      <c r="QWD240" s="25"/>
      <c r="QWE240" s="25"/>
      <c r="QWF240" s="25"/>
      <c r="QWG240" s="25"/>
      <c r="QWH240" s="25"/>
      <c r="QWI240" s="25"/>
      <c r="QWJ240" s="25"/>
      <c r="QWK240" s="25"/>
      <c r="QWL240" s="25"/>
      <c r="QWM240" s="25"/>
      <c r="QWN240" s="25"/>
      <c r="QWO240" s="25"/>
      <c r="QWP240" s="25"/>
      <c r="QWQ240" s="25"/>
      <c r="QWR240" s="25"/>
      <c r="QWS240" s="25"/>
      <c r="QWT240" s="25"/>
      <c r="QWU240" s="25"/>
      <c r="QWV240" s="25"/>
      <c r="QWW240" s="25"/>
      <c r="QWX240" s="25"/>
      <c r="QWY240" s="25"/>
      <c r="QWZ240" s="25"/>
      <c r="QXA240" s="25"/>
      <c r="QXB240" s="25"/>
      <c r="QXC240" s="25"/>
      <c r="QXD240" s="25"/>
      <c r="QXE240" s="25"/>
      <c r="QXF240" s="25"/>
      <c r="QXG240" s="25"/>
      <c r="QXH240" s="25"/>
      <c r="QXI240" s="25"/>
      <c r="QXJ240" s="25"/>
      <c r="QXK240" s="25"/>
      <c r="QXL240" s="25"/>
      <c r="QXM240" s="25"/>
      <c r="QXN240" s="25"/>
      <c r="QXO240" s="25"/>
      <c r="QXP240" s="25"/>
      <c r="QXQ240" s="25"/>
      <c r="QXR240" s="25"/>
      <c r="QXS240" s="25"/>
      <c r="QXT240" s="25"/>
      <c r="QXU240" s="25"/>
      <c r="QXV240" s="25"/>
      <c r="QXW240" s="25"/>
      <c r="QXX240" s="25"/>
      <c r="QXY240" s="25"/>
      <c r="QXZ240" s="25"/>
      <c r="QYA240" s="25"/>
      <c r="QYB240" s="25"/>
      <c r="QYC240" s="25"/>
      <c r="QYD240" s="25"/>
      <c r="QYE240" s="25"/>
      <c r="QYF240" s="25"/>
      <c r="QYG240" s="25"/>
      <c r="QYH240" s="25"/>
      <c r="QYI240" s="25"/>
      <c r="QYJ240" s="25"/>
      <c r="QYK240" s="25"/>
      <c r="QYL240" s="25"/>
      <c r="QYM240" s="25"/>
      <c r="QYN240" s="25"/>
      <c r="QYO240" s="25"/>
      <c r="QYP240" s="25"/>
      <c r="QYQ240" s="25"/>
      <c r="QYR240" s="25"/>
      <c r="QYS240" s="25"/>
      <c r="QYT240" s="25"/>
      <c r="QYU240" s="25"/>
      <c r="QYV240" s="25"/>
      <c r="QYW240" s="25"/>
      <c r="QYX240" s="25"/>
      <c r="QYY240" s="25"/>
      <c r="QYZ240" s="25"/>
      <c r="QZA240" s="25"/>
      <c r="QZB240" s="25"/>
      <c r="QZC240" s="25"/>
      <c r="QZD240" s="25"/>
      <c r="QZE240" s="25"/>
      <c r="QZF240" s="25"/>
      <c r="QZG240" s="25"/>
      <c r="QZH240" s="25"/>
      <c r="QZI240" s="25"/>
      <c r="QZJ240" s="25"/>
      <c r="QZK240" s="25"/>
      <c r="QZL240" s="25"/>
      <c r="QZM240" s="25"/>
      <c r="QZN240" s="25"/>
      <c r="QZO240" s="25"/>
      <c r="QZP240" s="25"/>
      <c r="QZQ240" s="25"/>
      <c r="QZR240" s="25"/>
      <c r="QZS240" s="25"/>
      <c r="QZT240" s="25"/>
      <c r="QZU240" s="25"/>
      <c r="QZV240" s="25"/>
      <c r="QZW240" s="25"/>
      <c r="QZX240" s="25"/>
      <c r="QZY240" s="25"/>
      <c r="QZZ240" s="25"/>
      <c r="RAA240" s="25"/>
      <c r="RAB240" s="25"/>
      <c r="RAC240" s="25"/>
      <c r="RAD240" s="25"/>
      <c r="RAE240" s="25"/>
      <c r="RAF240" s="25"/>
      <c r="RAG240" s="25"/>
      <c r="RAH240" s="25"/>
      <c r="RAI240" s="25"/>
      <c r="RAJ240" s="25"/>
      <c r="RAK240" s="25"/>
      <c r="RAL240" s="25"/>
      <c r="RAM240" s="25"/>
      <c r="RAN240" s="25"/>
      <c r="RAO240" s="25"/>
      <c r="RAP240" s="25"/>
      <c r="RAQ240" s="25"/>
      <c r="RAR240" s="25"/>
      <c r="RAS240" s="25"/>
      <c r="RAT240" s="25"/>
      <c r="RAU240" s="25"/>
      <c r="RAV240" s="25"/>
      <c r="RAW240" s="25"/>
      <c r="RAX240" s="25"/>
      <c r="RAY240" s="25"/>
      <c r="RAZ240" s="25"/>
      <c r="RBA240" s="25"/>
      <c r="RBB240" s="25"/>
      <c r="RBC240" s="25"/>
      <c r="RBD240" s="25"/>
      <c r="RBE240" s="25"/>
      <c r="RBF240" s="25"/>
      <c r="RBG240" s="25"/>
      <c r="RBH240" s="25"/>
      <c r="RBI240" s="25"/>
      <c r="RBJ240" s="25"/>
      <c r="RBK240" s="25"/>
      <c r="RBL240" s="25"/>
      <c r="RBM240" s="25"/>
      <c r="RBN240" s="25"/>
      <c r="RBO240" s="25"/>
      <c r="RBP240" s="25"/>
      <c r="RBQ240" s="25"/>
      <c r="RBR240" s="25"/>
      <c r="RBS240" s="25"/>
      <c r="RBT240" s="25"/>
      <c r="RBU240" s="25"/>
      <c r="RBV240" s="25"/>
      <c r="RBW240" s="25"/>
      <c r="RBX240" s="25"/>
      <c r="RBY240" s="25"/>
      <c r="RBZ240" s="25"/>
      <c r="RCA240" s="25"/>
      <c r="RCB240" s="25"/>
      <c r="RCC240" s="25"/>
      <c r="RCD240" s="25"/>
      <c r="RCE240" s="25"/>
      <c r="RCF240" s="25"/>
      <c r="RCG240" s="25"/>
      <c r="RCH240" s="25"/>
      <c r="RCI240" s="25"/>
      <c r="RCJ240" s="25"/>
      <c r="RCK240" s="25"/>
      <c r="RCL240" s="25"/>
      <c r="RCM240" s="25"/>
      <c r="RCN240" s="25"/>
      <c r="RCO240" s="25"/>
      <c r="RCP240" s="25"/>
      <c r="RCQ240" s="25"/>
      <c r="RCR240" s="25"/>
      <c r="RCS240" s="25"/>
      <c r="RCT240" s="25"/>
      <c r="RCU240" s="25"/>
      <c r="RCV240" s="25"/>
      <c r="RCW240" s="25"/>
      <c r="RCX240" s="25"/>
      <c r="RCY240" s="25"/>
      <c r="RCZ240" s="25"/>
      <c r="RDA240" s="25"/>
      <c r="RDB240" s="25"/>
      <c r="RDC240" s="25"/>
      <c r="RDD240" s="25"/>
      <c r="RDE240" s="25"/>
      <c r="RDF240" s="25"/>
      <c r="RDG240" s="25"/>
      <c r="RDH240" s="25"/>
      <c r="RDI240" s="25"/>
      <c r="RDJ240" s="25"/>
      <c r="RDK240" s="25"/>
      <c r="RDL240" s="25"/>
      <c r="RDM240" s="25"/>
      <c r="RDN240" s="25"/>
      <c r="RDO240" s="25"/>
      <c r="RDP240" s="25"/>
      <c r="RDQ240" s="25"/>
      <c r="RDR240" s="25"/>
      <c r="RDS240" s="25"/>
      <c r="RDT240" s="25"/>
      <c r="RDU240" s="25"/>
      <c r="RDV240" s="25"/>
      <c r="RDW240" s="25"/>
      <c r="RDX240" s="25"/>
      <c r="RDY240" s="25"/>
      <c r="RDZ240" s="25"/>
      <c r="REA240" s="25"/>
      <c r="REB240" s="25"/>
      <c r="REC240" s="25"/>
      <c r="RED240" s="25"/>
      <c r="REE240" s="25"/>
      <c r="REF240" s="25"/>
      <c r="REG240" s="25"/>
      <c r="REH240" s="25"/>
      <c r="REI240" s="25"/>
      <c r="REJ240" s="25"/>
      <c r="REK240" s="25"/>
      <c r="REL240" s="25"/>
      <c r="REM240" s="25"/>
      <c r="REN240" s="25"/>
      <c r="REO240" s="25"/>
      <c r="REP240" s="25"/>
      <c r="REQ240" s="25"/>
      <c r="RER240" s="25"/>
      <c r="RES240" s="25"/>
      <c r="RET240" s="25"/>
      <c r="REU240" s="25"/>
      <c r="REV240" s="25"/>
      <c r="REW240" s="25"/>
      <c r="REX240" s="25"/>
      <c r="REY240" s="25"/>
      <c r="REZ240" s="25"/>
      <c r="RFA240" s="25"/>
      <c r="RFB240" s="25"/>
      <c r="RFC240" s="25"/>
      <c r="RFD240" s="25"/>
      <c r="RFE240" s="25"/>
      <c r="RFF240" s="25"/>
      <c r="RFG240" s="25"/>
      <c r="RFH240" s="25"/>
      <c r="RFI240" s="25"/>
      <c r="RFJ240" s="25"/>
      <c r="RFK240" s="25"/>
      <c r="RFL240" s="25"/>
      <c r="RFM240" s="25"/>
      <c r="RFN240" s="25"/>
      <c r="RFO240" s="25"/>
      <c r="RFP240" s="25"/>
      <c r="RFQ240" s="25"/>
      <c r="RFR240" s="25"/>
      <c r="RFS240" s="25"/>
      <c r="RFT240" s="25"/>
      <c r="RFU240" s="25"/>
      <c r="RFV240" s="25"/>
      <c r="RFW240" s="25"/>
      <c r="RFX240" s="25"/>
      <c r="RFY240" s="25"/>
      <c r="RFZ240" s="25"/>
      <c r="RGA240" s="25"/>
      <c r="RGB240" s="25"/>
      <c r="RGC240" s="25"/>
      <c r="RGD240" s="25"/>
      <c r="RGE240" s="25"/>
      <c r="RGF240" s="25"/>
      <c r="RGG240" s="25"/>
      <c r="RGH240" s="25"/>
      <c r="RGI240" s="25"/>
      <c r="RGJ240" s="25"/>
      <c r="RGK240" s="25"/>
      <c r="RGL240" s="25"/>
      <c r="RGM240" s="25"/>
      <c r="RGN240" s="25"/>
      <c r="RGO240" s="25"/>
      <c r="RGP240" s="25"/>
      <c r="RGQ240" s="25"/>
      <c r="RGR240" s="25"/>
      <c r="RGS240" s="25"/>
      <c r="RGT240" s="25"/>
      <c r="RGU240" s="25"/>
      <c r="RGV240" s="25"/>
      <c r="RGW240" s="25"/>
      <c r="RGX240" s="25"/>
      <c r="RGY240" s="25"/>
      <c r="RGZ240" s="25"/>
      <c r="RHA240" s="25"/>
      <c r="RHB240" s="25"/>
      <c r="RHC240" s="25"/>
      <c r="RHD240" s="25"/>
      <c r="RHE240" s="25"/>
      <c r="RHF240" s="25"/>
      <c r="RHG240" s="25"/>
      <c r="RHH240" s="25"/>
      <c r="RHI240" s="25"/>
      <c r="RHJ240" s="25"/>
      <c r="RHK240" s="25"/>
      <c r="RHL240" s="25"/>
      <c r="RHM240" s="25"/>
      <c r="RHN240" s="25"/>
      <c r="RHO240" s="25"/>
      <c r="RHP240" s="25"/>
      <c r="RHQ240" s="25"/>
      <c r="RHR240" s="25"/>
      <c r="RHS240" s="25"/>
      <c r="RHT240" s="25"/>
      <c r="RHU240" s="25"/>
      <c r="RHV240" s="25"/>
      <c r="RHW240" s="25"/>
      <c r="RHX240" s="25"/>
      <c r="RHY240" s="25"/>
      <c r="RHZ240" s="25"/>
      <c r="RIA240" s="25"/>
      <c r="RIB240" s="25"/>
      <c r="RIC240" s="25"/>
      <c r="RID240" s="25"/>
      <c r="RIE240" s="25"/>
      <c r="RIF240" s="25"/>
      <c r="RIG240" s="25"/>
      <c r="RIH240" s="25"/>
      <c r="RII240" s="25"/>
      <c r="RIJ240" s="25"/>
      <c r="RIK240" s="25"/>
      <c r="RIL240" s="25"/>
      <c r="RIM240" s="25"/>
      <c r="RIN240" s="25"/>
      <c r="RIO240" s="25"/>
      <c r="RIP240" s="25"/>
      <c r="RIQ240" s="25"/>
      <c r="RIR240" s="25"/>
      <c r="RIS240" s="25"/>
      <c r="RIT240" s="25"/>
      <c r="RIU240" s="25"/>
      <c r="RIV240" s="25"/>
      <c r="RIW240" s="25"/>
      <c r="RIX240" s="25"/>
      <c r="RIY240" s="25"/>
      <c r="RIZ240" s="25"/>
      <c r="RJA240" s="25"/>
      <c r="RJB240" s="25"/>
      <c r="RJC240" s="25"/>
      <c r="RJD240" s="25"/>
      <c r="RJE240" s="25"/>
      <c r="RJF240" s="25"/>
      <c r="RJG240" s="25"/>
      <c r="RJH240" s="25"/>
      <c r="RJI240" s="25"/>
      <c r="RJJ240" s="25"/>
      <c r="RJK240" s="25"/>
      <c r="RJL240" s="25"/>
      <c r="RJM240" s="25"/>
      <c r="RJN240" s="25"/>
      <c r="RJO240" s="25"/>
      <c r="RJP240" s="25"/>
      <c r="RJQ240" s="25"/>
      <c r="RJR240" s="25"/>
      <c r="RJS240" s="25"/>
      <c r="RJT240" s="25"/>
      <c r="RJU240" s="25"/>
      <c r="RJV240" s="25"/>
      <c r="RJW240" s="25"/>
      <c r="RJX240" s="25"/>
      <c r="RJY240" s="25"/>
      <c r="RJZ240" s="25"/>
      <c r="RKA240" s="25"/>
      <c r="RKB240" s="25"/>
      <c r="RKC240" s="25"/>
      <c r="RKD240" s="25"/>
      <c r="RKE240" s="25"/>
      <c r="RKF240" s="25"/>
      <c r="RKG240" s="25"/>
      <c r="RKH240" s="25"/>
      <c r="RKI240" s="25"/>
      <c r="RKJ240" s="25"/>
      <c r="RKK240" s="25"/>
      <c r="RKL240" s="25"/>
      <c r="RKM240" s="25"/>
      <c r="RKN240" s="25"/>
      <c r="RKO240" s="25"/>
      <c r="RKP240" s="25"/>
      <c r="RKQ240" s="25"/>
      <c r="RKR240" s="25"/>
      <c r="RKS240" s="25"/>
      <c r="RKT240" s="25"/>
      <c r="RKU240" s="25"/>
      <c r="RKV240" s="25"/>
      <c r="RKW240" s="25"/>
      <c r="RKX240" s="25"/>
      <c r="RKY240" s="25"/>
      <c r="RKZ240" s="25"/>
      <c r="RLA240" s="25"/>
      <c r="RLB240" s="25"/>
      <c r="RLC240" s="25"/>
      <c r="RLD240" s="25"/>
      <c r="RLE240" s="25"/>
      <c r="RLF240" s="25"/>
      <c r="RLG240" s="25"/>
      <c r="RLH240" s="25"/>
      <c r="RLI240" s="25"/>
      <c r="RLJ240" s="25"/>
      <c r="RLK240" s="25"/>
      <c r="RLL240" s="25"/>
      <c r="RLM240" s="25"/>
      <c r="RLN240" s="25"/>
      <c r="RLO240" s="25"/>
      <c r="RLP240" s="25"/>
      <c r="RLQ240" s="25"/>
      <c r="RLR240" s="25"/>
      <c r="RLS240" s="25"/>
      <c r="RLT240" s="25"/>
      <c r="RLU240" s="25"/>
      <c r="RLV240" s="25"/>
      <c r="RLW240" s="25"/>
      <c r="RLX240" s="25"/>
      <c r="RLY240" s="25"/>
      <c r="RLZ240" s="25"/>
      <c r="RMA240" s="25"/>
      <c r="RMB240" s="25"/>
      <c r="RMC240" s="25"/>
      <c r="RMD240" s="25"/>
      <c r="RME240" s="25"/>
      <c r="RMF240" s="25"/>
      <c r="RMG240" s="25"/>
      <c r="RMH240" s="25"/>
      <c r="RMI240" s="25"/>
      <c r="RMJ240" s="25"/>
      <c r="RMK240" s="25"/>
      <c r="RML240" s="25"/>
      <c r="RMM240" s="25"/>
      <c r="RMN240" s="25"/>
      <c r="RMO240" s="25"/>
      <c r="RMP240" s="25"/>
      <c r="RMQ240" s="25"/>
      <c r="RMR240" s="25"/>
      <c r="RMS240" s="25"/>
      <c r="RMT240" s="25"/>
      <c r="RMU240" s="25"/>
      <c r="RMV240" s="25"/>
      <c r="RMW240" s="25"/>
      <c r="RMX240" s="25"/>
      <c r="RMY240" s="25"/>
      <c r="RMZ240" s="25"/>
      <c r="RNA240" s="25"/>
      <c r="RNB240" s="25"/>
      <c r="RNC240" s="25"/>
      <c r="RND240" s="25"/>
      <c r="RNE240" s="25"/>
      <c r="RNF240" s="25"/>
      <c r="RNG240" s="25"/>
      <c r="RNH240" s="25"/>
      <c r="RNI240" s="25"/>
      <c r="RNJ240" s="25"/>
      <c r="RNK240" s="25"/>
      <c r="RNL240" s="25"/>
      <c r="RNM240" s="25"/>
      <c r="RNN240" s="25"/>
      <c r="RNO240" s="25"/>
      <c r="RNP240" s="25"/>
      <c r="RNQ240" s="25"/>
      <c r="RNR240" s="25"/>
      <c r="RNS240" s="25"/>
      <c r="RNT240" s="25"/>
      <c r="RNU240" s="25"/>
      <c r="RNV240" s="25"/>
      <c r="RNW240" s="25"/>
      <c r="RNX240" s="25"/>
      <c r="RNY240" s="25"/>
      <c r="RNZ240" s="25"/>
      <c r="ROA240" s="25"/>
      <c r="ROB240" s="25"/>
      <c r="ROC240" s="25"/>
      <c r="ROD240" s="25"/>
      <c r="ROE240" s="25"/>
      <c r="ROF240" s="25"/>
      <c r="ROG240" s="25"/>
      <c r="ROH240" s="25"/>
      <c r="ROI240" s="25"/>
      <c r="ROJ240" s="25"/>
      <c r="ROK240" s="25"/>
      <c r="ROL240" s="25"/>
      <c r="ROM240" s="25"/>
      <c r="RON240" s="25"/>
      <c r="ROO240" s="25"/>
      <c r="ROP240" s="25"/>
      <c r="ROQ240" s="25"/>
      <c r="ROR240" s="25"/>
      <c r="ROS240" s="25"/>
      <c r="ROT240" s="25"/>
      <c r="ROU240" s="25"/>
      <c r="ROV240" s="25"/>
      <c r="ROW240" s="25"/>
      <c r="ROX240" s="25"/>
      <c r="ROY240" s="25"/>
      <c r="ROZ240" s="25"/>
      <c r="RPA240" s="25"/>
      <c r="RPB240" s="25"/>
      <c r="RPC240" s="25"/>
      <c r="RPD240" s="25"/>
      <c r="RPE240" s="25"/>
      <c r="RPF240" s="25"/>
      <c r="RPG240" s="25"/>
      <c r="RPH240" s="25"/>
      <c r="RPI240" s="25"/>
      <c r="RPJ240" s="25"/>
      <c r="RPK240" s="25"/>
      <c r="RPL240" s="25"/>
      <c r="RPM240" s="25"/>
      <c r="RPN240" s="25"/>
      <c r="RPO240" s="25"/>
      <c r="RPP240" s="25"/>
      <c r="RPQ240" s="25"/>
      <c r="RPR240" s="25"/>
      <c r="RPS240" s="25"/>
      <c r="RPT240" s="25"/>
      <c r="RPU240" s="25"/>
      <c r="RPV240" s="25"/>
      <c r="RPW240" s="25"/>
      <c r="RPX240" s="25"/>
      <c r="RPY240" s="25"/>
      <c r="RPZ240" s="25"/>
      <c r="RQA240" s="25"/>
      <c r="RQB240" s="25"/>
      <c r="RQC240" s="25"/>
      <c r="RQD240" s="25"/>
      <c r="RQE240" s="25"/>
      <c r="RQF240" s="25"/>
      <c r="RQG240" s="25"/>
      <c r="RQH240" s="25"/>
      <c r="RQI240" s="25"/>
      <c r="RQJ240" s="25"/>
      <c r="RQK240" s="25"/>
      <c r="RQL240" s="25"/>
      <c r="RQM240" s="25"/>
      <c r="RQN240" s="25"/>
      <c r="RQO240" s="25"/>
      <c r="RQP240" s="25"/>
      <c r="RQQ240" s="25"/>
      <c r="RQR240" s="25"/>
      <c r="RQS240" s="25"/>
      <c r="RQT240" s="25"/>
      <c r="RQU240" s="25"/>
      <c r="RQV240" s="25"/>
      <c r="RQW240" s="25"/>
      <c r="RQX240" s="25"/>
      <c r="RQY240" s="25"/>
      <c r="RQZ240" s="25"/>
      <c r="RRA240" s="25"/>
      <c r="RRB240" s="25"/>
      <c r="RRC240" s="25"/>
      <c r="RRD240" s="25"/>
      <c r="RRE240" s="25"/>
      <c r="RRF240" s="25"/>
      <c r="RRG240" s="25"/>
      <c r="RRH240" s="25"/>
      <c r="RRI240" s="25"/>
      <c r="RRJ240" s="25"/>
      <c r="RRK240" s="25"/>
      <c r="RRL240" s="25"/>
      <c r="RRM240" s="25"/>
      <c r="RRN240" s="25"/>
      <c r="RRO240" s="25"/>
      <c r="RRP240" s="25"/>
      <c r="RRQ240" s="25"/>
      <c r="RRR240" s="25"/>
      <c r="RRS240" s="25"/>
      <c r="RRT240" s="25"/>
      <c r="RRU240" s="25"/>
      <c r="RRV240" s="25"/>
      <c r="RRW240" s="25"/>
      <c r="RRX240" s="25"/>
      <c r="RRY240" s="25"/>
      <c r="RRZ240" s="25"/>
      <c r="RSA240" s="25"/>
      <c r="RSB240" s="25"/>
      <c r="RSC240" s="25"/>
      <c r="RSD240" s="25"/>
      <c r="RSE240" s="25"/>
      <c r="RSF240" s="25"/>
      <c r="RSG240" s="25"/>
      <c r="RSH240" s="25"/>
      <c r="RSI240" s="25"/>
      <c r="RSJ240" s="25"/>
      <c r="RSK240" s="25"/>
      <c r="RSL240" s="25"/>
      <c r="RSM240" s="25"/>
      <c r="RSN240" s="25"/>
      <c r="RSO240" s="25"/>
      <c r="RSP240" s="25"/>
      <c r="RSQ240" s="25"/>
      <c r="RSR240" s="25"/>
      <c r="RSS240" s="25"/>
      <c r="RST240" s="25"/>
      <c r="RSU240" s="25"/>
      <c r="RSV240" s="25"/>
      <c r="RSW240" s="25"/>
      <c r="RSX240" s="25"/>
      <c r="RSY240" s="25"/>
      <c r="RSZ240" s="25"/>
      <c r="RTA240" s="25"/>
      <c r="RTB240" s="25"/>
      <c r="RTC240" s="25"/>
      <c r="RTD240" s="25"/>
      <c r="RTE240" s="25"/>
      <c r="RTF240" s="25"/>
      <c r="RTG240" s="25"/>
      <c r="RTH240" s="25"/>
      <c r="RTI240" s="25"/>
      <c r="RTJ240" s="25"/>
      <c r="RTK240" s="25"/>
      <c r="RTL240" s="25"/>
      <c r="RTM240" s="25"/>
      <c r="RTN240" s="25"/>
      <c r="RTO240" s="25"/>
      <c r="RTP240" s="25"/>
      <c r="RTQ240" s="25"/>
      <c r="RTR240" s="25"/>
      <c r="RTS240" s="25"/>
      <c r="RTT240" s="25"/>
      <c r="RTU240" s="25"/>
      <c r="RTV240" s="25"/>
      <c r="RTW240" s="25"/>
      <c r="RTX240" s="25"/>
      <c r="RTY240" s="25"/>
      <c r="RTZ240" s="25"/>
      <c r="RUA240" s="25"/>
      <c r="RUB240" s="25"/>
      <c r="RUC240" s="25"/>
      <c r="RUD240" s="25"/>
      <c r="RUE240" s="25"/>
      <c r="RUF240" s="25"/>
      <c r="RUG240" s="25"/>
      <c r="RUH240" s="25"/>
      <c r="RUI240" s="25"/>
      <c r="RUJ240" s="25"/>
      <c r="RUK240" s="25"/>
      <c r="RUL240" s="25"/>
      <c r="RUM240" s="25"/>
      <c r="RUN240" s="25"/>
      <c r="RUO240" s="25"/>
      <c r="RUP240" s="25"/>
      <c r="RUQ240" s="25"/>
      <c r="RUR240" s="25"/>
      <c r="RUS240" s="25"/>
      <c r="RUT240" s="25"/>
      <c r="RUU240" s="25"/>
      <c r="RUV240" s="25"/>
      <c r="RUW240" s="25"/>
      <c r="RUX240" s="25"/>
      <c r="RUY240" s="25"/>
      <c r="RUZ240" s="25"/>
      <c r="RVA240" s="25"/>
      <c r="RVB240" s="25"/>
      <c r="RVC240" s="25"/>
      <c r="RVD240" s="25"/>
      <c r="RVE240" s="25"/>
      <c r="RVF240" s="25"/>
      <c r="RVG240" s="25"/>
      <c r="RVH240" s="25"/>
      <c r="RVI240" s="25"/>
      <c r="RVJ240" s="25"/>
      <c r="RVK240" s="25"/>
      <c r="RVL240" s="25"/>
      <c r="RVM240" s="25"/>
      <c r="RVN240" s="25"/>
      <c r="RVO240" s="25"/>
      <c r="RVP240" s="25"/>
      <c r="RVQ240" s="25"/>
      <c r="RVR240" s="25"/>
      <c r="RVS240" s="25"/>
      <c r="RVT240" s="25"/>
      <c r="RVU240" s="25"/>
      <c r="RVV240" s="25"/>
      <c r="RVW240" s="25"/>
      <c r="RVX240" s="25"/>
      <c r="RVY240" s="25"/>
      <c r="RVZ240" s="25"/>
      <c r="RWA240" s="25"/>
      <c r="RWB240" s="25"/>
      <c r="RWC240" s="25"/>
      <c r="RWD240" s="25"/>
      <c r="RWE240" s="25"/>
      <c r="RWF240" s="25"/>
      <c r="RWG240" s="25"/>
      <c r="RWH240" s="25"/>
      <c r="RWI240" s="25"/>
      <c r="RWJ240" s="25"/>
      <c r="RWK240" s="25"/>
      <c r="RWL240" s="25"/>
      <c r="RWM240" s="25"/>
      <c r="RWN240" s="25"/>
      <c r="RWO240" s="25"/>
      <c r="RWP240" s="25"/>
      <c r="RWQ240" s="25"/>
      <c r="RWR240" s="25"/>
      <c r="RWS240" s="25"/>
      <c r="RWT240" s="25"/>
      <c r="RWU240" s="25"/>
      <c r="RWV240" s="25"/>
      <c r="RWW240" s="25"/>
      <c r="RWX240" s="25"/>
      <c r="RWY240" s="25"/>
      <c r="RWZ240" s="25"/>
      <c r="RXA240" s="25"/>
      <c r="RXB240" s="25"/>
      <c r="RXC240" s="25"/>
      <c r="RXD240" s="25"/>
      <c r="RXE240" s="25"/>
      <c r="RXF240" s="25"/>
      <c r="RXG240" s="25"/>
      <c r="RXH240" s="25"/>
      <c r="RXI240" s="25"/>
      <c r="RXJ240" s="25"/>
      <c r="RXK240" s="25"/>
      <c r="RXL240" s="25"/>
      <c r="RXM240" s="25"/>
      <c r="RXN240" s="25"/>
      <c r="RXO240" s="25"/>
      <c r="RXP240" s="25"/>
      <c r="RXQ240" s="25"/>
      <c r="RXR240" s="25"/>
      <c r="RXS240" s="25"/>
      <c r="RXT240" s="25"/>
      <c r="RXU240" s="25"/>
      <c r="RXV240" s="25"/>
      <c r="RXW240" s="25"/>
      <c r="RXX240" s="25"/>
      <c r="RXY240" s="25"/>
      <c r="RXZ240" s="25"/>
      <c r="RYA240" s="25"/>
      <c r="RYB240" s="25"/>
      <c r="RYC240" s="25"/>
      <c r="RYD240" s="25"/>
      <c r="RYE240" s="25"/>
      <c r="RYF240" s="25"/>
      <c r="RYG240" s="25"/>
      <c r="RYH240" s="25"/>
      <c r="RYI240" s="25"/>
      <c r="RYJ240" s="25"/>
      <c r="RYK240" s="25"/>
      <c r="RYL240" s="25"/>
      <c r="RYM240" s="25"/>
      <c r="RYN240" s="25"/>
      <c r="RYO240" s="25"/>
      <c r="RYP240" s="25"/>
      <c r="RYQ240" s="25"/>
      <c r="RYR240" s="25"/>
      <c r="RYS240" s="25"/>
      <c r="RYT240" s="25"/>
      <c r="RYU240" s="25"/>
      <c r="RYV240" s="25"/>
      <c r="RYW240" s="25"/>
      <c r="RYX240" s="25"/>
      <c r="RYY240" s="25"/>
      <c r="RYZ240" s="25"/>
      <c r="RZA240" s="25"/>
      <c r="RZB240" s="25"/>
      <c r="RZC240" s="25"/>
      <c r="RZD240" s="25"/>
      <c r="RZE240" s="25"/>
      <c r="RZF240" s="25"/>
      <c r="RZG240" s="25"/>
      <c r="RZH240" s="25"/>
      <c r="RZI240" s="25"/>
      <c r="RZJ240" s="25"/>
      <c r="RZK240" s="25"/>
      <c r="RZL240" s="25"/>
      <c r="RZM240" s="25"/>
      <c r="RZN240" s="25"/>
      <c r="RZO240" s="25"/>
      <c r="RZP240" s="25"/>
      <c r="RZQ240" s="25"/>
      <c r="RZR240" s="25"/>
      <c r="RZS240" s="25"/>
      <c r="RZT240" s="25"/>
      <c r="RZU240" s="25"/>
      <c r="RZV240" s="25"/>
      <c r="RZW240" s="25"/>
      <c r="RZX240" s="25"/>
      <c r="RZY240" s="25"/>
      <c r="RZZ240" s="25"/>
      <c r="SAA240" s="25"/>
      <c r="SAB240" s="25"/>
      <c r="SAC240" s="25"/>
      <c r="SAD240" s="25"/>
      <c r="SAE240" s="25"/>
      <c r="SAF240" s="25"/>
      <c r="SAG240" s="25"/>
      <c r="SAH240" s="25"/>
      <c r="SAI240" s="25"/>
      <c r="SAJ240" s="25"/>
      <c r="SAK240" s="25"/>
      <c r="SAL240" s="25"/>
      <c r="SAM240" s="25"/>
      <c r="SAN240" s="25"/>
      <c r="SAO240" s="25"/>
      <c r="SAP240" s="25"/>
      <c r="SAQ240" s="25"/>
      <c r="SAR240" s="25"/>
      <c r="SAS240" s="25"/>
      <c r="SAT240" s="25"/>
      <c r="SAU240" s="25"/>
      <c r="SAV240" s="25"/>
      <c r="SAW240" s="25"/>
      <c r="SAX240" s="25"/>
      <c r="SAY240" s="25"/>
      <c r="SAZ240" s="25"/>
      <c r="SBA240" s="25"/>
      <c r="SBB240" s="25"/>
      <c r="SBC240" s="25"/>
      <c r="SBD240" s="25"/>
      <c r="SBE240" s="25"/>
      <c r="SBF240" s="25"/>
      <c r="SBG240" s="25"/>
      <c r="SBH240" s="25"/>
      <c r="SBI240" s="25"/>
      <c r="SBJ240" s="25"/>
      <c r="SBK240" s="25"/>
      <c r="SBL240" s="25"/>
      <c r="SBM240" s="25"/>
      <c r="SBN240" s="25"/>
      <c r="SBO240" s="25"/>
      <c r="SBP240" s="25"/>
      <c r="SBQ240" s="25"/>
      <c r="SBR240" s="25"/>
      <c r="SBS240" s="25"/>
      <c r="SBT240" s="25"/>
      <c r="SBU240" s="25"/>
      <c r="SBV240" s="25"/>
      <c r="SBW240" s="25"/>
      <c r="SBX240" s="25"/>
      <c r="SBY240" s="25"/>
      <c r="SBZ240" s="25"/>
      <c r="SCA240" s="25"/>
      <c r="SCB240" s="25"/>
      <c r="SCC240" s="25"/>
      <c r="SCD240" s="25"/>
      <c r="SCE240" s="25"/>
      <c r="SCF240" s="25"/>
      <c r="SCG240" s="25"/>
      <c r="SCH240" s="25"/>
      <c r="SCI240" s="25"/>
      <c r="SCJ240" s="25"/>
      <c r="SCK240" s="25"/>
      <c r="SCL240" s="25"/>
      <c r="SCM240" s="25"/>
      <c r="SCN240" s="25"/>
      <c r="SCO240" s="25"/>
      <c r="SCP240" s="25"/>
      <c r="SCQ240" s="25"/>
      <c r="SCR240" s="25"/>
      <c r="SCS240" s="25"/>
      <c r="SCT240" s="25"/>
      <c r="SCU240" s="25"/>
      <c r="SCV240" s="25"/>
      <c r="SCW240" s="25"/>
      <c r="SCX240" s="25"/>
      <c r="SCY240" s="25"/>
      <c r="SCZ240" s="25"/>
      <c r="SDA240" s="25"/>
      <c r="SDB240" s="25"/>
      <c r="SDC240" s="25"/>
      <c r="SDD240" s="25"/>
      <c r="SDE240" s="25"/>
      <c r="SDF240" s="25"/>
      <c r="SDG240" s="25"/>
      <c r="SDH240" s="25"/>
      <c r="SDI240" s="25"/>
      <c r="SDJ240" s="25"/>
      <c r="SDK240" s="25"/>
      <c r="SDL240" s="25"/>
      <c r="SDM240" s="25"/>
      <c r="SDN240" s="25"/>
      <c r="SDO240" s="25"/>
      <c r="SDP240" s="25"/>
      <c r="SDQ240" s="25"/>
      <c r="SDR240" s="25"/>
      <c r="SDS240" s="25"/>
      <c r="SDT240" s="25"/>
      <c r="SDU240" s="25"/>
      <c r="SDV240" s="25"/>
      <c r="SDW240" s="25"/>
      <c r="SDX240" s="25"/>
      <c r="SDY240" s="25"/>
      <c r="SDZ240" s="25"/>
      <c r="SEA240" s="25"/>
      <c r="SEB240" s="25"/>
      <c r="SEC240" s="25"/>
      <c r="SED240" s="25"/>
      <c r="SEE240" s="25"/>
      <c r="SEF240" s="25"/>
      <c r="SEG240" s="25"/>
      <c r="SEH240" s="25"/>
      <c r="SEI240" s="25"/>
      <c r="SEJ240" s="25"/>
      <c r="SEK240" s="25"/>
      <c r="SEL240" s="25"/>
      <c r="SEM240" s="25"/>
      <c r="SEN240" s="25"/>
      <c r="SEO240" s="25"/>
      <c r="SEP240" s="25"/>
      <c r="SEQ240" s="25"/>
      <c r="SER240" s="25"/>
      <c r="SES240" s="25"/>
      <c r="SET240" s="25"/>
      <c r="SEU240" s="25"/>
      <c r="SEV240" s="25"/>
      <c r="SEW240" s="25"/>
      <c r="SEX240" s="25"/>
      <c r="SEY240" s="25"/>
      <c r="SEZ240" s="25"/>
      <c r="SFA240" s="25"/>
      <c r="SFB240" s="25"/>
      <c r="SFC240" s="25"/>
      <c r="SFD240" s="25"/>
      <c r="SFE240" s="25"/>
      <c r="SFF240" s="25"/>
      <c r="SFG240" s="25"/>
      <c r="SFH240" s="25"/>
      <c r="SFI240" s="25"/>
      <c r="SFJ240" s="25"/>
      <c r="SFK240" s="25"/>
      <c r="SFL240" s="25"/>
      <c r="SFM240" s="25"/>
      <c r="SFN240" s="25"/>
      <c r="SFO240" s="25"/>
      <c r="SFP240" s="25"/>
      <c r="SFQ240" s="25"/>
      <c r="SFR240" s="25"/>
      <c r="SFS240" s="25"/>
      <c r="SFT240" s="25"/>
      <c r="SFU240" s="25"/>
      <c r="SFV240" s="25"/>
      <c r="SFW240" s="25"/>
      <c r="SFX240" s="25"/>
      <c r="SFY240" s="25"/>
      <c r="SFZ240" s="25"/>
      <c r="SGA240" s="25"/>
      <c r="SGB240" s="25"/>
      <c r="SGC240" s="25"/>
      <c r="SGD240" s="25"/>
      <c r="SGE240" s="25"/>
      <c r="SGF240" s="25"/>
      <c r="SGG240" s="25"/>
      <c r="SGH240" s="25"/>
      <c r="SGI240" s="25"/>
      <c r="SGJ240" s="25"/>
      <c r="SGK240" s="25"/>
      <c r="SGL240" s="25"/>
      <c r="SGM240" s="25"/>
      <c r="SGN240" s="25"/>
      <c r="SGO240" s="25"/>
      <c r="SGP240" s="25"/>
      <c r="SGQ240" s="25"/>
      <c r="SGR240" s="25"/>
      <c r="SGS240" s="25"/>
      <c r="SGT240" s="25"/>
      <c r="SGU240" s="25"/>
      <c r="SGV240" s="25"/>
      <c r="SGW240" s="25"/>
      <c r="SGX240" s="25"/>
      <c r="SGY240" s="25"/>
      <c r="SGZ240" s="25"/>
      <c r="SHA240" s="25"/>
      <c r="SHB240" s="25"/>
      <c r="SHC240" s="25"/>
      <c r="SHD240" s="25"/>
      <c r="SHE240" s="25"/>
      <c r="SHF240" s="25"/>
      <c r="SHG240" s="25"/>
      <c r="SHH240" s="25"/>
      <c r="SHI240" s="25"/>
      <c r="SHJ240" s="25"/>
      <c r="SHK240" s="25"/>
      <c r="SHL240" s="25"/>
      <c r="SHM240" s="25"/>
      <c r="SHN240" s="25"/>
      <c r="SHO240" s="25"/>
      <c r="SHP240" s="25"/>
      <c r="SHQ240" s="25"/>
      <c r="SHR240" s="25"/>
      <c r="SHS240" s="25"/>
      <c r="SHT240" s="25"/>
      <c r="SHU240" s="25"/>
      <c r="SHV240" s="25"/>
      <c r="SHW240" s="25"/>
      <c r="SHX240" s="25"/>
      <c r="SHY240" s="25"/>
      <c r="SHZ240" s="25"/>
      <c r="SIA240" s="25"/>
      <c r="SIB240" s="25"/>
      <c r="SIC240" s="25"/>
      <c r="SID240" s="25"/>
      <c r="SIE240" s="25"/>
      <c r="SIF240" s="25"/>
      <c r="SIG240" s="25"/>
      <c r="SIH240" s="25"/>
      <c r="SII240" s="25"/>
      <c r="SIJ240" s="25"/>
      <c r="SIK240" s="25"/>
      <c r="SIL240" s="25"/>
      <c r="SIM240" s="25"/>
      <c r="SIN240" s="25"/>
      <c r="SIO240" s="25"/>
      <c r="SIP240" s="25"/>
      <c r="SIQ240" s="25"/>
      <c r="SIR240" s="25"/>
      <c r="SIS240" s="25"/>
      <c r="SIT240" s="25"/>
      <c r="SIU240" s="25"/>
      <c r="SIV240" s="25"/>
      <c r="SIW240" s="25"/>
      <c r="SIX240" s="25"/>
      <c r="SIY240" s="25"/>
      <c r="SIZ240" s="25"/>
      <c r="SJA240" s="25"/>
      <c r="SJB240" s="25"/>
      <c r="SJC240" s="25"/>
      <c r="SJD240" s="25"/>
      <c r="SJE240" s="25"/>
      <c r="SJF240" s="25"/>
      <c r="SJG240" s="25"/>
      <c r="SJH240" s="25"/>
      <c r="SJI240" s="25"/>
      <c r="SJJ240" s="25"/>
      <c r="SJK240" s="25"/>
      <c r="SJL240" s="25"/>
      <c r="SJM240" s="25"/>
      <c r="SJN240" s="25"/>
      <c r="SJO240" s="25"/>
      <c r="SJP240" s="25"/>
      <c r="SJQ240" s="25"/>
      <c r="SJR240" s="25"/>
      <c r="SJS240" s="25"/>
      <c r="SJT240" s="25"/>
      <c r="SJU240" s="25"/>
      <c r="SJV240" s="25"/>
      <c r="SJW240" s="25"/>
      <c r="SJX240" s="25"/>
      <c r="SJY240" s="25"/>
      <c r="SJZ240" s="25"/>
      <c r="SKA240" s="25"/>
      <c r="SKB240" s="25"/>
      <c r="SKC240" s="25"/>
      <c r="SKD240" s="25"/>
      <c r="SKE240" s="25"/>
      <c r="SKF240" s="25"/>
      <c r="SKG240" s="25"/>
      <c r="SKH240" s="25"/>
      <c r="SKI240" s="25"/>
      <c r="SKJ240" s="25"/>
      <c r="SKK240" s="25"/>
      <c r="SKL240" s="25"/>
      <c r="SKM240" s="25"/>
      <c r="SKN240" s="25"/>
      <c r="SKO240" s="25"/>
      <c r="SKP240" s="25"/>
      <c r="SKQ240" s="25"/>
      <c r="SKR240" s="25"/>
      <c r="SKS240" s="25"/>
      <c r="SKT240" s="25"/>
      <c r="SKU240" s="25"/>
      <c r="SKV240" s="25"/>
      <c r="SKW240" s="25"/>
      <c r="SKX240" s="25"/>
      <c r="SKY240" s="25"/>
      <c r="SKZ240" s="25"/>
      <c r="SLA240" s="25"/>
      <c r="SLB240" s="25"/>
      <c r="SLC240" s="25"/>
      <c r="SLD240" s="25"/>
      <c r="SLE240" s="25"/>
      <c r="SLF240" s="25"/>
      <c r="SLG240" s="25"/>
      <c r="SLH240" s="25"/>
      <c r="SLI240" s="25"/>
      <c r="SLJ240" s="25"/>
      <c r="SLK240" s="25"/>
      <c r="SLL240" s="25"/>
      <c r="SLM240" s="25"/>
      <c r="SLN240" s="25"/>
      <c r="SLO240" s="25"/>
      <c r="SLP240" s="25"/>
      <c r="SLQ240" s="25"/>
      <c r="SLR240" s="25"/>
      <c r="SLS240" s="25"/>
      <c r="SLT240" s="25"/>
      <c r="SLU240" s="25"/>
      <c r="SLV240" s="25"/>
      <c r="SLW240" s="25"/>
      <c r="SLX240" s="25"/>
      <c r="SLY240" s="25"/>
      <c r="SLZ240" s="25"/>
      <c r="SMA240" s="25"/>
      <c r="SMB240" s="25"/>
      <c r="SMC240" s="25"/>
      <c r="SMD240" s="25"/>
      <c r="SME240" s="25"/>
      <c r="SMF240" s="25"/>
      <c r="SMG240" s="25"/>
      <c r="SMH240" s="25"/>
      <c r="SMI240" s="25"/>
      <c r="SMJ240" s="25"/>
      <c r="SMK240" s="25"/>
      <c r="SML240" s="25"/>
      <c r="SMM240" s="25"/>
      <c r="SMN240" s="25"/>
      <c r="SMO240" s="25"/>
      <c r="SMP240" s="25"/>
      <c r="SMQ240" s="25"/>
      <c r="SMR240" s="25"/>
      <c r="SMS240" s="25"/>
      <c r="SMT240" s="25"/>
      <c r="SMU240" s="25"/>
      <c r="SMV240" s="25"/>
      <c r="SMW240" s="25"/>
      <c r="SMX240" s="25"/>
      <c r="SMY240" s="25"/>
      <c r="SMZ240" s="25"/>
      <c r="SNA240" s="25"/>
      <c r="SNB240" s="25"/>
      <c r="SNC240" s="25"/>
      <c r="SND240" s="25"/>
      <c r="SNE240" s="25"/>
      <c r="SNF240" s="25"/>
      <c r="SNG240" s="25"/>
      <c r="SNH240" s="25"/>
      <c r="SNI240" s="25"/>
      <c r="SNJ240" s="25"/>
      <c r="SNK240" s="25"/>
      <c r="SNL240" s="25"/>
      <c r="SNM240" s="25"/>
      <c r="SNN240" s="25"/>
      <c r="SNO240" s="25"/>
      <c r="SNP240" s="25"/>
      <c r="SNQ240" s="25"/>
      <c r="SNR240" s="25"/>
      <c r="SNS240" s="25"/>
      <c r="SNT240" s="25"/>
      <c r="SNU240" s="25"/>
      <c r="SNV240" s="25"/>
      <c r="SNW240" s="25"/>
      <c r="SNX240" s="25"/>
      <c r="SNY240" s="25"/>
      <c r="SNZ240" s="25"/>
      <c r="SOA240" s="25"/>
      <c r="SOB240" s="25"/>
      <c r="SOC240" s="25"/>
      <c r="SOD240" s="25"/>
      <c r="SOE240" s="25"/>
      <c r="SOF240" s="25"/>
      <c r="SOG240" s="25"/>
      <c r="SOH240" s="25"/>
      <c r="SOI240" s="25"/>
      <c r="SOJ240" s="25"/>
      <c r="SOK240" s="25"/>
      <c r="SOL240" s="25"/>
      <c r="SOM240" s="25"/>
      <c r="SON240" s="25"/>
      <c r="SOO240" s="25"/>
      <c r="SOP240" s="25"/>
      <c r="SOQ240" s="25"/>
      <c r="SOR240" s="25"/>
      <c r="SOS240" s="25"/>
      <c r="SOT240" s="25"/>
      <c r="SOU240" s="25"/>
      <c r="SOV240" s="25"/>
      <c r="SOW240" s="25"/>
      <c r="SOX240" s="25"/>
      <c r="SOY240" s="25"/>
      <c r="SOZ240" s="25"/>
      <c r="SPA240" s="25"/>
      <c r="SPB240" s="25"/>
      <c r="SPC240" s="25"/>
      <c r="SPD240" s="25"/>
      <c r="SPE240" s="25"/>
      <c r="SPF240" s="25"/>
      <c r="SPG240" s="25"/>
      <c r="SPH240" s="25"/>
      <c r="SPI240" s="25"/>
      <c r="SPJ240" s="25"/>
      <c r="SPK240" s="25"/>
      <c r="SPL240" s="25"/>
      <c r="SPM240" s="25"/>
      <c r="SPN240" s="25"/>
      <c r="SPO240" s="25"/>
      <c r="SPP240" s="25"/>
      <c r="SPQ240" s="25"/>
      <c r="SPR240" s="25"/>
      <c r="SPS240" s="25"/>
      <c r="SPT240" s="25"/>
      <c r="SPU240" s="25"/>
      <c r="SPV240" s="25"/>
      <c r="SPW240" s="25"/>
      <c r="SPX240" s="25"/>
      <c r="SPY240" s="25"/>
      <c r="SPZ240" s="25"/>
      <c r="SQA240" s="25"/>
      <c r="SQB240" s="25"/>
      <c r="SQC240" s="25"/>
      <c r="SQD240" s="25"/>
      <c r="SQE240" s="25"/>
      <c r="SQF240" s="25"/>
      <c r="SQG240" s="25"/>
      <c r="SQH240" s="25"/>
      <c r="SQI240" s="25"/>
      <c r="SQJ240" s="25"/>
      <c r="SQK240" s="25"/>
      <c r="SQL240" s="25"/>
      <c r="SQM240" s="25"/>
      <c r="SQN240" s="25"/>
      <c r="SQO240" s="25"/>
      <c r="SQP240" s="25"/>
      <c r="SQQ240" s="25"/>
      <c r="SQR240" s="25"/>
      <c r="SQS240" s="25"/>
      <c r="SQT240" s="25"/>
      <c r="SQU240" s="25"/>
      <c r="SQV240" s="25"/>
      <c r="SQW240" s="25"/>
      <c r="SQX240" s="25"/>
      <c r="SQY240" s="25"/>
      <c r="SQZ240" s="25"/>
      <c r="SRA240" s="25"/>
      <c r="SRB240" s="25"/>
      <c r="SRC240" s="25"/>
      <c r="SRD240" s="25"/>
      <c r="SRE240" s="25"/>
      <c r="SRF240" s="25"/>
      <c r="SRG240" s="25"/>
      <c r="SRH240" s="25"/>
      <c r="SRI240" s="25"/>
      <c r="SRJ240" s="25"/>
      <c r="SRK240" s="25"/>
      <c r="SRL240" s="25"/>
      <c r="SRM240" s="25"/>
      <c r="SRN240" s="25"/>
      <c r="SRO240" s="25"/>
      <c r="SRP240" s="25"/>
      <c r="SRQ240" s="25"/>
      <c r="SRR240" s="25"/>
      <c r="SRS240" s="25"/>
      <c r="SRT240" s="25"/>
      <c r="SRU240" s="25"/>
      <c r="SRV240" s="25"/>
      <c r="SRW240" s="25"/>
      <c r="SRX240" s="25"/>
      <c r="SRY240" s="25"/>
      <c r="SRZ240" s="25"/>
      <c r="SSA240" s="25"/>
      <c r="SSB240" s="25"/>
      <c r="SSC240" s="25"/>
      <c r="SSD240" s="25"/>
      <c r="SSE240" s="25"/>
      <c r="SSF240" s="25"/>
      <c r="SSG240" s="25"/>
      <c r="SSH240" s="25"/>
      <c r="SSI240" s="25"/>
      <c r="SSJ240" s="25"/>
      <c r="SSK240" s="25"/>
      <c r="SSL240" s="25"/>
      <c r="SSM240" s="25"/>
      <c r="SSN240" s="25"/>
      <c r="SSO240" s="25"/>
      <c r="SSP240" s="25"/>
      <c r="SSQ240" s="25"/>
      <c r="SSR240" s="25"/>
      <c r="SSS240" s="25"/>
      <c r="SST240" s="25"/>
      <c r="SSU240" s="25"/>
      <c r="SSV240" s="25"/>
      <c r="SSW240" s="25"/>
      <c r="SSX240" s="25"/>
      <c r="SSY240" s="25"/>
      <c r="SSZ240" s="25"/>
      <c r="STA240" s="25"/>
      <c r="STB240" s="25"/>
      <c r="STC240" s="25"/>
      <c r="STD240" s="25"/>
      <c r="STE240" s="25"/>
      <c r="STF240" s="25"/>
      <c r="STG240" s="25"/>
      <c r="STH240" s="25"/>
      <c r="STI240" s="25"/>
      <c r="STJ240" s="25"/>
      <c r="STK240" s="25"/>
      <c r="STL240" s="25"/>
      <c r="STM240" s="25"/>
      <c r="STN240" s="25"/>
      <c r="STO240" s="25"/>
      <c r="STP240" s="25"/>
      <c r="STQ240" s="25"/>
      <c r="STR240" s="25"/>
      <c r="STS240" s="25"/>
      <c r="STT240" s="25"/>
      <c r="STU240" s="25"/>
      <c r="STV240" s="25"/>
      <c r="STW240" s="25"/>
      <c r="STX240" s="25"/>
      <c r="STY240" s="25"/>
      <c r="STZ240" s="25"/>
      <c r="SUA240" s="25"/>
      <c r="SUB240" s="25"/>
      <c r="SUC240" s="25"/>
      <c r="SUD240" s="25"/>
      <c r="SUE240" s="25"/>
      <c r="SUF240" s="25"/>
      <c r="SUG240" s="25"/>
      <c r="SUH240" s="25"/>
      <c r="SUI240" s="25"/>
      <c r="SUJ240" s="25"/>
      <c r="SUK240" s="25"/>
      <c r="SUL240" s="25"/>
      <c r="SUM240" s="25"/>
      <c r="SUN240" s="25"/>
      <c r="SUO240" s="25"/>
      <c r="SUP240" s="25"/>
      <c r="SUQ240" s="25"/>
      <c r="SUR240" s="25"/>
      <c r="SUS240" s="25"/>
      <c r="SUT240" s="25"/>
      <c r="SUU240" s="25"/>
      <c r="SUV240" s="25"/>
      <c r="SUW240" s="25"/>
      <c r="SUX240" s="25"/>
      <c r="SUY240" s="25"/>
      <c r="SUZ240" s="25"/>
      <c r="SVA240" s="25"/>
      <c r="SVB240" s="25"/>
      <c r="SVC240" s="25"/>
      <c r="SVD240" s="25"/>
      <c r="SVE240" s="25"/>
      <c r="SVF240" s="25"/>
      <c r="SVG240" s="25"/>
      <c r="SVH240" s="25"/>
      <c r="SVI240" s="25"/>
      <c r="SVJ240" s="25"/>
      <c r="SVK240" s="25"/>
      <c r="SVL240" s="25"/>
      <c r="SVM240" s="25"/>
      <c r="SVN240" s="25"/>
      <c r="SVO240" s="25"/>
      <c r="SVP240" s="25"/>
      <c r="SVQ240" s="25"/>
      <c r="SVR240" s="25"/>
      <c r="SVS240" s="25"/>
      <c r="SVT240" s="25"/>
      <c r="SVU240" s="25"/>
      <c r="SVV240" s="25"/>
      <c r="SVW240" s="25"/>
      <c r="SVX240" s="25"/>
      <c r="SVY240" s="25"/>
      <c r="SVZ240" s="25"/>
      <c r="SWA240" s="25"/>
      <c r="SWB240" s="25"/>
      <c r="SWC240" s="25"/>
      <c r="SWD240" s="25"/>
      <c r="SWE240" s="25"/>
      <c r="SWF240" s="25"/>
      <c r="SWG240" s="25"/>
      <c r="SWH240" s="25"/>
      <c r="SWI240" s="25"/>
      <c r="SWJ240" s="25"/>
      <c r="SWK240" s="25"/>
      <c r="SWL240" s="25"/>
      <c r="SWM240" s="25"/>
      <c r="SWN240" s="25"/>
      <c r="SWO240" s="25"/>
      <c r="SWP240" s="25"/>
      <c r="SWQ240" s="25"/>
      <c r="SWR240" s="25"/>
      <c r="SWS240" s="25"/>
      <c r="SWT240" s="25"/>
      <c r="SWU240" s="25"/>
      <c r="SWV240" s="25"/>
      <c r="SWW240" s="25"/>
      <c r="SWX240" s="25"/>
      <c r="SWY240" s="25"/>
      <c r="SWZ240" s="25"/>
      <c r="SXA240" s="25"/>
      <c r="SXB240" s="25"/>
      <c r="SXC240" s="25"/>
      <c r="SXD240" s="25"/>
      <c r="SXE240" s="25"/>
      <c r="SXF240" s="25"/>
      <c r="SXG240" s="25"/>
      <c r="SXH240" s="25"/>
      <c r="SXI240" s="25"/>
      <c r="SXJ240" s="25"/>
      <c r="SXK240" s="25"/>
      <c r="SXL240" s="25"/>
      <c r="SXM240" s="25"/>
      <c r="SXN240" s="25"/>
      <c r="SXO240" s="25"/>
      <c r="SXP240" s="25"/>
      <c r="SXQ240" s="25"/>
      <c r="SXR240" s="25"/>
      <c r="SXS240" s="25"/>
      <c r="SXT240" s="25"/>
      <c r="SXU240" s="25"/>
      <c r="SXV240" s="25"/>
      <c r="SXW240" s="25"/>
      <c r="SXX240" s="25"/>
      <c r="SXY240" s="25"/>
      <c r="SXZ240" s="25"/>
      <c r="SYA240" s="25"/>
      <c r="SYB240" s="25"/>
      <c r="SYC240" s="25"/>
      <c r="SYD240" s="25"/>
      <c r="SYE240" s="25"/>
      <c r="SYF240" s="25"/>
      <c r="SYG240" s="25"/>
      <c r="SYH240" s="25"/>
      <c r="SYI240" s="25"/>
      <c r="SYJ240" s="25"/>
      <c r="SYK240" s="25"/>
      <c r="SYL240" s="25"/>
      <c r="SYM240" s="25"/>
      <c r="SYN240" s="25"/>
      <c r="SYO240" s="25"/>
      <c r="SYP240" s="25"/>
      <c r="SYQ240" s="25"/>
      <c r="SYR240" s="25"/>
      <c r="SYS240" s="25"/>
      <c r="SYT240" s="25"/>
      <c r="SYU240" s="25"/>
      <c r="SYV240" s="25"/>
      <c r="SYW240" s="25"/>
      <c r="SYX240" s="25"/>
      <c r="SYY240" s="25"/>
      <c r="SYZ240" s="25"/>
      <c r="SZA240" s="25"/>
      <c r="SZB240" s="25"/>
      <c r="SZC240" s="25"/>
      <c r="SZD240" s="25"/>
      <c r="SZE240" s="25"/>
      <c r="SZF240" s="25"/>
      <c r="SZG240" s="25"/>
      <c r="SZH240" s="25"/>
      <c r="SZI240" s="25"/>
      <c r="SZJ240" s="25"/>
      <c r="SZK240" s="25"/>
      <c r="SZL240" s="25"/>
      <c r="SZM240" s="25"/>
      <c r="SZN240" s="25"/>
      <c r="SZO240" s="25"/>
      <c r="SZP240" s="25"/>
      <c r="SZQ240" s="25"/>
      <c r="SZR240" s="25"/>
      <c r="SZS240" s="25"/>
      <c r="SZT240" s="25"/>
      <c r="SZU240" s="25"/>
      <c r="SZV240" s="25"/>
      <c r="SZW240" s="25"/>
      <c r="SZX240" s="25"/>
      <c r="SZY240" s="25"/>
      <c r="SZZ240" s="25"/>
      <c r="TAA240" s="25"/>
      <c r="TAB240" s="25"/>
      <c r="TAC240" s="25"/>
      <c r="TAD240" s="25"/>
      <c r="TAE240" s="25"/>
      <c r="TAF240" s="25"/>
      <c r="TAG240" s="25"/>
      <c r="TAH240" s="25"/>
      <c r="TAI240" s="25"/>
      <c r="TAJ240" s="25"/>
      <c r="TAK240" s="25"/>
      <c r="TAL240" s="25"/>
      <c r="TAM240" s="25"/>
      <c r="TAN240" s="25"/>
      <c r="TAO240" s="25"/>
      <c r="TAP240" s="25"/>
      <c r="TAQ240" s="25"/>
      <c r="TAR240" s="25"/>
      <c r="TAS240" s="25"/>
      <c r="TAT240" s="25"/>
      <c r="TAU240" s="25"/>
      <c r="TAV240" s="25"/>
      <c r="TAW240" s="25"/>
      <c r="TAX240" s="25"/>
      <c r="TAY240" s="25"/>
      <c r="TAZ240" s="25"/>
      <c r="TBA240" s="25"/>
      <c r="TBB240" s="25"/>
      <c r="TBC240" s="25"/>
      <c r="TBD240" s="25"/>
      <c r="TBE240" s="25"/>
      <c r="TBF240" s="25"/>
      <c r="TBG240" s="25"/>
      <c r="TBH240" s="25"/>
      <c r="TBI240" s="25"/>
      <c r="TBJ240" s="25"/>
      <c r="TBK240" s="25"/>
      <c r="TBL240" s="25"/>
      <c r="TBM240" s="25"/>
      <c r="TBN240" s="25"/>
      <c r="TBO240" s="25"/>
      <c r="TBP240" s="25"/>
      <c r="TBQ240" s="25"/>
      <c r="TBR240" s="25"/>
      <c r="TBS240" s="25"/>
      <c r="TBT240" s="25"/>
      <c r="TBU240" s="25"/>
      <c r="TBV240" s="25"/>
      <c r="TBW240" s="25"/>
      <c r="TBX240" s="25"/>
      <c r="TBY240" s="25"/>
      <c r="TBZ240" s="25"/>
      <c r="TCA240" s="25"/>
      <c r="TCB240" s="25"/>
      <c r="TCC240" s="25"/>
      <c r="TCD240" s="25"/>
      <c r="TCE240" s="25"/>
      <c r="TCF240" s="25"/>
      <c r="TCG240" s="25"/>
      <c r="TCH240" s="25"/>
      <c r="TCI240" s="25"/>
      <c r="TCJ240" s="25"/>
      <c r="TCK240" s="25"/>
      <c r="TCL240" s="25"/>
      <c r="TCM240" s="25"/>
      <c r="TCN240" s="25"/>
      <c r="TCO240" s="25"/>
      <c r="TCP240" s="25"/>
      <c r="TCQ240" s="25"/>
      <c r="TCR240" s="25"/>
      <c r="TCS240" s="25"/>
      <c r="TCT240" s="25"/>
      <c r="TCU240" s="25"/>
      <c r="TCV240" s="25"/>
      <c r="TCW240" s="25"/>
      <c r="TCX240" s="25"/>
      <c r="TCY240" s="25"/>
      <c r="TCZ240" s="25"/>
      <c r="TDA240" s="25"/>
      <c r="TDB240" s="25"/>
      <c r="TDC240" s="25"/>
      <c r="TDD240" s="25"/>
      <c r="TDE240" s="25"/>
      <c r="TDF240" s="25"/>
      <c r="TDG240" s="25"/>
      <c r="TDH240" s="25"/>
      <c r="TDI240" s="25"/>
      <c r="TDJ240" s="25"/>
      <c r="TDK240" s="25"/>
      <c r="TDL240" s="25"/>
      <c r="TDM240" s="25"/>
      <c r="TDN240" s="25"/>
      <c r="TDO240" s="25"/>
      <c r="TDP240" s="25"/>
      <c r="TDQ240" s="25"/>
      <c r="TDR240" s="25"/>
      <c r="TDS240" s="25"/>
      <c r="TDT240" s="25"/>
      <c r="TDU240" s="25"/>
      <c r="TDV240" s="25"/>
      <c r="TDW240" s="25"/>
      <c r="TDX240" s="25"/>
      <c r="TDY240" s="25"/>
      <c r="TDZ240" s="25"/>
      <c r="TEA240" s="25"/>
      <c r="TEB240" s="25"/>
      <c r="TEC240" s="25"/>
      <c r="TED240" s="25"/>
      <c r="TEE240" s="25"/>
      <c r="TEF240" s="25"/>
      <c r="TEG240" s="25"/>
      <c r="TEH240" s="25"/>
      <c r="TEI240" s="25"/>
      <c r="TEJ240" s="25"/>
      <c r="TEK240" s="25"/>
      <c r="TEL240" s="25"/>
      <c r="TEM240" s="25"/>
      <c r="TEN240" s="25"/>
      <c r="TEO240" s="25"/>
      <c r="TEP240" s="25"/>
      <c r="TEQ240" s="25"/>
      <c r="TER240" s="25"/>
      <c r="TES240" s="25"/>
      <c r="TET240" s="25"/>
      <c r="TEU240" s="25"/>
      <c r="TEV240" s="25"/>
      <c r="TEW240" s="25"/>
      <c r="TEX240" s="25"/>
      <c r="TEY240" s="25"/>
      <c r="TEZ240" s="25"/>
      <c r="TFA240" s="25"/>
      <c r="TFB240" s="25"/>
      <c r="TFC240" s="25"/>
      <c r="TFD240" s="25"/>
      <c r="TFE240" s="25"/>
      <c r="TFF240" s="25"/>
      <c r="TFG240" s="25"/>
      <c r="TFH240" s="25"/>
      <c r="TFI240" s="25"/>
      <c r="TFJ240" s="25"/>
      <c r="TFK240" s="25"/>
      <c r="TFL240" s="25"/>
      <c r="TFM240" s="25"/>
      <c r="TFN240" s="25"/>
      <c r="TFO240" s="25"/>
      <c r="TFP240" s="25"/>
      <c r="TFQ240" s="25"/>
      <c r="TFR240" s="25"/>
      <c r="TFS240" s="25"/>
      <c r="TFT240" s="25"/>
      <c r="TFU240" s="25"/>
      <c r="TFV240" s="25"/>
      <c r="TFW240" s="25"/>
      <c r="TFX240" s="25"/>
      <c r="TFY240" s="25"/>
      <c r="TFZ240" s="25"/>
      <c r="TGA240" s="25"/>
      <c r="TGB240" s="25"/>
      <c r="TGC240" s="25"/>
      <c r="TGD240" s="25"/>
      <c r="TGE240" s="25"/>
      <c r="TGF240" s="25"/>
      <c r="TGG240" s="25"/>
      <c r="TGH240" s="25"/>
      <c r="TGI240" s="25"/>
      <c r="TGJ240" s="25"/>
      <c r="TGK240" s="25"/>
      <c r="TGL240" s="25"/>
      <c r="TGM240" s="25"/>
      <c r="TGN240" s="25"/>
      <c r="TGO240" s="25"/>
      <c r="TGP240" s="25"/>
      <c r="TGQ240" s="25"/>
      <c r="TGR240" s="25"/>
      <c r="TGS240" s="25"/>
      <c r="TGT240" s="25"/>
      <c r="TGU240" s="25"/>
      <c r="TGV240" s="25"/>
      <c r="TGW240" s="25"/>
      <c r="TGX240" s="25"/>
      <c r="TGY240" s="25"/>
      <c r="TGZ240" s="25"/>
      <c r="THA240" s="25"/>
      <c r="THB240" s="25"/>
      <c r="THC240" s="25"/>
      <c r="THD240" s="25"/>
      <c r="THE240" s="25"/>
      <c r="THF240" s="25"/>
      <c r="THG240" s="25"/>
      <c r="THH240" s="25"/>
      <c r="THI240" s="25"/>
      <c r="THJ240" s="25"/>
      <c r="THK240" s="25"/>
      <c r="THL240" s="25"/>
      <c r="THM240" s="25"/>
      <c r="THN240" s="25"/>
      <c r="THO240" s="25"/>
      <c r="THP240" s="25"/>
      <c r="THQ240" s="25"/>
      <c r="THR240" s="25"/>
      <c r="THS240" s="25"/>
      <c r="THT240" s="25"/>
      <c r="THU240" s="25"/>
      <c r="THV240" s="25"/>
      <c r="THW240" s="25"/>
      <c r="THX240" s="25"/>
      <c r="THY240" s="25"/>
      <c r="THZ240" s="25"/>
      <c r="TIA240" s="25"/>
      <c r="TIB240" s="25"/>
      <c r="TIC240" s="25"/>
      <c r="TID240" s="25"/>
      <c r="TIE240" s="25"/>
      <c r="TIF240" s="25"/>
      <c r="TIG240" s="25"/>
      <c r="TIH240" s="25"/>
      <c r="TII240" s="25"/>
      <c r="TIJ240" s="25"/>
      <c r="TIK240" s="25"/>
      <c r="TIL240" s="25"/>
      <c r="TIM240" s="25"/>
      <c r="TIN240" s="25"/>
      <c r="TIO240" s="25"/>
      <c r="TIP240" s="25"/>
      <c r="TIQ240" s="25"/>
      <c r="TIR240" s="25"/>
      <c r="TIS240" s="25"/>
      <c r="TIT240" s="25"/>
      <c r="TIU240" s="25"/>
      <c r="TIV240" s="25"/>
      <c r="TIW240" s="25"/>
      <c r="TIX240" s="25"/>
      <c r="TIY240" s="25"/>
      <c r="TIZ240" s="25"/>
      <c r="TJA240" s="25"/>
      <c r="TJB240" s="25"/>
      <c r="TJC240" s="25"/>
      <c r="TJD240" s="25"/>
      <c r="TJE240" s="25"/>
      <c r="TJF240" s="25"/>
      <c r="TJG240" s="25"/>
      <c r="TJH240" s="25"/>
      <c r="TJI240" s="25"/>
      <c r="TJJ240" s="25"/>
      <c r="TJK240" s="25"/>
      <c r="TJL240" s="25"/>
      <c r="TJM240" s="25"/>
      <c r="TJN240" s="25"/>
      <c r="TJO240" s="25"/>
      <c r="TJP240" s="25"/>
      <c r="TJQ240" s="25"/>
      <c r="TJR240" s="25"/>
      <c r="TJS240" s="25"/>
      <c r="TJT240" s="25"/>
      <c r="TJU240" s="25"/>
      <c r="TJV240" s="25"/>
      <c r="TJW240" s="25"/>
      <c r="TJX240" s="25"/>
      <c r="TJY240" s="25"/>
      <c r="TJZ240" s="25"/>
      <c r="TKA240" s="25"/>
      <c r="TKB240" s="25"/>
      <c r="TKC240" s="25"/>
      <c r="TKD240" s="25"/>
      <c r="TKE240" s="25"/>
      <c r="TKF240" s="25"/>
      <c r="TKG240" s="25"/>
      <c r="TKH240" s="25"/>
      <c r="TKI240" s="25"/>
      <c r="TKJ240" s="25"/>
      <c r="TKK240" s="25"/>
      <c r="TKL240" s="25"/>
      <c r="TKM240" s="25"/>
      <c r="TKN240" s="25"/>
      <c r="TKO240" s="25"/>
      <c r="TKP240" s="25"/>
      <c r="TKQ240" s="25"/>
      <c r="TKR240" s="25"/>
      <c r="TKS240" s="25"/>
      <c r="TKT240" s="25"/>
      <c r="TKU240" s="25"/>
      <c r="TKV240" s="25"/>
      <c r="TKW240" s="25"/>
      <c r="TKX240" s="25"/>
      <c r="TKY240" s="25"/>
      <c r="TKZ240" s="25"/>
      <c r="TLA240" s="25"/>
      <c r="TLB240" s="25"/>
      <c r="TLC240" s="25"/>
      <c r="TLD240" s="25"/>
      <c r="TLE240" s="25"/>
      <c r="TLF240" s="25"/>
      <c r="TLG240" s="25"/>
      <c r="TLH240" s="25"/>
      <c r="TLI240" s="25"/>
      <c r="TLJ240" s="25"/>
      <c r="TLK240" s="25"/>
      <c r="TLL240" s="25"/>
      <c r="TLM240" s="25"/>
      <c r="TLN240" s="25"/>
      <c r="TLO240" s="25"/>
      <c r="TLP240" s="25"/>
      <c r="TLQ240" s="25"/>
      <c r="TLR240" s="25"/>
      <c r="TLS240" s="25"/>
      <c r="TLT240" s="25"/>
      <c r="TLU240" s="25"/>
      <c r="TLV240" s="25"/>
      <c r="TLW240" s="25"/>
      <c r="TLX240" s="25"/>
      <c r="TLY240" s="25"/>
      <c r="TLZ240" s="25"/>
      <c r="TMA240" s="25"/>
      <c r="TMB240" s="25"/>
      <c r="TMC240" s="25"/>
      <c r="TMD240" s="25"/>
      <c r="TME240" s="25"/>
      <c r="TMF240" s="25"/>
      <c r="TMG240" s="25"/>
      <c r="TMH240" s="25"/>
      <c r="TMI240" s="25"/>
      <c r="TMJ240" s="25"/>
      <c r="TMK240" s="25"/>
      <c r="TML240" s="25"/>
      <c r="TMM240" s="25"/>
      <c r="TMN240" s="25"/>
      <c r="TMO240" s="25"/>
      <c r="TMP240" s="25"/>
      <c r="TMQ240" s="25"/>
      <c r="TMR240" s="25"/>
      <c r="TMS240" s="25"/>
      <c r="TMT240" s="25"/>
      <c r="TMU240" s="25"/>
      <c r="TMV240" s="25"/>
      <c r="TMW240" s="25"/>
      <c r="TMX240" s="25"/>
      <c r="TMY240" s="25"/>
      <c r="TMZ240" s="25"/>
      <c r="TNA240" s="25"/>
      <c r="TNB240" s="25"/>
      <c r="TNC240" s="25"/>
      <c r="TND240" s="25"/>
      <c r="TNE240" s="25"/>
      <c r="TNF240" s="25"/>
      <c r="TNG240" s="25"/>
      <c r="TNH240" s="25"/>
      <c r="TNI240" s="25"/>
      <c r="TNJ240" s="25"/>
      <c r="TNK240" s="25"/>
      <c r="TNL240" s="25"/>
      <c r="TNM240" s="25"/>
      <c r="TNN240" s="25"/>
      <c r="TNO240" s="25"/>
      <c r="TNP240" s="25"/>
      <c r="TNQ240" s="25"/>
      <c r="TNR240" s="25"/>
      <c r="TNS240" s="25"/>
      <c r="TNT240" s="25"/>
      <c r="TNU240" s="25"/>
      <c r="TNV240" s="25"/>
      <c r="TNW240" s="25"/>
      <c r="TNX240" s="25"/>
      <c r="TNY240" s="25"/>
      <c r="TNZ240" s="25"/>
      <c r="TOA240" s="25"/>
      <c r="TOB240" s="25"/>
      <c r="TOC240" s="25"/>
      <c r="TOD240" s="25"/>
      <c r="TOE240" s="25"/>
      <c r="TOF240" s="25"/>
      <c r="TOG240" s="25"/>
      <c r="TOH240" s="25"/>
      <c r="TOI240" s="25"/>
      <c r="TOJ240" s="25"/>
      <c r="TOK240" s="25"/>
      <c r="TOL240" s="25"/>
      <c r="TOM240" s="25"/>
      <c r="TON240" s="25"/>
      <c r="TOO240" s="25"/>
      <c r="TOP240" s="25"/>
      <c r="TOQ240" s="25"/>
      <c r="TOR240" s="25"/>
      <c r="TOS240" s="25"/>
      <c r="TOT240" s="25"/>
      <c r="TOU240" s="25"/>
      <c r="TOV240" s="25"/>
      <c r="TOW240" s="25"/>
      <c r="TOX240" s="25"/>
      <c r="TOY240" s="25"/>
      <c r="TOZ240" s="25"/>
      <c r="TPA240" s="25"/>
      <c r="TPB240" s="25"/>
      <c r="TPC240" s="25"/>
      <c r="TPD240" s="25"/>
      <c r="TPE240" s="25"/>
      <c r="TPF240" s="25"/>
      <c r="TPG240" s="25"/>
      <c r="TPH240" s="25"/>
      <c r="TPI240" s="25"/>
      <c r="TPJ240" s="25"/>
      <c r="TPK240" s="25"/>
      <c r="TPL240" s="25"/>
      <c r="TPM240" s="25"/>
      <c r="TPN240" s="25"/>
      <c r="TPO240" s="25"/>
      <c r="TPP240" s="25"/>
      <c r="TPQ240" s="25"/>
      <c r="TPR240" s="25"/>
      <c r="TPS240" s="25"/>
      <c r="TPT240" s="25"/>
      <c r="TPU240" s="25"/>
      <c r="TPV240" s="25"/>
      <c r="TPW240" s="25"/>
      <c r="TPX240" s="25"/>
      <c r="TPY240" s="25"/>
      <c r="TPZ240" s="25"/>
      <c r="TQA240" s="25"/>
      <c r="TQB240" s="25"/>
      <c r="TQC240" s="25"/>
      <c r="TQD240" s="25"/>
      <c r="TQE240" s="25"/>
      <c r="TQF240" s="25"/>
      <c r="TQG240" s="25"/>
      <c r="TQH240" s="25"/>
      <c r="TQI240" s="25"/>
      <c r="TQJ240" s="25"/>
      <c r="TQK240" s="25"/>
      <c r="TQL240" s="25"/>
      <c r="TQM240" s="25"/>
      <c r="TQN240" s="25"/>
      <c r="TQO240" s="25"/>
      <c r="TQP240" s="25"/>
      <c r="TQQ240" s="25"/>
      <c r="TQR240" s="25"/>
      <c r="TQS240" s="25"/>
      <c r="TQT240" s="25"/>
      <c r="TQU240" s="25"/>
      <c r="TQV240" s="25"/>
      <c r="TQW240" s="25"/>
      <c r="TQX240" s="25"/>
      <c r="TQY240" s="25"/>
      <c r="TQZ240" s="25"/>
      <c r="TRA240" s="25"/>
      <c r="TRB240" s="25"/>
      <c r="TRC240" s="25"/>
      <c r="TRD240" s="25"/>
      <c r="TRE240" s="25"/>
      <c r="TRF240" s="25"/>
      <c r="TRG240" s="25"/>
      <c r="TRH240" s="25"/>
      <c r="TRI240" s="25"/>
      <c r="TRJ240" s="25"/>
      <c r="TRK240" s="25"/>
      <c r="TRL240" s="25"/>
      <c r="TRM240" s="25"/>
      <c r="TRN240" s="25"/>
      <c r="TRO240" s="25"/>
      <c r="TRP240" s="25"/>
      <c r="TRQ240" s="25"/>
      <c r="TRR240" s="25"/>
      <c r="TRS240" s="25"/>
      <c r="TRT240" s="25"/>
      <c r="TRU240" s="25"/>
      <c r="TRV240" s="25"/>
      <c r="TRW240" s="25"/>
      <c r="TRX240" s="25"/>
      <c r="TRY240" s="25"/>
      <c r="TRZ240" s="25"/>
      <c r="TSA240" s="25"/>
      <c r="TSB240" s="25"/>
      <c r="TSC240" s="25"/>
      <c r="TSD240" s="25"/>
      <c r="TSE240" s="25"/>
      <c r="TSF240" s="25"/>
      <c r="TSG240" s="25"/>
      <c r="TSH240" s="25"/>
      <c r="TSI240" s="25"/>
      <c r="TSJ240" s="25"/>
      <c r="TSK240" s="25"/>
      <c r="TSL240" s="25"/>
      <c r="TSM240" s="25"/>
      <c r="TSN240" s="25"/>
      <c r="TSO240" s="25"/>
      <c r="TSP240" s="25"/>
      <c r="TSQ240" s="25"/>
      <c r="TSR240" s="25"/>
      <c r="TSS240" s="25"/>
      <c r="TST240" s="25"/>
      <c r="TSU240" s="25"/>
      <c r="TSV240" s="25"/>
      <c r="TSW240" s="25"/>
      <c r="TSX240" s="25"/>
      <c r="TSY240" s="25"/>
      <c r="TSZ240" s="25"/>
      <c r="TTA240" s="25"/>
      <c r="TTB240" s="25"/>
      <c r="TTC240" s="25"/>
      <c r="TTD240" s="25"/>
      <c r="TTE240" s="25"/>
      <c r="TTF240" s="25"/>
      <c r="TTG240" s="25"/>
      <c r="TTH240" s="25"/>
      <c r="TTI240" s="25"/>
      <c r="TTJ240" s="25"/>
      <c r="TTK240" s="25"/>
      <c r="TTL240" s="25"/>
      <c r="TTM240" s="25"/>
      <c r="TTN240" s="25"/>
      <c r="TTO240" s="25"/>
      <c r="TTP240" s="25"/>
      <c r="TTQ240" s="25"/>
      <c r="TTR240" s="25"/>
      <c r="TTS240" s="25"/>
      <c r="TTT240" s="25"/>
      <c r="TTU240" s="25"/>
      <c r="TTV240" s="25"/>
      <c r="TTW240" s="25"/>
      <c r="TTX240" s="25"/>
      <c r="TTY240" s="25"/>
      <c r="TTZ240" s="25"/>
      <c r="TUA240" s="25"/>
      <c r="TUB240" s="25"/>
      <c r="TUC240" s="25"/>
      <c r="TUD240" s="25"/>
      <c r="TUE240" s="25"/>
      <c r="TUF240" s="25"/>
      <c r="TUG240" s="25"/>
      <c r="TUH240" s="25"/>
      <c r="TUI240" s="25"/>
      <c r="TUJ240" s="25"/>
      <c r="TUK240" s="25"/>
      <c r="TUL240" s="25"/>
      <c r="TUM240" s="25"/>
      <c r="TUN240" s="25"/>
      <c r="TUO240" s="25"/>
      <c r="TUP240" s="25"/>
      <c r="TUQ240" s="25"/>
      <c r="TUR240" s="25"/>
      <c r="TUS240" s="25"/>
      <c r="TUT240" s="25"/>
      <c r="TUU240" s="25"/>
      <c r="TUV240" s="25"/>
      <c r="TUW240" s="25"/>
      <c r="TUX240" s="25"/>
      <c r="TUY240" s="25"/>
      <c r="TUZ240" s="25"/>
      <c r="TVA240" s="25"/>
      <c r="TVB240" s="25"/>
      <c r="TVC240" s="25"/>
      <c r="TVD240" s="25"/>
      <c r="TVE240" s="25"/>
      <c r="TVF240" s="25"/>
      <c r="TVG240" s="25"/>
      <c r="TVH240" s="25"/>
      <c r="TVI240" s="25"/>
      <c r="TVJ240" s="25"/>
      <c r="TVK240" s="25"/>
      <c r="TVL240" s="25"/>
      <c r="TVM240" s="25"/>
      <c r="TVN240" s="25"/>
      <c r="TVO240" s="25"/>
      <c r="TVP240" s="25"/>
      <c r="TVQ240" s="25"/>
      <c r="TVR240" s="25"/>
      <c r="TVS240" s="25"/>
      <c r="TVT240" s="25"/>
      <c r="TVU240" s="25"/>
      <c r="TVV240" s="25"/>
      <c r="TVW240" s="25"/>
      <c r="TVX240" s="25"/>
      <c r="TVY240" s="25"/>
      <c r="TVZ240" s="25"/>
      <c r="TWA240" s="25"/>
      <c r="TWB240" s="25"/>
      <c r="TWC240" s="25"/>
      <c r="TWD240" s="25"/>
      <c r="TWE240" s="25"/>
      <c r="TWF240" s="25"/>
      <c r="TWG240" s="25"/>
      <c r="TWH240" s="25"/>
      <c r="TWI240" s="25"/>
      <c r="TWJ240" s="25"/>
      <c r="TWK240" s="25"/>
      <c r="TWL240" s="25"/>
      <c r="TWM240" s="25"/>
      <c r="TWN240" s="25"/>
      <c r="TWO240" s="25"/>
      <c r="TWP240" s="25"/>
      <c r="TWQ240" s="25"/>
      <c r="TWR240" s="25"/>
      <c r="TWS240" s="25"/>
      <c r="TWT240" s="25"/>
      <c r="TWU240" s="25"/>
      <c r="TWV240" s="25"/>
      <c r="TWW240" s="25"/>
      <c r="TWX240" s="25"/>
      <c r="TWY240" s="25"/>
      <c r="TWZ240" s="25"/>
      <c r="TXA240" s="25"/>
      <c r="TXB240" s="25"/>
      <c r="TXC240" s="25"/>
      <c r="TXD240" s="25"/>
      <c r="TXE240" s="25"/>
      <c r="TXF240" s="25"/>
      <c r="TXG240" s="25"/>
      <c r="TXH240" s="25"/>
      <c r="TXI240" s="25"/>
      <c r="TXJ240" s="25"/>
      <c r="TXK240" s="25"/>
      <c r="TXL240" s="25"/>
      <c r="TXM240" s="25"/>
      <c r="TXN240" s="25"/>
      <c r="TXO240" s="25"/>
      <c r="TXP240" s="25"/>
      <c r="TXQ240" s="25"/>
      <c r="TXR240" s="25"/>
      <c r="TXS240" s="25"/>
      <c r="TXT240" s="25"/>
      <c r="TXU240" s="25"/>
      <c r="TXV240" s="25"/>
      <c r="TXW240" s="25"/>
      <c r="TXX240" s="25"/>
      <c r="TXY240" s="25"/>
      <c r="TXZ240" s="25"/>
      <c r="TYA240" s="25"/>
      <c r="TYB240" s="25"/>
      <c r="TYC240" s="25"/>
      <c r="TYD240" s="25"/>
      <c r="TYE240" s="25"/>
      <c r="TYF240" s="25"/>
      <c r="TYG240" s="25"/>
      <c r="TYH240" s="25"/>
      <c r="TYI240" s="25"/>
      <c r="TYJ240" s="25"/>
      <c r="TYK240" s="25"/>
      <c r="TYL240" s="25"/>
      <c r="TYM240" s="25"/>
      <c r="TYN240" s="25"/>
      <c r="TYO240" s="25"/>
      <c r="TYP240" s="25"/>
      <c r="TYQ240" s="25"/>
      <c r="TYR240" s="25"/>
      <c r="TYS240" s="25"/>
      <c r="TYT240" s="25"/>
      <c r="TYU240" s="25"/>
      <c r="TYV240" s="25"/>
      <c r="TYW240" s="25"/>
      <c r="TYX240" s="25"/>
      <c r="TYY240" s="25"/>
      <c r="TYZ240" s="25"/>
      <c r="TZA240" s="25"/>
      <c r="TZB240" s="25"/>
      <c r="TZC240" s="25"/>
      <c r="TZD240" s="25"/>
      <c r="TZE240" s="25"/>
      <c r="TZF240" s="25"/>
      <c r="TZG240" s="25"/>
      <c r="TZH240" s="25"/>
      <c r="TZI240" s="25"/>
      <c r="TZJ240" s="25"/>
      <c r="TZK240" s="25"/>
      <c r="TZL240" s="25"/>
      <c r="TZM240" s="25"/>
      <c r="TZN240" s="25"/>
      <c r="TZO240" s="25"/>
      <c r="TZP240" s="25"/>
      <c r="TZQ240" s="25"/>
      <c r="TZR240" s="25"/>
      <c r="TZS240" s="25"/>
      <c r="TZT240" s="25"/>
      <c r="TZU240" s="25"/>
      <c r="TZV240" s="25"/>
      <c r="TZW240" s="25"/>
      <c r="TZX240" s="25"/>
      <c r="TZY240" s="25"/>
      <c r="TZZ240" s="25"/>
      <c r="UAA240" s="25"/>
      <c r="UAB240" s="25"/>
      <c r="UAC240" s="25"/>
      <c r="UAD240" s="25"/>
      <c r="UAE240" s="25"/>
      <c r="UAF240" s="25"/>
      <c r="UAG240" s="25"/>
      <c r="UAH240" s="25"/>
      <c r="UAI240" s="25"/>
      <c r="UAJ240" s="25"/>
      <c r="UAK240" s="25"/>
      <c r="UAL240" s="25"/>
      <c r="UAM240" s="25"/>
      <c r="UAN240" s="25"/>
      <c r="UAO240" s="25"/>
      <c r="UAP240" s="25"/>
      <c r="UAQ240" s="25"/>
      <c r="UAR240" s="25"/>
      <c r="UAS240" s="25"/>
      <c r="UAT240" s="25"/>
      <c r="UAU240" s="25"/>
      <c r="UAV240" s="25"/>
      <c r="UAW240" s="25"/>
      <c r="UAX240" s="25"/>
      <c r="UAY240" s="25"/>
      <c r="UAZ240" s="25"/>
      <c r="UBA240" s="25"/>
      <c r="UBB240" s="25"/>
      <c r="UBC240" s="25"/>
      <c r="UBD240" s="25"/>
      <c r="UBE240" s="25"/>
      <c r="UBF240" s="25"/>
      <c r="UBG240" s="25"/>
      <c r="UBH240" s="25"/>
      <c r="UBI240" s="25"/>
      <c r="UBJ240" s="25"/>
      <c r="UBK240" s="25"/>
      <c r="UBL240" s="25"/>
      <c r="UBM240" s="25"/>
      <c r="UBN240" s="25"/>
      <c r="UBO240" s="25"/>
      <c r="UBP240" s="25"/>
      <c r="UBQ240" s="25"/>
      <c r="UBR240" s="25"/>
      <c r="UBS240" s="25"/>
      <c r="UBT240" s="25"/>
      <c r="UBU240" s="25"/>
      <c r="UBV240" s="25"/>
      <c r="UBW240" s="25"/>
      <c r="UBX240" s="25"/>
      <c r="UBY240" s="25"/>
      <c r="UBZ240" s="25"/>
      <c r="UCA240" s="25"/>
      <c r="UCB240" s="25"/>
      <c r="UCC240" s="25"/>
      <c r="UCD240" s="25"/>
      <c r="UCE240" s="25"/>
      <c r="UCF240" s="25"/>
      <c r="UCG240" s="25"/>
      <c r="UCH240" s="25"/>
      <c r="UCI240" s="25"/>
      <c r="UCJ240" s="25"/>
      <c r="UCK240" s="25"/>
      <c r="UCL240" s="25"/>
      <c r="UCM240" s="25"/>
      <c r="UCN240" s="25"/>
      <c r="UCO240" s="25"/>
      <c r="UCP240" s="25"/>
      <c r="UCQ240" s="25"/>
      <c r="UCR240" s="25"/>
      <c r="UCS240" s="25"/>
      <c r="UCT240" s="25"/>
      <c r="UCU240" s="25"/>
      <c r="UCV240" s="25"/>
      <c r="UCW240" s="25"/>
      <c r="UCX240" s="25"/>
      <c r="UCY240" s="25"/>
      <c r="UCZ240" s="25"/>
      <c r="UDA240" s="25"/>
      <c r="UDB240" s="25"/>
      <c r="UDC240" s="25"/>
      <c r="UDD240" s="25"/>
      <c r="UDE240" s="25"/>
      <c r="UDF240" s="25"/>
      <c r="UDG240" s="25"/>
      <c r="UDH240" s="25"/>
      <c r="UDI240" s="25"/>
      <c r="UDJ240" s="25"/>
      <c r="UDK240" s="25"/>
      <c r="UDL240" s="25"/>
      <c r="UDM240" s="25"/>
      <c r="UDN240" s="25"/>
      <c r="UDO240" s="25"/>
      <c r="UDP240" s="25"/>
      <c r="UDQ240" s="25"/>
      <c r="UDR240" s="25"/>
      <c r="UDS240" s="25"/>
      <c r="UDT240" s="25"/>
      <c r="UDU240" s="25"/>
      <c r="UDV240" s="25"/>
      <c r="UDW240" s="25"/>
      <c r="UDX240" s="25"/>
      <c r="UDY240" s="25"/>
      <c r="UDZ240" s="25"/>
      <c r="UEA240" s="25"/>
      <c r="UEB240" s="25"/>
      <c r="UEC240" s="25"/>
      <c r="UED240" s="25"/>
      <c r="UEE240" s="25"/>
      <c r="UEF240" s="25"/>
      <c r="UEG240" s="25"/>
      <c r="UEH240" s="25"/>
      <c r="UEI240" s="25"/>
      <c r="UEJ240" s="25"/>
      <c r="UEK240" s="25"/>
      <c r="UEL240" s="25"/>
      <c r="UEM240" s="25"/>
      <c r="UEN240" s="25"/>
      <c r="UEO240" s="25"/>
      <c r="UEP240" s="25"/>
      <c r="UEQ240" s="25"/>
      <c r="UER240" s="25"/>
      <c r="UES240" s="25"/>
      <c r="UET240" s="25"/>
      <c r="UEU240" s="25"/>
      <c r="UEV240" s="25"/>
      <c r="UEW240" s="25"/>
      <c r="UEX240" s="25"/>
      <c r="UEY240" s="25"/>
      <c r="UEZ240" s="25"/>
      <c r="UFA240" s="25"/>
      <c r="UFB240" s="25"/>
      <c r="UFC240" s="25"/>
      <c r="UFD240" s="25"/>
      <c r="UFE240" s="25"/>
      <c r="UFF240" s="25"/>
      <c r="UFG240" s="25"/>
      <c r="UFH240" s="25"/>
      <c r="UFI240" s="25"/>
      <c r="UFJ240" s="25"/>
      <c r="UFK240" s="25"/>
      <c r="UFL240" s="25"/>
      <c r="UFM240" s="25"/>
      <c r="UFN240" s="25"/>
      <c r="UFO240" s="25"/>
      <c r="UFP240" s="25"/>
      <c r="UFQ240" s="25"/>
      <c r="UFR240" s="25"/>
      <c r="UFS240" s="25"/>
      <c r="UFT240" s="25"/>
      <c r="UFU240" s="25"/>
      <c r="UFV240" s="25"/>
      <c r="UFW240" s="25"/>
      <c r="UFX240" s="25"/>
      <c r="UFY240" s="25"/>
      <c r="UFZ240" s="25"/>
      <c r="UGA240" s="25"/>
      <c r="UGB240" s="25"/>
      <c r="UGC240" s="25"/>
      <c r="UGD240" s="25"/>
      <c r="UGE240" s="25"/>
      <c r="UGF240" s="25"/>
      <c r="UGG240" s="25"/>
      <c r="UGH240" s="25"/>
      <c r="UGI240" s="25"/>
      <c r="UGJ240" s="25"/>
      <c r="UGK240" s="25"/>
      <c r="UGL240" s="25"/>
      <c r="UGM240" s="25"/>
      <c r="UGN240" s="25"/>
      <c r="UGO240" s="25"/>
      <c r="UGP240" s="25"/>
      <c r="UGQ240" s="25"/>
      <c r="UGR240" s="25"/>
      <c r="UGS240" s="25"/>
      <c r="UGT240" s="25"/>
      <c r="UGU240" s="25"/>
      <c r="UGV240" s="25"/>
      <c r="UGW240" s="25"/>
      <c r="UGX240" s="25"/>
      <c r="UGY240" s="25"/>
      <c r="UGZ240" s="25"/>
      <c r="UHA240" s="25"/>
      <c r="UHB240" s="25"/>
      <c r="UHC240" s="25"/>
      <c r="UHD240" s="25"/>
      <c r="UHE240" s="25"/>
      <c r="UHF240" s="25"/>
      <c r="UHG240" s="25"/>
      <c r="UHH240" s="25"/>
      <c r="UHI240" s="25"/>
      <c r="UHJ240" s="25"/>
      <c r="UHK240" s="25"/>
      <c r="UHL240" s="25"/>
      <c r="UHM240" s="25"/>
      <c r="UHN240" s="25"/>
      <c r="UHO240" s="25"/>
      <c r="UHP240" s="25"/>
      <c r="UHQ240" s="25"/>
      <c r="UHR240" s="25"/>
      <c r="UHS240" s="25"/>
      <c r="UHT240" s="25"/>
      <c r="UHU240" s="25"/>
      <c r="UHV240" s="25"/>
      <c r="UHW240" s="25"/>
      <c r="UHX240" s="25"/>
      <c r="UHY240" s="25"/>
      <c r="UHZ240" s="25"/>
      <c r="UIA240" s="25"/>
      <c r="UIB240" s="25"/>
      <c r="UIC240" s="25"/>
      <c r="UID240" s="25"/>
      <c r="UIE240" s="25"/>
      <c r="UIF240" s="25"/>
      <c r="UIG240" s="25"/>
      <c r="UIH240" s="25"/>
      <c r="UII240" s="25"/>
      <c r="UIJ240" s="25"/>
      <c r="UIK240" s="25"/>
      <c r="UIL240" s="25"/>
      <c r="UIM240" s="25"/>
      <c r="UIN240" s="25"/>
      <c r="UIO240" s="25"/>
      <c r="UIP240" s="25"/>
      <c r="UIQ240" s="25"/>
      <c r="UIR240" s="25"/>
      <c r="UIS240" s="25"/>
      <c r="UIT240" s="25"/>
      <c r="UIU240" s="25"/>
      <c r="UIV240" s="25"/>
      <c r="UIW240" s="25"/>
      <c r="UIX240" s="25"/>
      <c r="UIY240" s="25"/>
      <c r="UIZ240" s="25"/>
      <c r="UJA240" s="25"/>
      <c r="UJB240" s="25"/>
      <c r="UJC240" s="25"/>
      <c r="UJD240" s="25"/>
      <c r="UJE240" s="25"/>
      <c r="UJF240" s="25"/>
      <c r="UJG240" s="25"/>
      <c r="UJH240" s="25"/>
      <c r="UJI240" s="25"/>
      <c r="UJJ240" s="25"/>
      <c r="UJK240" s="25"/>
      <c r="UJL240" s="25"/>
      <c r="UJM240" s="25"/>
      <c r="UJN240" s="25"/>
      <c r="UJO240" s="25"/>
      <c r="UJP240" s="25"/>
      <c r="UJQ240" s="25"/>
      <c r="UJR240" s="25"/>
      <c r="UJS240" s="25"/>
      <c r="UJT240" s="25"/>
      <c r="UJU240" s="25"/>
      <c r="UJV240" s="25"/>
      <c r="UJW240" s="25"/>
      <c r="UJX240" s="25"/>
      <c r="UJY240" s="25"/>
      <c r="UJZ240" s="25"/>
      <c r="UKA240" s="25"/>
      <c r="UKB240" s="25"/>
      <c r="UKC240" s="25"/>
      <c r="UKD240" s="25"/>
      <c r="UKE240" s="25"/>
      <c r="UKF240" s="25"/>
      <c r="UKG240" s="25"/>
      <c r="UKH240" s="25"/>
      <c r="UKI240" s="25"/>
      <c r="UKJ240" s="25"/>
      <c r="UKK240" s="25"/>
      <c r="UKL240" s="25"/>
      <c r="UKM240" s="25"/>
      <c r="UKN240" s="25"/>
      <c r="UKO240" s="25"/>
      <c r="UKP240" s="25"/>
      <c r="UKQ240" s="25"/>
      <c r="UKR240" s="25"/>
      <c r="UKS240" s="25"/>
      <c r="UKT240" s="25"/>
      <c r="UKU240" s="25"/>
      <c r="UKV240" s="25"/>
      <c r="UKW240" s="25"/>
      <c r="UKX240" s="25"/>
      <c r="UKY240" s="25"/>
      <c r="UKZ240" s="25"/>
      <c r="ULA240" s="25"/>
      <c r="ULB240" s="25"/>
      <c r="ULC240" s="25"/>
      <c r="ULD240" s="25"/>
      <c r="ULE240" s="25"/>
      <c r="ULF240" s="25"/>
      <c r="ULG240" s="25"/>
      <c r="ULH240" s="25"/>
      <c r="ULI240" s="25"/>
      <c r="ULJ240" s="25"/>
      <c r="ULK240" s="25"/>
      <c r="ULL240" s="25"/>
      <c r="ULM240" s="25"/>
      <c r="ULN240" s="25"/>
      <c r="ULO240" s="25"/>
      <c r="ULP240" s="25"/>
      <c r="ULQ240" s="25"/>
      <c r="ULR240" s="25"/>
      <c r="ULS240" s="25"/>
      <c r="ULT240" s="25"/>
      <c r="ULU240" s="25"/>
      <c r="ULV240" s="25"/>
      <c r="ULW240" s="25"/>
      <c r="ULX240" s="25"/>
      <c r="ULY240" s="25"/>
      <c r="ULZ240" s="25"/>
      <c r="UMA240" s="25"/>
      <c r="UMB240" s="25"/>
      <c r="UMC240" s="25"/>
      <c r="UMD240" s="25"/>
      <c r="UME240" s="25"/>
      <c r="UMF240" s="25"/>
      <c r="UMG240" s="25"/>
      <c r="UMH240" s="25"/>
      <c r="UMI240" s="25"/>
      <c r="UMJ240" s="25"/>
      <c r="UMK240" s="25"/>
      <c r="UML240" s="25"/>
      <c r="UMM240" s="25"/>
      <c r="UMN240" s="25"/>
      <c r="UMO240" s="25"/>
      <c r="UMP240" s="25"/>
      <c r="UMQ240" s="25"/>
      <c r="UMR240" s="25"/>
      <c r="UMS240" s="25"/>
      <c r="UMT240" s="25"/>
      <c r="UMU240" s="25"/>
      <c r="UMV240" s="25"/>
      <c r="UMW240" s="25"/>
      <c r="UMX240" s="25"/>
      <c r="UMY240" s="25"/>
      <c r="UMZ240" s="25"/>
      <c r="UNA240" s="25"/>
      <c r="UNB240" s="25"/>
      <c r="UNC240" s="25"/>
      <c r="UND240" s="25"/>
      <c r="UNE240" s="25"/>
      <c r="UNF240" s="25"/>
      <c r="UNG240" s="25"/>
      <c r="UNH240" s="25"/>
      <c r="UNI240" s="25"/>
      <c r="UNJ240" s="25"/>
      <c r="UNK240" s="25"/>
      <c r="UNL240" s="25"/>
      <c r="UNM240" s="25"/>
      <c r="UNN240" s="25"/>
      <c r="UNO240" s="25"/>
      <c r="UNP240" s="25"/>
      <c r="UNQ240" s="25"/>
      <c r="UNR240" s="25"/>
      <c r="UNS240" s="25"/>
      <c r="UNT240" s="25"/>
      <c r="UNU240" s="25"/>
      <c r="UNV240" s="25"/>
      <c r="UNW240" s="25"/>
      <c r="UNX240" s="25"/>
      <c r="UNY240" s="25"/>
      <c r="UNZ240" s="25"/>
      <c r="UOA240" s="25"/>
      <c r="UOB240" s="25"/>
      <c r="UOC240" s="25"/>
      <c r="UOD240" s="25"/>
      <c r="UOE240" s="25"/>
      <c r="UOF240" s="25"/>
      <c r="UOG240" s="25"/>
      <c r="UOH240" s="25"/>
      <c r="UOI240" s="25"/>
      <c r="UOJ240" s="25"/>
      <c r="UOK240" s="25"/>
      <c r="UOL240" s="25"/>
      <c r="UOM240" s="25"/>
      <c r="UON240" s="25"/>
      <c r="UOO240" s="25"/>
      <c r="UOP240" s="25"/>
      <c r="UOQ240" s="25"/>
      <c r="UOR240" s="25"/>
      <c r="UOS240" s="25"/>
      <c r="UOT240" s="25"/>
      <c r="UOU240" s="25"/>
      <c r="UOV240" s="25"/>
      <c r="UOW240" s="25"/>
      <c r="UOX240" s="25"/>
      <c r="UOY240" s="25"/>
      <c r="UOZ240" s="25"/>
      <c r="UPA240" s="25"/>
      <c r="UPB240" s="25"/>
      <c r="UPC240" s="25"/>
      <c r="UPD240" s="25"/>
      <c r="UPE240" s="25"/>
      <c r="UPF240" s="25"/>
      <c r="UPG240" s="25"/>
      <c r="UPH240" s="25"/>
      <c r="UPI240" s="25"/>
      <c r="UPJ240" s="25"/>
      <c r="UPK240" s="25"/>
      <c r="UPL240" s="25"/>
      <c r="UPM240" s="25"/>
      <c r="UPN240" s="25"/>
      <c r="UPO240" s="25"/>
      <c r="UPP240" s="25"/>
      <c r="UPQ240" s="25"/>
      <c r="UPR240" s="25"/>
      <c r="UPS240" s="25"/>
      <c r="UPT240" s="25"/>
      <c r="UPU240" s="25"/>
      <c r="UPV240" s="25"/>
      <c r="UPW240" s="25"/>
      <c r="UPX240" s="25"/>
      <c r="UPY240" s="25"/>
      <c r="UPZ240" s="25"/>
      <c r="UQA240" s="25"/>
    </row>
    <row r="241" spans="2:6" ht="14.1" customHeight="1" x14ac:dyDescent="0.25"/>
    <row r="242" spans="2:6" ht="24.6" x14ac:dyDescent="0.4">
      <c r="B242" s="26" t="s">
        <v>48</v>
      </c>
      <c r="C242" s="26"/>
      <c r="D242" s="26"/>
      <c r="F242" s="27" t="s">
        <v>92</v>
      </c>
    </row>
    <row r="243" spans="2:6" ht="15.6" x14ac:dyDescent="0.3">
      <c r="B243" s="26" t="s">
        <v>50</v>
      </c>
      <c r="C243" s="26"/>
      <c r="D243" s="26"/>
      <c r="E243" s="28"/>
      <c r="F243" s="28"/>
    </row>
    <row r="244" spans="2:6" ht="15.6" x14ac:dyDescent="0.3">
      <c r="B244" s="26" t="s">
        <v>51</v>
      </c>
      <c r="C244" s="26"/>
      <c r="D244" s="26"/>
      <c r="E244" s="28"/>
      <c r="F244" s="28"/>
    </row>
    <row r="245" spans="2:6" ht="15.6" x14ac:dyDescent="0.3">
      <c r="B245" s="26" t="s">
        <v>52</v>
      </c>
      <c r="C245" s="26"/>
      <c r="D245" s="26"/>
      <c r="E245" s="28"/>
      <c r="F245" s="28"/>
    </row>
    <row r="246" spans="2:6" ht="13.95" customHeight="1" x14ac:dyDescent="0.3">
      <c r="B246" s="29"/>
      <c r="C246" s="29"/>
      <c r="D246" s="29"/>
      <c r="E246" s="99" t="s">
        <v>5</v>
      </c>
      <c r="F246" s="99" t="s">
        <v>93</v>
      </c>
    </row>
    <row r="247" spans="2:6" ht="14.25" customHeight="1" x14ac:dyDescent="0.3">
      <c r="B247" s="29"/>
      <c r="C247" s="29"/>
      <c r="D247" s="29"/>
      <c r="E247" s="100">
        <v>41912</v>
      </c>
      <c r="F247" s="101" t="s">
        <v>168</v>
      </c>
    </row>
    <row r="248" spans="2:6" ht="13.5" customHeight="1" x14ac:dyDescent="0.3">
      <c r="B248" s="32" t="s">
        <v>94</v>
      </c>
      <c r="C248" s="102"/>
      <c r="D248" s="41"/>
      <c r="E248" s="28"/>
      <c r="F248" s="28"/>
    </row>
    <row r="249" spans="2:6" ht="15.6" x14ac:dyDescent="0.3">
      <c r="B249" s="103" t="s">
        <v>111</v>
      </c>
      <c r="C249" s="104"/>
      <c r="D249" s="52"/>
      <c r="E249" s="28"/>
      <c r="F249" s="28"/>
    </row>
    <row r="250" spans="2:6" ht="15.6" x14ac:dyDescent="0.3">
      <c r="B250" s="105" t="s">
        <v>96</v>
      </c>
      <c r="C250" s="106"/>
      <c r="D250" s="52"/>
      <c r="E250" s="28"/>
      <c r="F250" s="28"/>
    </row>
    <row r="251" spans="2:6" ht="15.6" x14ac:dyDescent="0.3">
      <c r="B251" s="105" t="s">
        <v>97</v>
      </c>
      <c r="C251" s="106"/>
      <c r="D251" s="52"/>
      <c r="E251" s="28"/>
      <c r="F251" s="28"/>
    </row>
    <row r="252" spans="2:6" ht="15.6" x14ac:dyDescent="0.3">
      <c r="B252" s="105" t="s">
        <v>98</v>
      </c>
      <c r="C252" s="106"/>
      <c r="D252" s="52"/>
      <c r="E252" s="28"/>
      <c r="F252" s="28"/>
    </row>
    <row r="253" spans="2:6" ht="15.6" x14ac:dyDescent="0.3">
      <c r="B253" s="38"/>
      <c r="C253" s="107"/>
      <c r="D253" s="52"/>
      <c r="E253" s="28"/>
      <c r="F253" s="28"/>
    </row>
    <row r="254" spans="2:6" ht="17.399999999999999" x14ac:dyDescent="0.3">
      <c r="B254" s="40"/>
      <c r="C254" s="40"/>
      <c r="D254" s="41"/>
      <c r="E254" s="28"/>
      <c r="F254" s="28"/>
    </row>
    <row r="255" spans="2:6" ht="17.399999999999999" x14ac:dyDescent="0.3">
      <c r="B255" s="29"/>
      <c r="C255" s="29"/>
      <c r="D255" s="29"/>
      <c r="E255" s="28"/>
      <c r="F255" s="108"/>
    </row>
    <row r="256" spans="2:6" ht="17.100000000000001" customHeight="1" x14ac:dyDescent="0.3">
      <c r="B256" s="26"/>
      <c r="C256" s="26"/>
      <c r="D256" s="26"/>
      <c r="E256" s="28"/>
      <c r="F256" s="109"/>
    </row>
    <row r="257" spans="2:6" ht="15.6" x14ac:dyDescent="0.3">
      <c r="B257" s="272" t="s">
        <v>99</v>
      </c>
      <c r="C257" s="273"/>
      <c r="D257" s="273"/>
      <c r="E257" s="273"/>
      <c r="F257" s="110" t="s">
        <v>100</v>
      </c>
    </row>
    <row r="258" spans="2:6" ht="13.95" customHeight="1" x14ac:dyDescent="0.3">
      <c r="B258" s="55"/>
      <c r="C258" s="52"/>
      <c r="D258" s="52"/>
      <c r="E258" s="111"/>
      <c r="F258" s="50"/>
    </row>
    <row r="259" spans="2:6" ht="13.95" customHeight="1" x14ac:dyDescent="0.3">
      <c r="B259" s="112" t="s">
        <v>101</v>
      </c>
      <c r="C259" s="113"/>
      <c r="D259" s="85"/>
      <c r="E259" s="85"/>
      <c r="F259" s="114"/>
    </row>
    <row r="260" spans="2:6" ht="13.95" customHeight="1" x14ac:dyDescent="0.3">
      <c r="B260" s="55"/>
      <c r="C260" s="52"/>
      <c r="D260" s="52"/>
      <c r="E260" s="56"/>
      <c r="F260" s="57"/>
    </row>
    <row r="261" spans="2:6" ht="13.95" customHeight="1" x14ac:dyDescent="0.3">
      <c r="B261" s="55"/>
      <c r="C261" s="52"/>
      <c r="D261" s="52"/>
      <c r="E261" s="56"/>
      <c r="F261" s="57"/>
    </row>
    <row r="262" spans="2:6" ht="13.95" customHeight="1" x14ac:dyDescent="0.3">
      <c r="B262" s="115" t="s">
        <v>102</v>
      </c>
      <c r="C262" s="85"/>
      <c r="D262" s="116">
        <v>9.6400000000000001E-4</v>
      </c>
      <c r="E262" s="59"/>
      <c r="F262" s="117"/>
    </row>
    <row r="263" spans="2:6" ht="13.95" customHeight="1" x14ac:dyDescent="0.3">
      <c r="B263" s="55"/>
      <c r="C263" s="52"/>
      <c r="D263" s="52"/>
      <c r="E263" s="56"/>
      <c r="F263" s="57"/>
    </row>
    <row r="264" spans="2:6" ht="13.95" customHeight="1" x14ac:dyDescent="0.3">
      <c r="B264" s="55" t="s">
        <v>158</v>
      </c>
      <c r="C264" s="56" t="s">
        <v>69</v>
      </c>
      <c r="D264" s="118">
        <f>+UTILITIES!$C$3</f>
        <v>3822880</v>
      </c>
      <c r="F264" s="57"/>
    </row>
    <row r="265" spans="2:6" ht="13.95" customHeight="1" x14ac:dyDescent="0.3">
      <c r="B265" s="55"/>
      <c r="C265" s="119" t="s">
        <v>103</v>
      </c>
      <c r="D265" s="120">
        <f>+UTILITIES!$C$22</f>
        <v>386110.87999999995</v>
      </c>
      <c r="F265" s="121">
        <f>+UTILITIES!C11</f>
        <v>372.21088831999992</v>
      </c>
    </row>
    <row r="266" spans="2:6" ht="13.95" customHeight="1" x14ac:dyDescent="0.3">
      <c r="B266" s="122"/>
      <c r="C266" s="52"/>
      <c r="D266" s="52"/>
      <c r="E266" s="56"/>
      <c r="F266" s="62"/>
    </row>
    <row r="267" spans="2:6" ht="13.95" customHeight="1" x14ac:dyDescent="0.3">
      <c r="B267" s="55" t="s">
        <v>145</v>
      </c>
      <c r="C267" s="52"/>
      <c r="D267" s="124">
        <f>+UTILITIES!$D$4</f>
        <v>326835.94138879993</v>
      </c>
      <c r="E267" s="56"/>
      <c r="F267" s="123">
        <f>+UTILITIES!D11</f>
        <v>315.06984749880314</v>
      </c>
    </row>
    <row r="268" spans="2:6" ht="13.95" customHeight="1" x14ac:dyDescent="0.3">
      <c r="B268" s="55"/>
      <c r="C268" s="52"/>
      <c r="D268" s="52"/>
      <c r="E268" s="56"/>
      <c r="F268" s="57"/>
    </row>
    <row r="269" spans="2:6" ht="13.95" customHeight="1" x14ac:dyDescent="0.3">
      <c r="B269" s="55" t="s">
        <v>104</v>
      </c>
      <c r="C269" s="52" t="s">
        <v>19</v>
      </c>
      <c r="D269" s="124">
        <v>2163</v>
      </c>
      <c r="E269" s="56"/>
      <c r="F269" s="117">
        <v>2.09</v>
      </c>
    </row>
    <row r="270" spans="2:6" ht="13.95" customHeight="1" x14ac:dyDescent="0.3">
      <c r="B270" s="55"/>
      <c r="C270" s="52"/>
      <c r="D270" s="125"/>
      <c r="E270" s="56"/>
      <c r="F270" s="57"/>
    </row>
    <row r="271" spans="2:6" ht="13.95" customHeight="1" x14ac:dyDescent="0.3">
      <c r="B271" s="55"/>
      <c r="C271" s="52"/>
      <c r="D271" s="56"/>
      <c r="E271" s="126"/>
      <c r="F271" s="61"/>
    </row>
    <row r="272" spans="2:6" ht="13.95" customHeight="1" x14ac:dyDescent="0.3">
      <c r="B272" s="55"/>
      <c r="C272" s="52"/>
      <c r="D272" s="52"/>
      <c r="E272" s="56"/>
      <c r="F272" s="62"/>
    </row>
    <row r="273" spans="2:14639" ht="13.95" customHeight="1" x14ac:dyDescent="0.3">
      <c r="B273" s="55"/>
      <c r="C273" s="52"/>
      <c r="D273" s="52"/>
      <c r="E273" s="56"/>
      <c r="F273" s="62"/>
    </row>
    <row r="274" spans="2:14639" ht="13.95" customHeight="1" x14ac:dyDescent="0.3">
      <c r="B274" s="55"/>
      <c r="C274" s="52"/>
      <c r="D274" s="52"/>
      <c r="E274" s="56"/>
      <c r="F274" s="62"/>
    </row>
    <row r="275" spans="2:14639" ht="13.95" customHeight="1" x14ac:dyDescent="0.3">
      <c r="B275" s="55"/>
      <c r="C275" s="52"/>
      <c r="D275" s="52"/>
      <c r="E275" s="56"/>
      <c r="F275" s="62"/>
    </row>
    <row r="276" spans="2:14639" ht="13.95" customHeight="1" x14ac:dyDescent="0.3">
      <c r="B276" s="55"/>
      <c r="C276" s="52"/>
      <c r="D276" s="52"/>
      <c r="E276" s="56"/>
      <c r="F276" s="62"/>
    </row>
    <row r="277" spans="2:14639" ht="13.95" customHeight="1" x14ac:dyDescent="0.3">
      <c r="B277" s="55"/>
      <c r="C277" s="52"/>
      <c r="D277" s="52"/>
      <c r="E277" s="56"/>
      <c r="F277" s="62"/>
    </row>
    <row r="278" spans="2:14639" ht="13.95" customHeight="1" x14ac:dyDescent="0.3">
      <c r="B278" s="55"/>
      <c r="C278" s="52"/>
      <c r="D278" s="52"/>
      <c r="E278" s="56"/>
      <c r="F278" s="62"/>
    </row>
    <row r="279" spans="2:14639" ht="13.95" customHeight="1" x14ac:dyDescent="0.3">
      <c r="B279" s="55"/>
      <c r="C279" s="52"/>
      <c r="D279" s="52"/>
      <c r="E279" s="56"/>
      <c r="F279" s="62"/>
    </row>
    <row r="280" spans="2:14639" ht="13.95" customHeight="1" x14ac:dyDescent="0.3">
      <c r="B280" s="55"/>
      <c r="C280" s="52"/>
      <c r="D280" s="52"/>
      <c r="E280" s="56"/>
      <c r="F280" s="62"/>
    </row>
    <row r="281" spans="2:14639" ht="13.95" customHeight="1" x14ac:dyDescent="0.3">
      <c r="B281" s="55"/>
      <c r="C281" s="52"/>
      <c r="D281" s="52"/>
      <c r="E281" s="56"/>
      <c r="F281" s="62"/>
    </row>
    <row r="282" spans="2:14639" ht="21" customHeight="1" x14ac:dyDescent="0.3">
      <c r="B282" s="32" t="s">
        <v>179</v>
      </c>
      <c r="C282" s="127"/>
      <c r="D282" s="128"/>
      <c r="E282" s="129"/>
      <c r="F282" s="131">
        <f>SUM(F261:F280)</f>
        <v>689.37073581880315</v>
      </c>
    </row>
    <row r="283" spans="2:14639" ht="13.95" customHeight="1" x14ac:dyDescent="0.3">
      <c r="B283" s="26"/>
      <c r="C283" s="26"/>
      <c r="D283" s="26"/>
      <c r="E283" s="28"/>
      <c r="F283" s="71"/>
    </row>
    <row r="284" spans="2:14639" ht="13.95" customHeight="1" x14ac:dyDescent="0.3">
      <c r="B284" s="26"/>
      <c r="C284" s="26"/>
      <c r="D284" s="26"/>
      <c r="E284" s="28"/>
      <c r="F284" s="71"/>
    </row>
    <row r="285" spans="2:14639" ht="13.95" customHeight="1" x14ac:dyDescent="0.25"/>
    <row r="286" spans="2:14639" ht="13.95" customHeight="1" x14ac:dyDescent="0.25"/>
    <row r="287" spans="2:14639" s="72" customFormat="1" ht="13.95" customHeight="1" x14ac:dyDescent="0.25">
      <c r="B287" s="23"/>
      <c r="C287" s="23"/>
      <c r="D287" s="23"/>
      <c r="E287" s="24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  <c r="IV287" s="25"/>
      <c r="IW287" s="25"/>
      <c r="IX287" s="25"/>
      <c r="IY287" s="25"/>
      <c r="IZ287" s="25"/>
      <c r="JA287" s="25"/>
      <c r="JB287" s="25"/>
      <c r="JC287" s="25"/>
      <c r="JD287" s="25"/>
      <c r="JE287" s="25"/>
      <c r="JF287" s="25"/>
      <c r="JG287" s="25"/>
      <c r="JH287" s="25"/>
      <c r="JI287" s="25"/>
      <c r="JJ287" s="25"/>
      <c r="JK287" s="25"/>
      <c r="JL287" s="25"/>
      <c r="JM287" s="25"/>
      <c r="JN287" s="25"/>
      <c r="JO287" s="25"/>
      <c r="JP287" s="25"/>
      <c r="JQ287" s="25"/>
      <c r="JR287" s="25"/>
      <c r="JS287" s="25"/>
      <c r="JT287" s="25"/>
      <c r="JU287" s="25"/>
      <c r="JV287" s="25"/>
      <c r="JW287" s="25"/>
      <c r="JX287" s="25"/>
      <c r="JY287" s="25"/>
      <c r="JZ287" s="25"/>
      <c r="KA287" s="25"/>
      <c r="KB287" s="25"/>
      <c r="KC287" s="25"/>
      <c r="KD287" s="25"/>
      <c r="KE287" s="25"/>
      <c r="KF287" s="25"/>
      <c r="KG287" s="25"/>
      <c r="KH287" s="25"/>
      <c r="KI287" s="25"/>
      <c r="KJ287" s="25"/>
      <c r="KK287" s="25"/>
      <c r="KL287" s="25"/>
      <c r="KM287" s="25"/>
      <c r="KN287" s="25"/>
      <c r="KO287" s="25"/>
      <c r="KP287" s="25"/>
      <c r="KQ287" s="25"/>
      <c r="KR287" s="25"/>
      <c r="KS287" s="25"/>
      <c r="KT287" s="25"/>
      <c r="KU287" s="25"/>
      <c r="KV287" s="25"/>
      <c r="KW287" s="25"/>
      <c r="KX287" s="25"/>
      <c r="KY287" s="25"/>
      <c r="KZ287" s="25"/>
      <c r="LA287" s="25"/>
      <c r="LB287" s="25"/>
      <c r="LC287" s="25"/>
      <c r="LD287" s="25"/>
      <c r="LE287" s="25"/>
      <c r="LF287" s="25"/>
      <c r="LG287" s="25"/>
      <c r="LH287" s="25"/>
      <c r="LI287" s="25"/>
      <c r="LJ287" s="25"/>
      <c r="LK287" s="25"/>
      <c r="LL287" s="25"/>
      <c r="LM287" s="25"/>
      <c r="LN287" s="25"/>
      <c r="LO287" s="25"/>
      <c r="LP287" s="25"/>
      <c r="LQ287" s="25"/>
      <c r="LR287" s="25"/>
      <c r="LS287" s="25"/>
      <c r="LT287" s="25"/>
      <c r="LU287" s="25"/>
      <c r="LV287" s="25"/>
      <c r="LW287" s="25"/>
      <c r="LX287" s="25"/>
      <c r="LY287" s="25"/>
      <c r="LZ287" s="25"/>
      <c r="MA287" s="25"/>
      <c r="MB287" s="25"/>
      <c r="MC287" s="25"/>
      <c r="MD287" s="25"/>
      <c r="ME287" s="25"/>
      <c r="MF287" s="25"/>
      <c r="MG287" s="25"/>
      <c r="MH287" s="25"/>
      <c r="MI287" s="25"/>
      <c r="MJ287" s="25"/>
      <c r="MK287" s="25"/>
      <c r="ML287" s="25"/>
      <c r="MM287" s="25"/>
      <c r="MN287" s="25"/>
      <c r="MO287" s="25"/>
      <c r="MP287" s="25"/>
      <c r="MQ287" s="25"/>
      <c r="MR287" s="25"/>
      <c r="MS287" s="25"/>
      <c r="MT287" s="25"/>
      <c r="MU287" s="25"/>
      <c r="MV287" s="25"/>
      <c r="MW287" s="25"/>
      <c r="MX287" s="25"/>
      <c r="MY287" s="25"/>
      <c r="MZ287" s="25"/>
      <c r="NA287" s="25"/>
      <c r="NB287" s="25"/>
      <c r="NC287" s="25"/>
      <c r="ND287" s="25"/>
      <c r="NE287" s="25"/>
      <c r="NF287" s="25"/>
      <c r="NG287" s="25"/>
      <c r="NH287" s="25"/>
      <c r="NI287" s="25"/>
      <c r="NJ287" s="25"/>
      <c r="NK287" s="25"/>
      <c r="NL287" s="25"/>
      <c r="NM287" s="25"/>
      <c r="NN287" s="25"/>
      <c r="NO287" s="25"/>
      <c r="NP287" s="25"/>
      <c r="NQ287" s="25"/>
      <c r="NR287" s="25"/>
      <c r="NS287" s="25"/>
      <c r="NT287" s="25"/>
      <c r="NU287" s="25"/>
      <c r="NV287" s="25"/>
      <c r="NW287" s="25"/>
      <c r="NX287" s="25"/>
      <c r="NY287" s="25"/>
      <c r="NZ287" s="25"/>
      <c r="OA287" s="25"/>
      <c r="OB287" s="25"/>
      <c r="OC287" s="25"/>
      <c r="OD287" s="25"/>
      <c r="OE287" s="25"/>
      <c r="OF287" s="25"/>
      <c r="OG287" s="25"/>
      <c r="OH287" s="25"/>
      <c r="OI287" s="25"/>
      <c r="OJ287" s="25"/>
      <c r="OK287" s="25"/>
      <c r="OL287" s="25"/>
      <c r="OM287" s="25"/>
      <c r="ON287" s="25"/>
      <c r="OO287" s="25"/>
      <c r="OP287" s="25"/>
      <c r="OQ287" s="25"/>
      <c r="OR287" s="25"/>
      <c r="OS287" s="25"/>
      <c r="OT287" s="25"/>
      <c r="OU287" s="25"/>
      <c r="OV287" s="25"/>
      <c r="OW287" s="25"/>
      <c r="OX287" s="25"/>
      <c r="OY287" s="25"/>
      <c r="OZ287" s="25"/>
      <c r="PA287" s="25"/>
      <c r="PB287" s="25"/>
      <c r="PC287" s="25"/>
      <c r="PD287" s="25"/>
      <c r="PE287" s="25"/>
      <c r="PF287" s="25"/>
      <c r="PG287" s="25"/>
      <c r="PH287" s="25"/>
      <c r="PI287" s="25"/>
      <c r="PJ287" s="25"/>
      <c r="PK287" s="25"/>
      <c r="PL287" s="25"/>
      <c r="PM287" s="25"/>
      <c r="PN287" s="25"/>
      <c r="PO287" s="25"/>
      <c r="PP287" s="25"/>
      <c r="PQ287" s="25"/>
      <c r="PR287" s="25"/>
      <c r="PS287" s="25"/>
      <c r="PT287" s="25"/>
      <c r="PU287" s="25"/>
      <c r="PV287" s="25"/>
      <c r="PW287" s="25"/>
      <c r="PX287" s="25"/>
      <c r="PY287" s="25"/>
      <c r="PZ287" s="25"/>
      <c r="QA287" s="25"/>
      <c r="QB287" s="25"/>
      <c r="QC287" s="25"/>
      <c r="QD287" s="25"/>
      <c r="QE287" s="25"/>
      <c r="QF287" s="25"/>
      <c r="QG287" s="25"/>
      <c r="QH287" s="25"/>
      <c r="QI287" s="25"/>
      <c r="QJ287" s="25"/>
      <c r="QK287" s="25"/>
      <c r="QL287" s="25"/>
      <c r="QM287" s="25"/>
      <c r="QN287" s="25"/>
      <c r="QO287" s="25"/>
      <c r="QP287" s="25"/>
      <c r="QQ287" s="25"/>
      <c r="QR287" s="25"/>
      <c r="QS287" s="25"/>
      <c r="QT287" s="25"/>
      <c r="QU287" s="25"/>
      <c r="QV287" s="25"/>
      <c r="QW287" s="25"/>
      <c r="QX287" s="25"/>
      <c r="QY287" s="25"/>
      <c r="QZ287" s="25"/>
      <c r="RA287" s="25"/>
      <c r="RB287" s="25"/>
      <c r="RC287" s="25"/>
      <c r="RD287" s="25"/>
      <c r="RE287" s="25"/>
      <c r="RF287" s="25"/>
      <c r="RG287" s="25"/>
      <c r="RH287" s="25"/>
      <c r="RI287" s="25"/>
      <c r="RJ287" s="25"/>
      <c r="RK287" s="25"/>
      <c r="RL287" s="25"/>
      <c r="RM287" s="25"/>
      <c r="RN287" s="25"/>
      <c r="RO287" s="25"/>
      <c r="RP287" s="25"/>
      <c r="RQ287" s="25"/>
      <c r="RR287" s="25"/>
      <c r="RS287" s="25"/>
      <c r="RT287" s="25"/>
      <c r="RU287" s="25"/>
      <c r="RV287" s="25"/>
      <c r="RW287" s="25"/>
      <c r="RX287" s="25"/>
      <c r="RY287" s="25"/>
      <c r="RZ287" s="25"/>
      <c r="SA287" s="25"/>
      <c r="SB287" s="25"/>
      <c r="SC287" s="25"/>
      <c r="SD287" s="25"/>
      <c r="SE287" s="25"/>
      <c r="SF287" s="25"/>
      <c r="SG287" s="25"/>
      <c r="SH287" s="25"/>
      <c r="SI287" s="25"/>
      <c r="SJ287" s="25"/>
      <c r="SK287" s="25"/>
      <c r="SL287" s="25"/>
      <c r="SM287" s="25"/>
      <c r="SN287" s="25"/>
      <c r="SO287" s="25"/>
      <c r="SP287" s="25"/>
      <c r="SQ287" s="25"/>
      <c r="SR287" s="25"/>
      <c r="SS287" s="25"/>
      <c r="ST287" s="25"/>
      <c r="SU287" s="25"/>
      <c r="SV287" s="25"/>
      <c r="SW287" s="25"/>
      <c r="SX287" s="25"/>
      <c r="SY287" s="25"/>
      <c r="SZ287" s="25"/>
      <c r="TA287" s="25"/>
      <c r="TB287" s="25"/>
      <c r="TC287" s="25"/>
      <c r="TD287" s="25"/>
      <c r="TE287" s="25"/>
      <c r="TF287" s="25"/>
      <c r="TG287" s="25"/>
      <c r="TH287" s="25"/>
      <c r="TI287" s="25"/>
      <c r="TJ287" s="25"/>
      <c r="TK287" s="25"/>
      <c r="TL287" s="25"/>
      <c r="TM287" s="25"/>
      <c r="TN287" s="25"/>
      <c r="TO287" s="25"/>
      <c r="TP287" s="25"/>
      <c r="TQ287" s="25"/>
      <c r="TR287" s="25"/>
      <c r="TS287" s="25"/>
      <c r="TT287" s="25"/>
      <c r="TU287" s="25"/>
      <c r="TV287" s="25"/>
      <c r="TW287" s="25"/>
      <c r="TX287" s="25"/>
      <c r="TY287" s="25"/>
      <c r="TZ287" s="25"/>
      <c r="UA287" s="25"/>
      <c r="UB287" s="25"/>
      <c r="UC287" s="25"/>
      <c r="UD287" s="25"/>
      <c r="UE287" s="25"/>
      <c r="UF287" s="25"/>
      <c r="UG287" s="25"/>
      <c r="UH287" s="25"/>
      <c r="UI287" s="25"/>
      <c r="UJ287" s="25"/>
      <c r="UK287" s="25"/>
      <c r="UL287" s="25"/>
      <c r="UM287" s="25"/>
      <c r="UN287" s="25"/>
      <c r="UO287" s="25"/>
      <c r="UP287" s="25"/>
      <c r="UQ287" s="25"/>
      <c r="UR287" s="25"/>
      <c r="US287" s="25"/>
      <c r="UT287" s="25"/>
      <c r="UU287" s="25"/>
      <c r="UV287" s="25"/>
      <c r="UW287" s="25"/>
      <c r="UX287" s="25"/>
      <c r="UY287" s="25"/>
      <c r="UZ287" s="25"/>
      <c r="VA287" s="25"/>
      <c r="VB287" s="25"/>
      <c r="VC287" s="25"/>
      <c r="VD287" s="25"/>
      <c r="VE287" s="25"/>
      <c r="VF287" s="25"/>
      <c r="VG287" s="25"/>
      <c r="VH287" s="25"/>
      <c r="VI287" s="25"/>
      <c r="VJ287" s="25"/>
      <c r="VK287" s="25"/>
      <c r="VL287" s="25"/>
      <c r="VM287" s="25"/>
      <c r="VN287" s="25"/>
      <c r="VO287" s="25"/>
      <c r="VP287" s="25"/>
      <c r="VQ287" s="25"/>
      <c r="VR287" s="25"/>
      <c r="VS287" s="25"/>
      <c r="VT287" s="25"/>
      <c r="VU287" s="25"/>
      <c r="VV287" s="25"/>
      <c r="VW287" s="25"/>
      <c r="VX287" s="25"/>
      <c r="VY287" s="25"/>
      <c r="VZ287" s="25"/>
      <c r="WA287" s="25"/>
      <c r="WB287" s="25"/>
      <c r="WC287" s="25"/>
      <c r="WD287" s="25"/>
      <c r="WE287" s="25"/>
      <c r="WF287" s="25"/>
      <c r="WG287" s="25"/>
      <c r="WH287" s="25"/>
      <c r="WI287" s="25"/>
      <c r="WJ287" s="25"/>
      <c r="WK287" s="25"/>
      <c r="WL287" s="25"/>
      <c r="WM287" s="25"/>
      <c r="WN287" s="25"/>
      <c r="WO287" s="25"/>
      <c r="WP287" s="25"/>
      <c r="WQ287" s="25"/>
      <c r="WR287" s="25"/>
      <c r="WS287" s="25"/>
      <c r="WT287" s="25"/>
      <c r="WU287" s="25"/>
      <c r="WV287" s="25"/>
      <c r="WW287" s="25"/>
      <c r="WX287" s="25"/>
      <c r="WY287" s="25"/>
      <c r="WZ287" s="25"/>
      <c r="XA287" s="25"/>
      <c r="XB287" s="25"/>
      <c r="XC287" s="25"/>
      <c r="XD287" s="25"/>
      <c r="XE287" s="25"/>
      <c r="XF287" s="25"/>
      <c r="XG287" s="25"/>
      <c r="XH287" s="25"/>
      <c r="XI287" s="25"/>
      <c r="XJ287" s="25"/>
      <c r="XK287" s="25"/>
      <c r="XL287" s="25"/>
      <c r="XM287" s="25"/>
      <c r="XN287" s="25"/>
      <c r="XO287" s="25"/>
      <c r="XP287" s="25"/>
      <c r="XQ287" s="25"/>
      <c r="XR287" s="25"/>
      <c r="XS287" s="25"/>
      <c r="XT287" s="25"/>
      <c r="XU287" s="25"/>
      <c r="XV287" s="25"/>
      <c r="XW287" s="25"/>
      <c r="XX287" s="25"/>
      <c r="XY287" s="25"/>
      <c r="XZ287" s="25"/>
      <c r="YA287" s="25"/>
      <c r="YB287" s="25"/>
      <c r="YC287" s="25"/>
      <c r="YD287" s="25"/>
      <c r="YE287" s="25"/>
      <c r="YF287" s="25"/>
      <c r="YG287" s="25"/>
      <c r="YH287" s="25"/>
      <c r="YI287" s="25"/>
      <c r="YJ287" s="25"/>
      <c r="YK287" s="25"/>
      <c r="YL287" s="25"/>
      <c r="YM287" s="25"/>
      <c r="YN287" s="25"/>
      <c r="YO287" s="25"/>
      <c r="YP287" s="25"/>
      <c r="YQ287" s="25"/>
      <c r="YR287" s="25"/>
      <c r="YS287" s="25"/>
      <c r="YT287" s="25"/>
      <c r="YU287" s="25"/>
      <c r="YV287" s="25"/>
      <c r="YW287" s="25"/>
      <c r="YX287" s="25"/>
      <c r="YY287" s="25"/>
      <c r="YZ287" s="25"/>
      <c r="ZA287" s="25"/>
      <c r="ZB287" s="25"/>
      <c r="ZC287" s="25"/>
      <c r="ZD287" s="25"/>
      <c r="ZE287" s="25"/>
      <c r="ZF287" s="25"/>
      <c r="ZG287" s="25"/>
      <c r="ZH287" s="25"/>
      <c r="ZI287" s="25"/>
      <c r="ZJ287" s="25"/>
      <c r="ZK287" s="25"/>
      <c r="ZL287" s="25"/>
      <c r="ZM287" s="25"/>
      <c r="ZN287" s="25"/>
      <c r="ZO287" s="25"/>
      <c r="ZP287" s="25"/>
      <c r="ZQ287" s="25"/>
      <c r="ZR287" s="25"/>
      <c r="ZS287" s="25"/>
      <c r="ZT287" s="25"/>
      <c r="ZU287" s="25"/>
      <c r="ZV287" s="25"/>
      <c r="ZW287" s="25"/>
      <c r="ZX287" s="25"/>
      <c r="ZY287" s="25"/>
      <c r="ZZ287" s="25"/>
      <c r="AAA287" s="25"/>
      <c r="AAB287" s="25"/>
      <c r="AAC287" s="25"/>
      <c r="AAD287" s="25"/>
      <c r="AAE287" s="25"/>
      <c r="AAF287" s="25"/>
      <c r="AAG287" s="25"/>
      <c r="AAH287" s="25"/>
      <c r="AAI287" s="25"/>
      <c r="AAJ287" s="25"/>
      <c r="AAK287" s="25"/>
      <c r="AAL287" s="25"/>
      <c r="AAM287" s="25"/>
      <c r="AAN287" s="25"/>
      <c r="AAO287" s="25"/>
      <c r="AAP287" s="25"/>
      <c r="AAQ287" s="25"/>
      <c r="AAR287" s="25"/>
      <c r="AAS287" s="25"/>
      <c r="AAT287" s="25"/>
      <c r="AAU287" s="25"/>
      <c r="AAV287" s="25"/>
      <c r="AAW287" s="25"/>
      <c r="AAX287" s="25"/>
      <c r="AAY287" s="25"/>
      <c r="AAZ287" s="25"/>
      <c r="ABA287" s="25"/>
      <c r="ABB287" s="25"/>
      <c r="ABC287" s="25"/>
      <c r="ABD287" s="25"/>
      <c r="ABE287" s="25"/>
      <c r="ABF287" s="25"/>
      <c r="ABG287" s="25"/>
      <c r="ABH287" s="25"/>
      <c r="ABI287" s="25"/>
      <c r="ABJ287" s="25"/>
      <c r="ABK287" s="25"/>
      <c r="ABL287" s="25"/>
      <c r="ABM287" s="25"/>
      <c r="ABN287" s="25"/>
      <c r="ABO287" s="25"/>
      <c r="ABP287" s="25"/>
      <c r="ABQ287" s="25"/>
      <c r="ABR287" s="25"/>
      <c r="ABS287" s="25"/>
      <c r="ABT287" s="25"/>
      <c r="ABU287" s="25"/>
      <c r="ABV287" s="25"/>
      <c r="ABW287" s="25"/>
      <c r="ABX287" s="25"/>
      <c r="ABY287" s="25"/>
      <c r="ABZ287" s="25"/>
      <c r="ACA287" s="25"/>
      <c r="ACB287" s="25"/>
      <c r="ACC287" s="25"/>
      <c r="ACD287" s="25"/>
      <c r="ACE287" s="25"/>
      <c r="ACF287" s="25"/>
      <c r="ACG287" s="25"/>
      <c r="ACH287" s="25"/>
      <c r="ACI287" s="25"/>
      <c r="ACJ287" s="25"/>
      <c r="ACK287" s="25"/>
      <c r="ACL287" s="25"/>
      <c r="ACM287" s="25"/>
      <c r="ACN287" s="25"/>
      <c r="ACO287" s="25"/>
      <c r="ACP287" s="25"/>
      <c r="ACQ287" s="25"/>
      <c r="ACR287" s="25"/>
      <c r="ACS287" s="25"/>
      <c r="ACT287" s="25"/>
      <c r="ACU287" s="25"/>
      <c r="ACV287" s="25"/>
      <c r="ACW287" s="25"/>
      <c r="ACX287" s="25"/>
      <c r="ACY287" s="25"/>
      <c r="ACZ287" s="25"/>
      <c r="ADA287" s="25"/>
      <c r="ADB287" s="25"/>
      <c r="ADC287" s="25"/>
      <c r="ADD287" s="25"/>
      <c r="ADE287" s="25"/>
      <c r="ADF287" s="25"/>
      <c r="ADG287" s="25"/>
      <c r="ADH287" s="25"/>
      <c r="ADI287" s="25"/>
      <c r="ADJ287" s="25"/>
      <c r="ADK287" s="25"/>
      <c r="ADL287" s="25"/>
      <c r="ADM287" s="25"/>
      <c r="ADN287" s="25"/>
      <c r="ADO287" s="25"/>
      <c r="ADP287" s="25"/>
      <c r="ADQ287" s="25"/>
      <c r="ADR287" s="25"/>
      <c r="ADS287" s="25"/>
      <c r="ADT287" s="25"/>
      <c r="ADU287" s="25"/>
      <c r="ADV287" s="25"/>
      <c r="ADW287" s="25"/>
      <c r="ADX287" s="25"/>
      <c r="ADY287" s="25"/>
      <c r="ADZ287" s="25"/>
      <c r="AEA287" s="25"/>
      <c r="AEB287" s="25"/>
      <c r="AEC287" s="25"/>
      <c r="AED287" s="25"/>
      <c r="AEE287" s="25"/>
      <c r="AEF287" s="25"/>
      <c r="AEG287" s="25"/>
      <c r="AEH287" s="25"/>
      <c r="AEI287" s="25"/>
      <c r="AEJ287" s="25"/>
      <c r="AEK287" s="25"/>
      <c r="AEL287" s="25"/>
      <c r="AEM287" s="25"/>
      <c r="AEN287" s="25"/>
      <c r="AEO287" s="25"/>
      <c r="AEP287" s="25"/>
      <c r="AEQ287" s="25"/>
      <c r="AER287" s="25"/>
      <c r="AES287" s="25"/>
      <c r="AET287" s="25"/>
      <c r="AEU287" s="25"/>
      <c r="AEV287" s="25"/>
      <c r="AEW287" s="25"/>
      <c r="AEX287" s="25"/>
      <c r="AEY287" s="25"/>
      <c r="AEZ287" s="25"/>
      <c r="AFA287" s="25"/>
      <c r="AFB287" s="25"/>
      <c r="AFC287" s="25"/>
      <c r="AFD287" s="25"/>
      <c r="AFE287" s="25"/>
      <c r="AFF287" s="25"/>
      <c r="AFG287" s="25"/>
      <c r="AFH287" s="25"/>
      <c r="AFI287" s="25"/>
      <c r="AFJ287" s="25"/>
      <c r="AFK287" s="25"/>
      <c r="AFL287" s="25"/>
      <c r="AFM287" s="25"/>
      <c r="AFN287" s="25"/>
      <c r="AFO287" s="25"/>
      <c r="AFP287" s="25"/>
      <c r="AFQ287" s="25"/>
      <c r="AFR287" s="25"/>
      <c r="AFS287" s="25"/>
      <c r="AFT287" s="25"/>
      <c r="AFU287" s="25"/>
      <c r="AFV287" s="25"/>
      <c r="AFW287" s="25"/>
      <c r="AFX287" s="25"/>
      <c r="AFY287" s="25"/>
      <c r="AFZ287" s="25"/>
      <c r="AGA287" s="25"/>
      <c r="AGB287" s="25"/>
      <c r="AGC287" s="25"/>
      <c r="AGD287" s="25"/>
      <c r="AGE287" s="25"/>
      <c r="AGF287" s="25"/>
      <c r="AGG287" s="25"/>
      <c r="AGH287" s="25"/>
      <c r="AGI287" s="25"/>
      <c r="AGJ287" s="25"/>
      <c r="AGK287" s="25"/>
      <c r="AGL287" s="25"/>
      <c r="AGM287" s="25"/>
      <c r="AGN287" s="25"/>
      <c r="AGO287" s="25"/>
      <c r="AGP287" s="25"/>
      <c r="AGQ287" s="25"/>
      <c r="AGR287" s="25"/>
      <c r="AGS287" s="25"/>
      <c r="AGT287" s="25"/>
      <c r="AGU287" s="25"/>
      <c r="AGV287" s="25"/>
      <c r="AGW287" s="25"/>
      <c r="AGX287" s="25"/>
      <c r="AGY287" s="25"/>
      <c r="AGZ287" s="25"/>
      <c r="AHA287" s="25"/>
      <c r="AHB287" s="25"/>
      <c r="AHC287" s="25"/>
      <c r="AHD287" s="25"/>
      <c r="AHE287" s="25"/>
      <c r="AHF287" s="25"/>
      <c r="AHG287" s="25"/>
      <c r="AHH287" s="25"/>
      <c r="AHI287" s="25"/>
      <c r="AHJ287" s="25"/>
      <c r="AHK287" s="25"/>
      <c r="AHL287" s="25"/>
      <c r="AHM287" s="25"/>
      <c r="AHN287" s="25"/>
      <c r="AHO287" s="25"/>
      <c r="AHP287" s="25"/>
      <c r="AHQ287" s="25"/>
      <c r="AHR287" s="25"/>
      <c r="AHS287" s="25"/>
      <c r="AHT287" s="25"/>
      <c r="AHU287" s="25"/>
      <c r="AHV287" s="25"/>
      <c r="AHW287" s="25"/>
      <c r="AHX287" s="25"/>
      <c r="AHY287" s="25"/>
      <c r="AHZ287" s="25"/>
      <c r="AIA287" s="25"/>
      <c r="AIB287" s="25"/>
      <c r="AIC287" s="25"/>
      <c r="AID287" s="25"/>
      <c r="AIE287" s="25"/>
      <c r="AIF287" s="25"/>
      <c r="AIG287" s="25"/>
      <c r="AIH287" s="25"/>
      <c r="AII287" s="25"/>
      <c r="AIJ287" s="25"/>
      <c r="AIK287" s="25"/>
      <c r="AIL287" s="25"/>
      <c r="AIM287" s="25"/>
      <c r="AIN287" s="25"/>
      <c r="AIO287" s="25"/>
      <c r="AIP287" s="25"/>
      <c r="AIQ287" s="25"/>
      <c r="AIR287" s="25"/>
      <c r="AIS287" s="25"/>
      <c r="AIT287" s="25"/>
      <c r="AIU287" s="25"/>
      <c r="AIV287" s="25"/>
      <c r="AIW287" s="25"/>
      <c r="AIX287" s="25"/>
      <c r="AIY287" s="25"/>
      <c r="AIZ287" s="25"/>
      <c r="AJA287" s="25"/>
      <c r="AJB287" s="25"/>
      <c r="AJC287" s="25"/>
      <c r="AJD287" s="25"/>
      <c r="AJE287" s="25"/>
      <c r="AJF287" s="25"/>
      <c r="AJG287" s="25"/>
      <c r="AJH287" s="25"/>
      <c r="AJI287" s="25"/>
      <c r="AJJ287" s="25"/>
      <c r="AJK287" s="25"/>
      <c r="AJL287" s="25"/>
      <c r="AJM287" s="25"/>
      <c r="AJN287" s="25"/>
      <c r="AJO287" s="25"/>
      <c r="AJP287" s="25"/>
      <c r="AJQ287" s="25"/>
      <c r="AJR287" s="25"/>
      <c r="AJS287" s="25"/>
      <c r="AJT287" s="25"/>
      <c r="AJU287" s="25"/>
      <c r="AJV287" s="25"/>
      <c r="AJW287" s="25"/>
      <c r="AJX287" s="25"/>
      <c r="AJY287" s="25"/>
      <c r="AJZ287" s="25"/>
      <c r="AKA287" s="25"/>
      <c r="AKB287" s="25"/>
      <c r="AKC287" s="25"/>
      <c r="AKD287" s="25"/>
      <c r="AKE287" s="25"/>
      <c r="AKF287" s="25"/>
      <c r="AKG287" s="25"/>
      <c r="AKH287" s="25"/>
      <c r="AKI287" s="25"/>
      <c r="AKJ287" s="25"/>
      <c r="AKK287" s="25"/>
      <c r="AKL287" s="25"/>
      <c r="AKM287" s="25"/>
      <c r="AKN287" s="25"/>
      <c r="AKO287" s="25"/>
      <c r="AKP287" s="25"/>
      <c r="AKQ287" s="25"/>
      <c r="AKR287" s="25"/>
      <c r="AKS287" s="25"/>
      <c r="AKT287" s="25"/>
      <c r="AKU287" s="25"/>
      <c r="AKV287" s="25"/>
      <c r="AKW287" s="25"/>
      <c r="AKX287" s="25"/>
      <c r="AKY287" s="25"/>
      <c r="AKZ287" s="25"/>
      <c r="ALA287" s="25"/>
      <c r="ALB287" s="25"/>
      <c r="ALC287" s="25"/>
      <c r="ALD287" s="25"/>
      <c r="ALE287" s="25"/>
      <c r="ALF287" s="25"/>
      <c r="ALG287" s="25"/>
      <c r="ALH287" s="25"/>
      <c r="ALI287" s="25"/>
      <c r="ALJ287" s="25"/>
      <c r="ALK287" s="25"/>
      <c r="ALL287" s="25"/>
      <c r="ALM287" s="25"/>
      <c r="ALN287" s="25"/>
      <c r="ALO287" s="25"/>
      <c r="ALP287" s="25"/>
      <c r="ALQ287" s="25"/>
      <c r="ALR287" s="25"/>
      <c r="ALS287" s="25"/>
      <c r="ALT287" s="25"/>
      <c r="ALU287" s="25"/>
      <c r="ALV287" s="25"/>
      <c r="ALW287" s="25"/>
      <c r="ALX287" s="25"/>
      <c r="ALY287" s="25"/>
      <c r="ALZ287" s="25"/>
      <c r="AMA287" s="25"/>
      <c r="AMB287" s="25"/>
      <c r="AMC287" s="25"/>
      <c r="AMD287" s="25"/>
      <c r="AME287" s="25"/>
      <c r="AMF287" s="25"/>
      <c r="AMG287" s="25"/>
      <c r="AMH287" s="25"/>
      <c r="AMI287" s="25"/>
      <c r="AMJ287" s="25"/>
      <c r="AMK287" s="25"/>
      <c r="AML287" s="25"/>
      <c r="AMM287" s="25"/>
      <c r="AMN287" s="25"/>
      <c r="AMO287" s="25"/>
      <c r="AMP287" s="25"/>
      <c r="AMQ287" s="25"/>
      <c r="AMR287" s="25"/>
      <c r="AMS287" s="25"/>
      <c r="AMT287" s="25"/>
      <c r="AMU287" s="25"/>
      <c r="AMV287" s="25"/>
      <c r="AMW287" s="25"/>
      <c r="AMX287" s="25"/>
      <c r="AMY287" s="25"/>
      <c r="AMZ287" s="25"/>
      <c r="ANA287" s="25"/>
      <c r="ANB287" s="25"/>
      <c r="ANC287" s="25"/>
      <c r="AND287" s="25"/>
      <c r="ANE287" s="25"/>
      <c r="ANF287" s="25"/>
      <c r="ANG287" s="25"/>
      <c r="ANH287" s="25"/>
      <c r="ANI287" s="25"/>
      <c r="ANJ287" s="25"/>
      <c r="ANK287" s="25"/>
      <c r="ANL287" s="25"/>
      <c r="ANM287" s="25"/>
      <c r="ANN287" s="25"/>
      <c r="ANO287" s="25"/>
      <c r="ANP287" s="25"/>
      <c r="ANQ287" s="25"/>
      <c r="ANR287" s="25"/>
      <c r="ANS287" s="25"/>
      <c r="ANT287" s="25"/>
      <c r="ANU287" s="25"/>
      <c r="ANV287" s="25"/>
      <c r="ANW287" s="25"/>
      <c r="ANX287" s="25"/>
      <c r="ANY287" s="25"/>
      <c r="ANZ287" s="25"/>
      <c r="AOA287" s="25"/>
      <c r="AOB287" s="25"/>
      <c r="AOC287" s="25"/>
      <c r="AOD287" s="25"/>
      <c r="AOE287" s="25"/>
      <c r="AOF287" s="25"/>
      <c r="AOG287" s="25"/>
      <c r="AOH287" s="25"/>
      <c r="AOI287" s="25"/>
      <c r="AOJ287" s="25"/>
      <c r="AOK287" s="25"/>
      <c r="AOL287" s="25"/>
      <c r="AOM287" s="25"/>
      <c r="AON287" s="25"/>
      <c r="AOO287" s="25"/>
      <c r="AOP287" s="25"/>
      <c r="AOQ287" s="25"/>
      <c r="AOR287" s="25"/>
      <c r="AOS287" s="25"/>
      <c r="AOT287" s="25"/>
      <c r="AOU287" s="25"/>
      <c r="AOV287" s="25"/>
      <c r="AOW287" s="25"/>
      <c r="AOX287" s="25"/>
      <c r="AOY287" s="25"/>
      <c r="AOZ287" s="25"/>
      <c r="APA287" s="25"/>
      <c r="APB287" s="25"/>
      <c r="APC287" s="25"/>
      <c r="APD287" s="25"/>
      <c r="APE287" s="25"/>
      <c r="APF287" s="25"/>
      <c r="APG287" s="25"/>
      <c r="APH287" s="25"/>
      <c r="API287" s="25"/>
      <c r="APJ287" s="25"/>
      <c r="APK287" s="25"/>
      <c r="APL287" s="25"/>
      <c r="APM287" s="25"/>
      <c r="APN287" s="25"/>
      <c r="APO287" s="25"/>
      <c r="APP287" s="25"/>
      <c r="APQ287" s="25"/>
      <c r="APR287" s="25"/>
      <c r="APS287" s="25"/>
      <c r="APT287" s="25"/>
      <c r="APU287" s="25"/>
      <c r="APV287" s="25"/>
      <c r="APW287" s="25"/>
      <c r="APX287" s="25"/>
      <c r="APY287" s="25"/>
      <c r="APZ287" s="25"/>
      <c r="AQA287" s="25"/>
      <c r="AQB287" s="25"/>
      <c r="AQC287" s="25"/>
      <c r="AQD287" s="25"/>
      <c r="AQE287" s="25"/>
      <c r="AQF287" s="25"/>
      <c r="AQG287" s="25"/>
      <c r="AQH287" s="25"/>
      <c r="AQI287" s="25"/>
      <c r="AQJ287" s="25"/>
      <c r="AQK287" s="25"/>
      <c r="AQL287" s="25"/>
      <c r="AQM287" s="25"/>
      <c r="AQN287" s="25"/>
      <c r="AQO287" s="25"/>
      <c r="AQP287" s="25"/>
      <c r="AQQ287" s="25"/>
      <c r="AQR287" s="25"/>
      <c r="AQS287" s="25"/>
      <c r="AQT287" s="25"/>
      <c r="AQU287" s="25"/>
      <c r="AQV287" s="25"/>
      <c r="AQW287" s="25"/>
      <c r="AQX287" s="25"/>
      <c r="AQY287" s="25"/>
      <c r="AQZ287" s="25"/>
      <c r="ARA287" s="25"/>
      <c r="ARB287" s="25"/>
      <c r="ARC287" s="25"/>
      <c r="ARD287" s="25"/>
      <c r="ARE287" s="25"/>
      <c r="ARF287" s="25"/>
      <c r="ARG287" s="25"/>
      <c r="ARH287" s="25"/>
      <c r="ARI287" s="25"/>
      <c r="ARJ287" s="25"/>
      <c r="ARK287" s="25"/>
      <c r="ARL287" s="25"/>
      <c r="ARM287" s="25"/>
      <c r="ARN287" s="25"/>
      <c r="ARO287" s="25"/>
      <c r="ARP287" s="25"/>
      <c r="ARQ287" s="25"/>
      <c r="ARR287" s="25"/>
      <c r="ARS287" s="25"/>
      <c r="ART287" s="25"/>
      <c r="ARU287" s="25"/>
      <c r="ARV287" s="25"/>
      <c r="ARW287" s="25"/>
      <c r="ARX287" s="25"/>
      <c r="ARY287" s="25"/>
      <c r="ARZ287" s="25"/>
      <c r="ASA287" s="25"/>
      <c r="ASB287" s="25"/>
      <c r="ASC287" s="25"/>
      <c r="ASD287" s="25"/>
      <c r="ASE287" s="25"/>
      <c r="ASF287" s="25"/>
      <c r="ASG287" s="25"/>
      <c r="ASH287" s="25"/>
      <c r="ASI287" s="25"/>
      <c r="ASJ287" s="25"/>
      <c r="ASK287" s="25"/>
      <c r="ASL287" s="25"/>
      <c r="ASM287" s="25"/>
      <c r="ASN287" s="25"/>
      <c r="ASO287" s="25"/>
      <c r="ASP287" s="25"/>
      <c r="ASQ287" s="25"/>
      <c r="ASR287" s="25"/>
      <c r="ASS287" s="25"/>
      <c r="AST287" s="25"/>
      <c r="ASU287" s="25"/>
      <c r="ASV287" s="25"/>
      <c r="ASW287" s="25"/>
      <c r="ASX287" s="25"/>
      <c r="ASY287" s="25"/>
      <c r="ASZ287" s="25"/>
      <c r="ATA287" s="25"/>
      <c r="ATB287" s="25"/>
      <c r="ATC287" s="25"/>
      <c r="ATD287" s="25"/>
      <c r="ATE287" s="25"/>
      <c r="ATF287" s="25"/>
      <c r="ATG287" s="25"/>
      <c r="ATH287" s="25"/>
      <c r="ATI287" s="25"/>
      <c r="ATJ287" s="25"/>
      <c r="ATK287" s="25"/>
      <c r="ATL287" s="25"/>
      <c r="ATM287" s="25"/>
      <c r="ATN287" s="25"/>
      <c r="ATO287" s="25"/>
      <c r="ATP287" s="25"/>
      <c r="ATQ287" s="25"/>
      <c r="ATR287" s="25"/>
      <c r="ATS287" s="25"/>
      <c r="ATT287" s="25"/>
      <c r="ATU287" s="25"/>
      <c r="ATV287" s="25"/>
      <c r="ATW287" s="25"/>
      <c r="ATX287" s="25"/>
      <c r="ATY287" s="25"/>
      <c r="ATZ287" s="25"/>
      <c r="AUA287" s="25"/>
      <c r="AUB287" s="25"/>
      <c r="AUC287" s="25"/>
      <c r="AUD287" s="25"/>
      <c r="AUE287" s="25"/>
      <c r="AUF287" s="25"/>
      <c r="AUG287" s="25"/>
      <c r="AUH287" s="25"/>
      <c r="AUI287" s="25"/>
      <c r="AUJ287" s="25"/>
      <c r="AUK287" s="25"/>
      <c r="AUL287" s="25"/>
      <c r="AUM287" s="25"/>
      <c r="AUN287" s="25"/>
      <c r="AUO287" s="25"/>
      <c r="AUP287" s="25"/>
      <c r="AUQ287" s="25"/>
      <c r="AUR287" s="25"/>
      <c r="AUS287" s="25"/>
      <c r="AUT287" s="25"/>
      <c r="AUU287" s="25"/>
      <c r="AUV287" s="25"/>
      <c r="AUW287" s="25"/>
      <c r="AUX287" s="25"/>
      <c r="AUY287" s="25"/>
      <c r="AUZ287" s="25"/>
      <c r="AVA287" s="25"/>
      <c r="AVB287" s="25"/>
      <c r="AVC287" s="25"/>
      <c r="AVD287" s="25"/>
      <c r="AVE287" s="25"/>
      <c r="AVF287" s="25"/>
      <c r="AVG287" s="25"/>
      <c r="AVH287" s="25"/>
      <c r="AVI287" s="25"/>
      <c r="AVJ287" s="25"/>
      <c r="AVK287" s="25"/>
      <c r="AVL287" s="25"/>
      <c r="AVM287" s="25"/>
      <c r="AVN287" s="25"/>
      <c r="AVO287" s="25"/>
      <c r="AVP287" s="25"/>
      <c r="AVQ287" s="25"/>
      <c r="AVR287" s="25"/>
      <c r="AVS287" s="25"/>
      <c r="AVT287" s="25"/>
      <c r="AVU287" s="25"/>
      <c r="AVV287" s="25"/>
      <c r="AVW287" s="25"/>
      <c r="AVX287" s="25"/>
      <c r="AVY287" s="25"/>
      <c r="AVZ287" s="25"/>
      <c r="AWA287" s="25"/>
      <c r="AWB287" s="25"/>
      <c r="AWC287" s="25"/>
      <c r="AWD287" s="25"/>
      <c r="AWE287" s="25"/>
      <c r="AWF287" s="25"/>
      <c r="AWG287" s="25"/>
      <c r="AWH287" s="25"/>
      <c r="AWI287" s="25"/>
      <c r="AWJ287" s="25"/>
      <c r="AWK287" s="25"/>
      <c r="AWL287" s="25"/>
      <c r="AWM287" s="25"/>
      <c r="AWN287" s="25"/>
      <c r="AWO287" s="25"/>
      <c r="AWP287" s="25"/>
      <c r="AWQ287" s="25"/>
      <c r="AWR287" s="25"/>
      <c r="AWS287" s="25"/>
      <c r="AWT287" s="25"/>
      <c r="AWU287" s="25"/>
      <c r="AWV287" s="25"/>
      <c r="AWW287" s="25"/>
      <c r="AWX287" s="25"/>
      <c r="AWY287" s="25"/>
      <c r="AWZ287" s="25"/>
      <c r="AXA287" s="25"/>
      <c r="AXB287" s="25"/>
      <c r="AXC287" s="25"/>
      <c r="AXD287" s="25"/>
      <c r="AXE287" s="25"/>
      <c r="AXF287" s="25"/>
      <c r="AXG287" s="25"/>
      <c r="AXH287" s="25"/>
      <c r="AXI287" s="25"/>
      <c r="AXJ287" s="25"/>
      <c r="AXK287" s="25"/>
      <c r="AXL287" s="25"/>
      <c r="AXM287" s="25"/>
      <c r="AXN287" s="25"/>
      <c r="AXO287" s="25"/>
      <c r="AXP287" s="25"/>
      <c r="AXQ287" s="25"/>
      <c r="AXR287" s="25"/>
      <c r="AXS287" s="25"/>
      <c r="AXT287" s="25"/>
      <c r="AXU287" s="25"/>
      <c r="AXV287" s="25"/>
      <c r="AXW287" s="25"/>
      <c r="AXX287" s="25"/>
      <c r="AXY287" s="25"/>
      <c r="AXZ287" s="25"/>
      <c r="AYA287" s="25"/>
      <c r="AYB287" s="25"/>
      <c r="AYC287" s="25"/>
      <c r="AYD287" s="25"/>
      <c r="AYE287" s="25"/>
      <c r="AYF287" s="25"/>
      <c r="AYG287" s="25"/>
      <c r="AYH287" s="25"/>
      <c r="AYI287" s="25"/>
      <c r="AYJ287" s="25"/>
      <c r="AYK287" s="25"/>
      <c r="AYL287" s="25"/>
      <c r="AYM287" s="25"/>
      <c r="AYN287" s="25"/>
      <c r="AYO287" s="25"/>
      <c r="AYP287" s="25"/>
      <c r="AYQ287" s="25"/>
      <c r="AYR287" s="25"/>
      <c r="AYS287" s="25"/>
      <c r="AYT287" s="25"/>
      <c r="AYU287" s="25"/>
      <c r="AYV287" s="25"/>
      <c r="AYW287" s="25"/>
      <c r="AYX287" s="25"/>
      <c r="AYY287" s="25"/>
      <c r="AYZ287" s="25"/>
      <c r="AZA287" s="25"/>
      <c r="AZB287" s="25"/>
      <c r="AZC287" s="25"/>
      <c r="AZD287" s="25"/>
      <c r="AZE287" s="25"/>
      <c r="AZF287" s="25"/>
      <c r="AZG287" s="25"/>
      <c r="AZH287" s="25"/>
      <c r="AZI287" s="25"/>
      <c r="AZJ287" s="25"/>
      <c r="AZK287" s="25"/>
      <c r="AZL287" s="25"/>
      <c r="AZM287" s="25"/>
      <c r="AZN287" s="25"/>
      <c r="AZO287" s="25"/>
      <c r="AZP287" s="25"/>
      <c r="AZQ287" s="25"/>
      <c r="AZR287" s="25"/>
      <c r="AZS287" s="25"/>
      <c r="AZT287" s="25"/>
      <c r="AZU287" s="25"/>
      <c r="AZV287" s="25"/>
      <c r="AZW287" s="25"/>
      <c r="AZX287" s="25"/>
      <c r="AZY287" s="25"/>
      <c r="AZZ287" s="25"/>
      <c r="BAA287" s="25"/>
      <c r="BAB287" s="25"/>
      <c r="BAC287" s="25"/>
      <c r="BAD287" s="25"/>
      <c r="BAE287" s="25"/>
      <c r="BAF287" s="25"/>
      <c r="BAG287" s="25"/>
      <c r="BAH287" s="25"/>
      <c r="BAI287" s="25"/>
      <c r="BAJ287" s="25"/>
      <c r="BAK287" s="25"/>
      <c r="BAL287" s="25"/>
      <c r="BAM287" s="25"/>
      <c r="BAN287" s="25"/>
      <c r="BAO287" s="25"/>
      <c r="BAP287" s="25"/>
      <c r="BAQ287" s="25"/>
      <c r="BAR287" s="25"/>
      <c r="BAS287" s="25"/>
      <c r="BAT287" s="25"/>
      <c r="BAU287" s="25"/>
      <c r="BAV287" s="25"/>
      <c r="BAW287" s="25"/>
      <c r="BAX287" s="25"/>
      <c r="BAY287" s="25"/>
      <c r="BAZ287" s="25"/>
      <c r="BBA287" s="25"/>
      <c r="BBB287" s="25"/>
      <c r="BBC287" s="25"/>
      <c r="BBD287" s="25"/>
      <c r="BBE287" s="25"/>
      <c r="BBF287" s="25"/>
      <c r="BBG287" s="25"/>
      <c r="BBH287" s="25"/>
      <c r="BBI287" s="25"/>
      <c r="BBJ287" s="25"/>
      <c r="BBK287" s="25"/>
      <c r="BBL287" s="25"/>
      <c r="BBM287" s="25"/>
      <c r="BBN287" s="25"/>
      <c r="BBO287" s="25"/>
      <c r="BBP287" s="25"/>
      <c r="BBQ287" s="25"/>
      <c r="BBR287" s="25"/>
      <c r="BBS287" s="25"/>
      <c r="BBT287" s="25"/>
      <c r="BBU287" s="25"/>
      <c r="BBV287" s="25"/>
      <c r="BBW287" s="25"/>
      <c r="BBX287" s="25"/>
      <c r="BBY287" s="25"/>
      <c r="BBZ287" s="25"/>
      <c r="BCA287" s="25"/>
      <c r="BCB287" s="25"/>
      <c r="BCC287" s="25"/>
      <c r="BCD287" s="25"/>
      <c r="BCE287" s="25"/>
      <c r="BCF287" s="25"/>
      <c r="BCG287" s="25"/>
      <c r="BCH287" s="25"/>
      <c r="BCI287" s="25"/>
      <c r="BCJ287" s="25"/>
      <c r="BCK287" s="25"/>
      <c r="BCL287" s="25"/>
      <c r="BCM287" s="25"/>
      <c r="BCN287" s="25"/>
      <c r="BCO287" s="25"/>
      <c r="BCP287" s="25"/>
      <c r="BCQ287" s="25"/>
      <c r="BCR287" s="25"/>
      <c r="BCS287" s="25"/>
      <c r="BCT287" s="25"/>
      <c r="BCU287" s="25"/>
      <c r="BCV287" s="25"/>
      <c r="BCW287" s="25"/>
      <c r="BCX287" s="25"/>
      <c r="BCY287" s="25"/>
      <c r="BCZ287" s="25"/>
      <c r="BDA287" s="25"/>
      <c r="BDB287" s="25"/>
      <c r="BDC287" s="25"/>
      <c r="BDD287" s="25"/>
      <c r="BDE287" s="25"/>
      <c r="BDF287" s="25"/>
      <c r="BDG287" s="25"/>
      <c r="BDH287" s="25"/>
      <c r="BDI287" s="25"/>
      <c r="BDJ287" s="25"/>
      <c r="BDK287" s="25"/>
      <c r="BDL287" s="25"/>
      <c r="BDM287" s="25"/>
      <c r="BDN287" s="25"/>
      <c r="BDO287" s="25"/>
      <c r="BDP287" s="25"/>
      <c r="BDQ287" s="25"/>
      <c r="BDR287" s="25"/>
      <c r="BDS287" s="25"/>
      <c r="BDT287" s="25"/>
      <c r="BDU287" s="25"/>
      <c r="BDV287" s="25"/>
      <c r="BDW287" s="25"/>
      <c r="BDX287" s="25"/>
      <c r="BDY287" s="25"/>
      <c r="BDZ287" s="25"/>
      <c r="BEA287" s="25"/>
      <c r="BEB287" s="25"/>
      <c r="BEC287" s="25"/>
      <c r="BED287" s="25"/>
      <c r="BEE287" s="25"/>
      <c r="BEF287" s="25"/>
      <c r="BEG287" s="25"/>
      <c r="BEH287" s="25"/>
      <c r="BEI287" s="25"/>
      <c r="BEJ287" s="25"/>
      <c r="BEK287" s="25"/>
      <c r="BEL287" s="25"/>
      <c r="BEM287" s="25"/>
      <c r="BEN287" s="25"/>
      <c r="BEO287" s="25"/>
      <c r="BEP287" s="25"/>
      <c r="BEQ287" s="25"/>
      <c r="BER287" s="25"/>
      <c r="BES287" s="25"/>
      <c r="BET287" s="25"/>
      <c r="BEU287" s="25"/>
      <c r="BEV287" s="25"/>
      <c r="BEW287" s="25"/>
      <c r="BEX287" s="25"/>
      <c r="BEY287" s="25"/>
      <c r="BEZ287" s="25"/>
      <c r="BFA287" s="25"/>
      <c r="BFB287" s="25"/>
      <c r="BFC287" s="25"/>
      <c r="BFD287" s="25"/>
      <c r="BFE287" s="25"/>
      <c r="BFF287" s="25"/>
      <c r="BFG287" s="25"/>
      <c r="BFH287" s="25"/>
      <c r="BFI287" s="25"/>
      <c r="BFJ287" s="25"/>
      <c r="BFK287" s="25"/>
      <c r="BFL287" s="25"/>
      <c r="BFM287" s="25"/>
      <c r="BFN287" s="25"/>
      <c r="BFO287" s="25"/>
      <c r="BFP287" s="25"/>
      <c r="BFQ287" s="25"/>
      <c r="BFR287" s="25"/>
      <c r="BFS287" s="25"/>
      <c r="BFT287" s="25"/>
      <c r="BFU287" s="25"/>
      <c r="BFV287" s="25"/>
      <c r="BFW287" s="25"/>
      <c r="BFX287" s="25"/>
      <c r="BFY287" s="25"/>
      <c r="BFZ287" s="25"/>
      <c r="BGA287" s="25"/>
      <c r="BGB287" s="25"/>
      <c r="BGC287" s="25"/>
      <c r="BGD287" s="25"/>
      <c r="BGE287" s="25"/>
      <c r="BGF287" s="25"/>
      <c r="BGG287" s="25"/>
      <c r="BGH287" s="25"/>
      <c r="BGI287" s="25"/>
      <c r="BGJ287" s="25"/>
      <c r="BGK287" s="25"/>
      <c r="BGL287" s="25"/>
      <c r="BGM287" s="25"/>
      <c r="BGN287" s="25"/>
      <c r="BGO287" s="25"/>
      <c r="BGP287" s="25"/>
      <c r="BGQ287" s="25"/>
      <c r="BGR287" s="25"/>
      <c r="BGS287" s="25"/>
      <c r="BGT287" s="25"/>
      <c r="BGU287" s="25"/>
      <c r="BGV287" s="25"/>
      <c r="BGW287" s="25"/>
      <c r="BGX287" s="25"/>
      <c r="BGY287" s="25"/>
      <c r="BGZ287" s="25"/>
      <c r="BHA287" s="25"/>
      <c r="BHB287" s="25"/>
      <c r="BHC287" s="25"/>
      <c r="BHD287" s="25"/>
      <c r="BHE287" s="25"/>
      <c r="BHF287" s="25"/>
      <c r="BHG287" s="25"/>
      <c r="BHH287" s="25"/>
      <c r="BHI287" s="25"/>
      <c r="BHJ287" s="25"/>
      <c r="BHK287" s="25"/>
      <c r="BHL287" s="25"/>
      <c r="BHM287" s="25"/>
      <c r="BHN287" s="25"/>
      <c r="BHO287" s="25"/>
      <c r="BHP287" s="25"/>
      <c r="BHQ287" s="25"/>
      <c r="BHR287" s="25"/>
      <c r="BHS287" s="25"/>
      <c r="BHT287" s="25"/>
      <c r="BHU287" s="25"/>
      <c r="BHV287" s="25"/>
      <c r="BHW287" s="25"/>
      <c r="BHX287" s="25"/>
      <c r="BHY287" s="25"/>
      <c r="BHZ287" s="25"/>
      <c r="BIA287" s="25"/>
      <c r="BIB287" s="25"/>
      <c r="BIC287" s="25"/>
      <c r="BID287" s="25"/>
      <c r="BIE287" s="25"/>
      <c r="BIF287" s="25"/>
      <c r="BIG287" s="25"/>
      <c r="BIH287" s="25"/>
      <c r="BII287" s="25"/>
      <c r="BIJ287" s="25"/>
      <c r="BIK287" s="25"/>
      <c r="BIL287" s="25"/>
      <c r="BIM287" s="25"/>
      <c r="BIN287" s="25"/>
      <c r="BIO287" s="25"/>
      <c r="BIP287" s="25"/>
      <c r="BIQ287" s="25"/>
      <c r="BIR287" s="25"/>
      <c r="BIS287" s="25"/>
      <c r="BIT287" s="25"/>
      <c r="BIU287" s="25"/>
      <c r="BIV287" s="25"/>
      <c r="BIW287" s="25"/>
      <c r="BIX287" s="25"/>
      <c r="BIY287" s="25"/>
      <c r="BIZ287" s="25"/>
      <c r="BJA287" s="25"/>
      <c r="BJB287" s="25"/>
      <c r="BJC287" s="25"/>
      <c r="BJD287" s="25"/>
      <c r="BJE287" s="25"/>
      <c r="BJF287" s="25"/>
      <c r="BJG287" s="25"/>
      <c r="BJH287" s="25"/>
      <c r="BJI287" s="25"/>
      <c r="BJJ287" s="25"/>
      <c r="BJK287" s="25"/>
      <c r="BJL287" s="25"/>
      <c r="BJM287" s="25"/>
      <c r="BJN287" s="25"/>
      <c r="BJO287" s="25"/>
      <c r="BJP287" s="25"/>
      <c r="BJQ287" s="25"/>
      <c r="BJR287" s="25"/>
      <c r="BJS287" s="25"/>
      <c r="BJT287" s="25"/>
      <c r="BJU287" s="25"/>
      <c r="BJV287" s="25"/>
      <c r="BJW287" s="25"/>
      <c r="BJX287" s="25"/>
      <c r="BJY287" s="25"/>
      <c r="BJZ287" s="25"/>
      <c r="BKA287" s="25"/>
      <c r="BKB287" s="25"/>
      <c r="BKC287" s="25"/>
      <c r="BKD287" s="25"/>
      <c r="BKE287" s="25"/>
      <c r="BKF287" s="25"/>
      <c r="BKG287" s="25"/>
      <c r="BKH287" s="25"/>
      <c r="BKI287" s="25"/>
      <c r="BKJ287" s="25"/>
      <c r="BKK287" s="25"/>
      <c r="BKL287" s="25"/>
      <c r="BKM287" s="25"/>
      <c r="BKN287" s="25"/>
      <c r="BKO287" s="25"/>
      <c r="BKP287" s="25"/>
      <c r="BKQ287" s="25"/>
      <c r="BKR287" s="25"/>
      <c r="BKS287" s="25"/>
      <c r="BKT287" s="25"/>
      <c r="BKU287" s="25"/>
      <c r="BKV287" s="25"/>
      <c r="BKW287" s="25"/>
      <c r="BKX287" s="25"/>
      <c r="BKY287" s="25"/>
      <c r="BKZ287" s="25"/>
      <c r="BLA287" s="25"/>
      <c r="BLB287" s="25"/>
      <c r="BLC287" s="25"/>
      <c r="BLD287" s="25"/>
      <c r="BLE287" s="25"/>
      <c r="BLF287" s="25"/>
      <c r="BLG287" s="25"/>
      <c r="BLH287" s="25"/>
      <c r="BLI287" s="25"/>
      <c r="BLJ287" s="25"/>
      <c r="BLK287" s="25"/>
      <c r="BLL287" s="25"/>
      <c r="BLM287" s="25"/>
      <c r="BLN287" s="25"/>
      <c r="BLO287" s="25"/>
      <c r="BLP287" s="25"/>
      <c r="BLQ287" s="25"/>
      <c r="BLR287" s="25"/>
      <c r="BLS287" s="25"/>
      <c r="BLT287" s="25"/>
      <c r="BLU287" s="25"/>
      <c r="BLV287" s="25"/>
      <c r="BLW287" s="25"/>
      <c r="BLX287" s="25"/>
      <c r="BLY287" s="25"/>
      <c r="BLZ287" s="25"/>
      <c r="BMA287" s="25"/>
      <c r="BMB287" s="25"/>
      <c r="BMC287" s="25"/>
      <c r="BMD287" s="25"/>
      <c r="BME287" s="25"/>
      <c r="BMF287" s="25"/>
      <c r="BMG287" s="25"/>
      <c r="BMH287" s="25"/>
      <c r="BMI287" s="25"/>
      <c r="BMJ287" s="25"/>
      <c r="BMK287" s="25"/>
      <c r="BML287" s="25"/>
      <c r="BMM287" s="25"/>
      <c r="BMN287" s="25"/>
      <c r="BMO287" s="25"/>
      <c r="BMP287" s="25"/>
      <c r="BMQ287" s="25"/>
      <c r="BMR287" s="25"/>
      <c r="BMS287" s="25"/>
      <c r="BMT287" s="25"/>
      <c r="BMU287" s="25"/>
      <c r="BMV287" s="25"/>
      <c r="BMW287" s="25"/>
      <c r="BMX287" s="25"/>
      <c r="BMY287" s="25"/>
      <c r="BMZ287" s="25"/>
      <c r="BNA287" s="25"/>
      <c r="BNB287" s="25"/>
      <c r="BNC287" s="25"/>
      <c r="BND287" s="25"/>
      <c r="BNE287" s="25"/>
      <c r="BNF287" s="25"/>
      <c r="BNG287" s="25"/>
      <c r="BNH287" s="25"/>
      <c r="BNI287" s="25"/>
      <c r="BNJ287" s="25"/>
      <c r="BNK287" s="25"/>
      <c r="BNL287" s="25"/>
      <c r="BNM287" s="25"/>
      <c r="BNN287" s="25"/>
      <c r="BNO287" s="25"/>
      <c r="BNP287" s="25"/>
      <c r="BNQ287" s="25"/>
      <c r="BNR287" s="25"/>
      <c r="BNS287" s="25"/>
      <c r="BNT287" s="25"/>
      <c r="BNU287" s="25"/>
      <c r="BNV287" s="25"/>
      <c r="BNW287" s="25"/>
      <c r="BNX287" s="25"/>
      <c r="BNY287" s="25"/>
      <c r="BNZ287" s="25"/>
      <c r="BOA287" s="25"/>
      <c r="BOB287" s="25"/>
      <c r="BOC287" s="25"/>
      <c r="BOD287" s="25"/>
      <c r="BOE287" s="25"/>
      <c r="BOF287" s="25"/>
      <c r="BOG287" s="25"/>
      <c r="BOH287" s="25"/>
      <c r="BOI287" s="25"/>
      <c r="BOJ287" s="25"/>
      <c r="BOK287" s="25"/>
      <c r="BOL287" s="25"/>
      <c r="BOM287" s="25"/>
      <c r="BON287" s="25"/>
      <c r="BOO287" s="25"/>
      <c r="BOP287" s="25"/>
      <c r="BOQ287" s="25"/>
      <c r="BOR287" s="25"/>
      <c r="BOS287" s="25"/>
      <c r="BOT287" s="25"/>
      <c r="BOU287" s="25"/>
      <c r="BOV287" s="25"/>
      <c r="BOW287" s="25"/>
      <c r="BOX287" s="25"/>
      <c r="BOY287" s="25"/>
      <c r="BOZ287" s="25"/>
      <c r="BPA287" s="25"/>
      <c r="BPB287" s="25"/>
      <c r="BPC287" s="25"/>
      <c r="BPD287" s="25"/>
      <c r="BPE287" s="25"/>
      <c r="BPF287" s="25"/>
      <c r="BPG287" s="25"/>
      <c r="BPH287" s="25"/>
      <c r="BPI287" s="25"/>
      <c r="BPJ287" s="25"/>
      <c r="BPK287" s="25"/>
      <c r="BPL287" s="25"/>
      <c r="BPM287" s="25"/>
      <c r="BPN287" s="25"/>
      <c r="BPO287" s="25"/>
      <c r="BPP287" s="25"/>
      <c r="BPQ287" s="25"/>
      <c r="BPR287" s="25"/>
      <c r="BPS287" s="25"/>
      <c r="BPT287" s="25"/>
      <c r="BPU287" s="25"/>
      <c r="BPV287" s="25"/>
      <c r="BPW287" s="25"/>
      <c r="BPX287" s="25"/>
      <c r="BPY287" s="25"/>
      <c r="BPZ287" s="25"/>
      <c r="BQA287" s="25"/>
      <c r="BQB287" s="25"/>
      <c r="BQC287" s="25"/>
      <c r="BQD287" s="25"/>
      <c r="BQE287" s="25"/>
      <c r="BQF287" s="25"/>
      <c r="BQG287" s="25"/>
      <c r="BQH287" s="25"/>
      <c r="BQI287" s="25"/>
      <c r="BQJ287" s="25"/>
      <c r="BQK287" s="25"/>
      <c r="BQL287" s="25"/>
      <c r="BQM287" s="25"/>
      <c r="BQN287" s="25"/>
      <c r="BQO287" s="25"/>
      <c r="BQP287" s="25"/>
      <c r="BQQ287" s="25"/>
      <c r="BQR287" s="25"/>
      <c r="BQS287" s="25"/>
      <c r="BQT287" s="25"/>
      <c r="BQU287" s="25"/>
      <c r="BQV287" s="25"/>
      <c r="BQW287" s="25"/>
      <c r="BQX287" s="25"/>
      <c r="BQY287" s="25"/>
      <c r="BQZ287" s="25"/>
      <c r="BRA287" s="25"/>
      <c r="BRB287" s="25"/>
      <c r="BRC287" s="25"/>
      <c r="BRD287" s="25"/>
      <c r="BRE287" s="25"/>
      <c r="BRF287" s="25"/>
      <c r="BRG287" s="25"/>
      <c r="BRH287" s="25"/>
      <c r="BRI287" s="25"/>
      <c r="BRJ287" s="25"/>
      <c r="BRK287" s="25"/>
      <c r="BRL287" s="25"/>
      <c r="BRM287" s="25"/>
      <c r="BRN287" s="25"/>
      <c r="BRO287" s="25"/>
      <c r="BRP287" s="25"/>
      <c r="BRQ287" s="25"/>
      <c r="BRR287" s="25"/>
      <c r="BRS287" s="25"/>
      <c r="BRT287" s="25"/>
      <c r="BRU287" s="25"/>
      <c r="BRV287" s="25"/>
      <c r="BRW287" s="25"/>
      <c r="BRX287" s="25"/>
      <c r="BRY287" s="25"/>
      <c r="BRZ287" s="25"/>
      <c r="BSA287" s="25"/>
      <c r="BSB287" s="25"/>
      <c r="BSC287" s="25"/>
      <c r="BSD287" s="25"/>
      <c r="BSE287" s="25"/>
      <c r="BSF287" s="25"/>
      <c r="BSG287" s="25"/>
      <c r="BSH287" s="25"/>
      <c r="BSI287" s="25"/>
      <c r="BSJ287" s="25"/>
      <c r="BSK287" s="25"/>
      <c r="BSL287" s="25"/>
      <c r="BSM287" s="25"/>
      <c r="BSN287" s="25"/>
      <c r="BSO287" s="25"/>
      <c r="BSP287" s="25"/>
      <c r="BSQ287" s="25"/>
      <c r="BSR287" s="25"/>
      <c r="BSS287" s="25"/>
      <c r="BST287" s="25"/>
      <c r="BSU287" s="25"/>
      <c r="BSV287" s="25"/>
      <c r="BSW287" s="25"/>
      <c r="BSX287" s="25"/>
      <c r="BSY287" s="25"/>
      <c r="BSZ287" s="25"/>
      <c r="BTA287" s="25"/>
      <c r="BTB287" s="25"/>
      <c r="BTC287" s="25"/>
      <c r="BTD287" s="25"/>
      <c r="BTE287" s="25"/>
      <c r="BTF287" s="25"/>
      <c r="BTG287" s="25"/>
      <c r="BTH287" s="25"/>
      <c r="BTI287" s="25"/>
      <c r="BTJ287" s="25"/>
      <c r="BTK287" s="25"/>
      <c r="BTL287" s="25"/>
      <c r="BTM287" s="25"/>
      <c r="BTN287" s="25"/>
      <c r="BTO287" s="25"/>
      <c r="BTP287" s="25"/>
      <c r="BTQ287" s="25"/>
      <c r="BTR287" s="25"/>
      <c r="BTS287" s="25"/>
      <c r="BTT287" s="25"/>
      <c r="BTU287" s="25"/>
      <c r="BTV287" s="25"/>
      <c r="BTW287" s="25"/>
      <c r="BTX287" s="25"/>
      <c r="BTY287" s="25"/>
      <c r="BTZ287" s="25"/>
      <c r="BUA287" s="25"/>
      <c r="BUB287" s="25"/>
      <c r="BUC287" s="25"/>
      <c r="BUD287" s="25"/>
      <c r="BUE287" s="25"/>
      <c r="BUF287" s="25"/>
      <c r="BUG287" s="25"/>
      <c r="BUH287" s="25"/>
      <c r="BUI287" s="25"/>
      <c r="BUJ287" s="25"/>
      <c r="BUK287" s="25"/>
      <c r="BUL287" s="25"/>
      <c r="BUM287" s="25"/>
      <c r="BUN287" s="25"/>
      <c r="BUO287" s="25"/>
      <c r="BUP287" s="25"/>
      <c r="BUQ287" s="25"/>
      <c r="BUR287" s="25"/>
      <c r="BUS287" s="25"/>
      <c r="BUT287" s="25"/>
      <c r="BUU287" s="25"/>
      <c r="BUV287" s="25"/>
      <c r="BUW287" s="25"/>
      <c r="BUX287" s="25"/>
      <c r="BUY287" s="25"/>
      <c r="BUZ287" s="25"/>
      <c r="BVA287" s="25"/>
      <c r="BVB287" s="25"/>
      <c r="BVC287" s="25"/>
      <c r="BVD287" s="25"/>
      <c r="BVE287" s="25"/>
      <c r="BVF287" s="25"/>
      <c r="BVG287" s="25"/>
      <c r="BVH287" s="25"/>
      <c r="BVI287" s="25"/>
      <c r="BVJ287" s="25"/>
      <c r="BVK287" s="25"/>
      <c r="BVL287" s="25"/>
      <c r="BVM287" s="25"/>
      <c r="BVN287" s="25"/>
      <c r="BVO287" s="25"/>
      <c r="BVP287" s="25"/>
      <c r="BVQ287" s="25"/>
      <c r="BVR287" s="25"/>
      <c r="BVS287" s="25"/>
      <c r="BVT287" s="25"/>
      <c r="BVU287" s="25"/>
      <c r="BVV287" s="25"/>
      <c r="BVW287" s="25"/>
      <c r="BVX287" s="25"/>
      <c r="BVY287" s="25"/>
      <c r="BVZ287" s="25"/>
      <c r="BWA287" s="25"/>
      <c r="BWB287" s="25"/>
      <c r="BWC287" s="25"/>
      <c r="BWD287" s="25"/>
      <c r="BWE287" s="25"/>
      <c r="BWF287" s="25"/>
      <c r="BWG287" s="25"/>
      <c r="BWH287" s="25"/>
      <c r="BWI287" s="25"/>
      <c r="BWJ287" s="25"/>
      <c r="BWK287" s="25"/>
      <c r="BWL287" s="25"/>
      <c r="BWM287" s="25"/>
      <c r="BWN287" s="25"/>
      <c r="BWO287" s="25"/>
      <c r="BWP287" s="25"/>
      <c r="BWQ287" s="25"/>
      <c r="BWR287" s="25"/>
      <c r="BWS287" s="25"/>
      <c r="BWT287" s="25"/>
      <c r="BWU287" s="25"/>
      <c r="BWV287" s="25"/>
      <c r="BWW287" s="25"/>
      <c r="BWX287" s="25"/>
      <c r="BWY287" s="25"/>
      <c r="BWZ287" s="25"/>
      <c r="BXA287" s="25"/>
      <c r="BXB287" s="25"/>
      <c r="BXC287" s="25"/>
      <c r="BXD287" s="25"/>
      <c r="BXE287" s="25"/>
      <c r="BXF287" s="25"/>
      <c r="BXG287" s="25"/>
      <c r="BXH287" s="25"/>
      <c r="BXI287" s="25"/>
      <c r="BXJ287" s="25"/>
      <c r="BXK287" s="25"/>
      <c r="BXL287" s="25"/>
      <c r="BXM287" s="25"/>
      <c r="BXN287" s="25"/>
      <c r="BXO287" s="25"/>
      <c r="BXP287" s="25"/>
      <c r="BXQ287" s="25"/>
      <c r="BXR287" s="25"/>
      <c r="BXS287" s="25"/>
      <c r="BXT287" s="25"/>
      <c r="BXU287" s="25"/>
      <c r="BXV287" s="25"/>
      <c r="BXW287" s="25"/>
      <c r="BXX287" s="25"/>
      <c r="BXY287" s="25"/>
      <c r="BXZ287" s="25"/>
      <c r="BYA287" s="25"/>
      <c r="BYB287" s="25"/>
      <c r="BYC287" s="25"/>
      <c r="BYD287" s="25"/>
      <c r="BYE287" s="25"/>
      <c r="BYF287" s="25"/>
      <c r="BYG287" s="25"/>
      <c r="BYH287" s="25"/>
      <c r="BYI287" s="25"/>
      <c r="BYJ287" s="25"/>
      <c r="BYK287" s="25"/>
      <c r="BYL287" s="25"/>
      <c r="BYM287" s="25"/>
      <c r="BYN287" s="25"/>
      <c r="BYO287" s="25"/>
      <c r="BYP287" s="25"/>
      <c r="BYQ287" s="25"/>
      <c r="BYR287" s="25"/>
      <c r="BYS287" s="25"/>
      <c r="BYT287" s="25"/>
      <c r="BYU287" s="25"/>
      <c r="BYV287" s="25"/>
      <c r="BYW287" s="25"/>
      <c r="BYX287" s="25"/>
      <c r="BYY287" s="25"/>
      <c r="BYZ287" s="25"/>
      <c r="BZA287" s="25"/>
      <c r="BZB287" s="25"/>
      <c r="BZC287" s="25"/>
      <c r="BZD287" s="25"/>
      <c r="BZE287" s="25"/>
      <c r="BZF287" s="25"/>
      <c r="BZG287" s="25"/>
      <c r="BZH287" s="25"/>
      <c r="BZI287" s="25"/>
      <c r="BZJ287" s="25"/>
      <c r="BZK287" s="25"/>
      <c r="BZL287" s="25"/>
      <c r="BZM287" s="25"/>
      <c r="BZN287" s="25"/>
      <c r="BZO287" s="25"/>
      <c r="BZP287" s="25"/>
      <c r="BZQ287" s="25"/>
      <c r="BZR287" s="25"/>
      <c r="BZS287" s="25"/>
      <c r="BZT287" s="25"/>
      <c r="BZU287" s="25"/>
      <c r="BZV287" s="25"/>
      <c r="BZW287" s="25"/>
      <c r="BZX287" s="25"/>
      <c r="BZY287" s="25"/>
      <c r="BZZ287" s="25"/>
      <c r="CAA287" s="25"/>
      <c r="CAB287" s="25"/>
      <c r="CAC287" s="25"/>
      <c r="CAD287" s="25"/>
      <c r="CAE287" s="25"/>
      <c r="CAF287" s="25"/>
      <c r="CAG287" s="25"/>
      <c r="CAH287" s="25"/>
      <c r="CAI287" s="25"/>
      <c r="CAJ287" s="25"/>
      <c r="CAK287" s="25"/>
      <c r="CAL287" s="25"/>
      <c r="CAM287" s="25"/>
      <c r="CAN287" s="25"/>
      <c r="CAO287" s="25"/>
      <c r="CAP287" s="25"/>
      <c r="CAQ287" s="25"/>
      <c r="CAR287" s="25"/>
      <c r="CAS287" s="25"/>
      <c r="CAT287" s="25"/>
      <c r="CAU287" s="25"/>
      <c r="CAV287" s="25"/>
      <c r="CAW287" s="25"/>
      <c r="CAX287" s="25"/>
      <c r="CAY287" s="25"/>
      <c r="CAZ287" s="25"/>
      <c r="CBA287" s="25"/>
      <c r="CBB287" s="25"/>
      <c r="CBC287" s="25"/>
      <c r="CBD287" s="25"/>
      <c r="CBE287" s="25"/>
      <c r="CBF287" s="25"/>
      <c r="CBG287" s="25"/>
      <c r="CBH287" s="25"/>
      <c r="CBI287" s="25"/>
      <c r="CBJ287" s="25"/>
      <c r="CBK287" s="25"/>
      <c r="CBL287" s="25"/>
      <c r="CBM287" s="25"/>
      <c r="CBN287" s="25"/>
      <c r="CBO287" s="25"/>
      <c r="CBP287" s="25"/>
      <c r="CBQ287" s="25"/>
      <c r="CBR287" s="25"/>
      <c r="CBS287" s="25"/>
      <c r="CBT287" s="25"/>
      <c r="CBU287" s="25"/>
      <c r="CBV287" s="25"/>
      <c r="CBW287" s="25"/>
      <c r="CBX287" s="25"/>
      <c r="CBY287" s="25"/>
      <c r="CBZ287" s="25"/>
      <c r="CCA287" s="25"/>
      <c r="CCB287" s="25"/>
      <c r="CCC287" s="25"/>
      <c r="CCD287" s="25"/>
      <c r="CCE287" s="25"/>
      <c r="CCF287" s="25"/>
      <c r="CCG287" s="25"/>
      <c r="CCH287" s="25"/>
      <c r="CCI287" s="25"/>
      <c r="CCJ287" s="25"/>
      <c r="CCK287" s="25"/>
      <c r="CCL287" s="25"/>
      <c r="CCM287" s="25"/>
      <c r="CCN287" s="25"/>
      <c r="CCO287" s="25"/>
      <c r="CCP287" s="25"/>
      <c r="CCQ287" s="25"/>
      <c r="CCR287" s="25"/>
      <c r="CCS287" s="25"/>
      <c r="CCT287" s="25"/>
      <c r="CCU287" s="25"/>
      <c r="CCV287" s="25"/>
      <c r="CCW287" s="25"/>
      <c r="CCX287" s="25"/>
      <c r="CCY287" s="25"/>
      <c r="CCZ287" s="25"/>
      <c r="CDA287" s="25"/>
      <c r="CDB287" s="25"/>
      <c r="CDC287" s="25"/>
      <c r="CDD287" s="25"/>
      <c r="CDE287" s="25"/>
      <c r="CDF287" s="25"/>
      <c r="CDG287" s="25"/>
      <c r="CDH287" s="25"/>
      <c r="CDI287" s="25"/>
      <c r="CDJ287" s="25"/>
      <c r="CDK287" s="25"/>
      <c r="CDL287" s="25"/>
      <c r="CDM287" s="25"/>
      <c r="CDN287" s="25"/>
      <c r="CDO287" s="25"/>
      <c r="CDP287" s="25"/>
      <c r="CDQ287" s="25"/>
      <c r="CDR287" s="25"/>
      <c r="CDS287" s="25"/>
      <c r="CDT287" s="25"/>
      <c r="CDU287" s="25"/>
      <c r="CDV287" s="25"/>
      <c r="CDW287" s="25"/>
      <c r="CDX287" s="25"/>
      <c r="CDY287" s="25"/>
      <c r="CDZ287" s="25"/>
      <c r="CEA287" s="25"/>
      <c r="CEB287" s="25"/>
      <c r="CEC287" s="25"/>
      <c r="CED287" s="25"/>
      <c r="CEE287" s="25"/>
      <c r="CEF287" s="25"/>
      <c r="CEG287" s="25"/>
      <c r="CEH287" s="25"/>
      <c r="CEI287" s="25"/>
      <c r="CEJ287" s="25"/>
      <c r="CEK287" s="25"/>
      <c r="CEL287" s="25"/>
      <c r="CEM287" s="25"/>
      <c r="CEN287" s="25"/>
      <c r="CEO287" s="25"/>
      <c r="CEP287" s="25"/>
      <c r="CEQ287" s="25"/>
      <c r="CER287" s="25"/>
      <c r="CES287" s="25"/>
      <c r="CET287" s="25"/>
      <c r="CEU287" s="25"/>
      <c r="CEV287" s="25"/>
      <c r="CEW287" s="25"/>
      <c r="CEX287" s="25"/>
      <c r="CEY287" s="25"/>
      <c r="CEZ287" s="25"/>
      <c r="CFA287" s="25"/>
      <c r="CFB287" s="25"/>
      <c r="CFC287" s="25"/>
      <c r="CFD287" s="25"/>
      <c r="CFE287" s="25"/>
      <c r="CFF287" s="25"/>
      <c r="CFG287" s="25"/>
      <c r="CFH287" s="25"/>
      <c r="CFI287" s="25"/>
      <c r="CFJ287" s="25"/>
      <c r="CFK287" s="25"/>
      <c r="CFL287" s="25"/>
      <c r="CFM287" s="25"/>
      <c r="CFN287" s="25"/>
      <c r="CFO287" s="25"/>
      <c r="CFP287" s="25"/>
      <c r="CFQ287" s="25"/>
      <c r="CFR287" s="25"/>
      <c r="CFS287" s="25"/>
      <c r="CFT287" s="25"/>
      <c r="CFU287" s="25"/>
      <c r="CFV287" s="25"/>
      <c r="CFW287" s="25"/>
      <c r="CFX287" s="25"/>
      <c r="CFY287" s="25"/>
      <c r="CFZ287" s="25"/>
      <c r="CGA287" s="25"/>
      <c r="CGB287" s="25"/>
      <c r="CGC287" s="25"/>
      <c r="CGD287" s="25"/>
      <c r="CGE287" s="25"/>
      <c r="CGF287" s="25"/>
      <c r="CGG287" s="25"/>
      <c r="CGH287" s="25"/>
      <c r="CGI287" s="25"/>
      <c r="CGJ287" s="25"/>
      <c r="CGK287" s="25"/>
      <c r="CGL287" s="25"/>
      <c r="CGM287" s="25"/>
      <c r="CGN287" s="25"/>
      <c r="CGO287" s="25"/>
      <c r="CGP287" s="25"/>
      <c r="CGQ287" s="25"/>
      <c r="CGR287" s="25"/>
      <c r="CGS287" s="25"/>
      <c r="CGT287" s="25"/>
      <c r="CGU287" s="25"/>
      <c r="CGV287" s="25"/>
      <c r="CGW287" s="25"/>
      <c r="CGX287" s="25"/>
      <c r="CGY287" s="25"/>
      <c r="CGZ287" s="25"/>
      <c r="CHA287" s="25"/>
      <c r="CHB287" s="25"/>
      <c r="CHC287" s="25"/>
      <c r="CHD287" s="25"/>
      <c r="CHE287" s="25"/>
      <c r="CHF287" s="25"/>
      <c r="CHG287" s="25"/>
      <c r="CHH287" s="25"/>
      <c r="CHI287" s="25"/>
      <c r="CHJ287" s="25"/>
      <c r="CHK287" s="25"/>
      <c r="CHL287" s="25"/>
      <c r="CHM287" s="25"/>
      <c r="CHN287" s="25"/>
      <c r="CHO287" s="25"/>
      <c r="CHP287" s="25"/>
      <c r="CHQ287" s="25"/>
      <c r="CHR287" s="25"/>
      <c r="CHS287" s="25"/>
      <c r="CHT287" s="25"/>
      <c r="CHU287" s="25"/>
      <c r="CHV287" s="25"/>
      <c r="CHW287" s="25"/>
      <c r="CHX287" s="25"/>
      <c r="CHY287" s="25"/>
      <c r="CHZ287" s="25"/>
      <c r="CIA287" s="25"/>
      <c r="CIB287" s="25"/>
      <c r="CIC287" s="25"/>
      <c r="CID287" s="25"/>
      <c r="CIE287" s="25"/>
      <c r="CIF287" s="25"/>
      <c r="CIG287" s="25"/>
      <c r="CIH287" s="25"/>
      <c r="CII287" s="25"/>
      <c r="CIJ287" s="25"/>
      <c r="CIK287" s="25"/>
      <c r="CIL287" s="25"/>
      <c r="CIM287" s="25"/>
      <c r="CIN287" s="25"/>
      <c r="CIO287" s="25"/>
      <c r="CIP287" s="25"/>
      <c r="CIQ287" s="25"/>
      <c r="CIR287" s="25"/>
      <c r="CIS287" s="25"/>
      <c r="CIT287" s="25"/>
      <c r="CIU287" s="25"/>
      <c r="CIV287" s="25"/>
      <c r="CIW287" s="25"/>
      <c r="CIX287" s="25"/>
      <c r="CIY287" s="25"/>
      <c r="CIZ287" s="25"/>
      <c r="CJA287" s="25"/>
      <c r="CJB287" s="25"/>
      <c r="CJC287" s="25"/>
      <c r="CJD287" s="25"/>
      <c r="CJE287" s="25"/>
      <c r="CJF287" s="25"/>
      <c r="CJG287" s="25"/>
      <c r="CJH287" s="25"/>
      <c r="CJI287" s="25"/>
      <c r="CJJ287" s="25"/>
      <c r="CJK287" s="25"/>
      <c r="CJL287" s="25"/>
      <c r="CJM287" s="25"/>
      <c r="CJN287" s="25"/>
      <c r="CJO287" s="25"/>
      <c r="CJP287" s="25"/>
      <c r="CJQ287" s="25"/>
      <c r="CJR287" s="25"/>
      <c r="CJS287" s="25"/>
      <c r="CJT287" s="25"/>
      <c r="CJU287" s="25"/>
      <c r="CJV287" s="25"/>
      <c r="CJW287" s="25"/>
      <c r="CJX287" s="25"/>
      <c r="CJY287" s="25"/>
      <c r="CJZ287" s="25"/>
      <c r="CKA287" s="25"/>
      <c r="CKB287" s="25"/>
      <c r="CKC287" s="25"/>
      <c r="CKD287" s="25"/>
      <c r="CKE287" s="25"/>
      <c r="CKF287" s="25"/>
      <c r="CKG287" s="25"/>
      <c r="CKH287" s="25"/>
      <c r="CKI287" s="25"/>
      <c r="CKJ287" s="25"/>
      <c r="CKK287" s="25"/>
      <c r="CKL287" s="25"/>
      <c r="CKM287" s="25"/>
      <c r="CKN287" s="25"/>
      <c r="CKO287" s="25"/>
      <c r="CKP287" s="25"/>
      <c r="CKQ287" s="25"/>
      <c r="CKR287" s="25"/>
      <c r="CKS287" s="25"/>
      <c r="CKT287" s="25"/>
      <c r="CKU287" s="25"/>
      <c r="CKV287" s="25"/>
      <c r="CKW287" s="25"/>
      <c r="CKX287" s="25"/>
      <c r="CKY287" s="25"/>
      <c r="CKZ287" s="25"/>
      <c r="CLA287" s="25"/>
      <c r="CLB287" s="25"/>
      <c r="CLC287" s="25"/>
      <c r="CLD287" s="25"/>
      <c r="CLE287" s="25"/>
      <c r="CLF287" s="25"/>
      <c r="CLG287" s="25"/>
      <c r="CLH287" s="25"/>
      <c r="CLI287" s="25"/>
      <c r="CLJ287" s="25"/>
      <c r="CLK287" s="25"/>
      <c r="CLL287" s="25"/>
      <c r="CLM287" s="25"/>
      <c r="CLN287" s="25"/>
      <c r="CLO287" s="25"/>
      <c r="CLP287" s="25"/>
      <c r="CLQ287" s="25"/>
      <c r="CLR287" s="25"/>
      <c r="CLS287" s="25"/>
      <c r="CLT287" s="25"/>
      <c r="CLU287" s="25"/>
      <c r="CLV287" s="25"/>
      <c r="CLW287" s="25"/>
      <c r="CLX287" s="25"/>
      <c r="CLY287" s="25"/>
      <c r="CLZ287" s="25"/>
      <c r="CMA287" s="25"/>
      <c r="CMB287" s="25"/>
      <c r="CMC287" s="25"/>
      <c r="CMD287" s="25"/>
      <c r="CME287" s="25"/>
      <c r="CMF287" s="25"/>
      <c r="CMG287" s="25"/>
      <c r="CMH287" s="25"/>
      <c r="CMI287" s="25"/>
      <c r="CMJ287" s="25"/>
      <c r="CMK287" s="25"/>
      <c r="CML287" s="25"/>
      <c r="CMM287" s="25"/>
      <c r="CMN287" s="25"/>
      <c r="CMO287" s="25"/>
      <c r="CMP287" s="25"/>
      <c r="CMQ287" s="25"/>
      <c r="CMR287" s="25"/>
      <c r="CMS287" s="25"/>
      <c r="CMT287" s="25"/>
      <c r="CMU287" s="25"/>
      <c r="CMV287" s="25"/>
      <c r="CMW287" s="25"/>
      <c r="CMX287" s="25"/>
      <c r="CMY287" s="25"/>
      <c r="CMZ287" s="25"/>
      <c r="CNA287" s="25"/>
      <c r="CNB287" s="25"/>
      <c r="CNC287" s="25"/>
      <c r="CND287" s="25"/>
      <c r="CNE287" s="25"/>
      <c r="CNF287" s="25"/>
      <c r="CNG287" s="25"/>
      <c r="CNH287" s="25"/>
      <c r="CNI287" s="25"/>
      <c r="CNJ287" s="25"/>
      <c r="CNK287" s="25"/>
      <c r="CNL287" s="25"/>
      <c r="CNM287" s="25"/>
      <c r="CNN287" s="25"/>
      <c r="CNO287" s="25"/>
      <c r="CNP287" s="25"/>
      <c r="CNQ287" s="25"/>
      <c r="CNR287" s="25"/>
      <c r="CNS287" s="25"/>
      <c r="CNT287" s="25"/>
      <c r="CNU287" s="25"/>
      <c r="CNV287" s="25"/>
      <c r="CNW287" s="25"/>
      <c r="CNX287" s="25"/>
      <c r="CNY287" s="25"/>
      <c r="CNZ287" s="25"/>
      <c r="COA287" s="25"/>
      <c r="COB287" s="25"/>
      <c r="COC287" s="25"/>
      <c r="COD287" s="25"/>
      <c r="COE287" s="25"/>
      <c r="COF287" s="25"/>
      <c r="COG287" s="25"/>
      <c r="COH287" s="25"/>
      <c r="COI287" s="25"/>
      <c r="COJ287" s="25"/>
      <c r="COK287" s="25"/>
      <c r="COL287" s="25"/>
      <c r="COM287" s="25"/>
      <c r="CON287" s="25"/>
      <c r="COO287" s="25"/>
      <c r="COP287" s="25"/>
      <c r="COQ287" s="25"/>
      <c r="COR287" s="25"/>
      <c r="COS287" s="25"/>
      <c r="COT287" s="25"/>
      <c r="COU287" s="25"/>
      <c r="COV287" s="25"/>
      <c r="COW287" s="25"/>
      <c r="COX287" s="25"/>
      <c r="COY287" s="25"/>
      <c r="COZ287" s="25"/>
      <c r="CPA287" s="25"/>
      <c r="CPB287" s="25"/>
      <c r="CPC287" s="25"/>
      <c r="CPD287" s="25"/>
      <c r="CPE287" s="25"/>
      <c r="CPF287" s="25"/>
      <c r="CPG287" s="25"/>
      <c r="CPH287" s="25"/>
      <c r="CPI287" s="25"/>
      <c r="CPJ287" s="25"/>
      <c r="CPK287" s="25"/>
      <c r="CPL287" s="25"/>
      <c r="CPM287" s="25"/>
      <c r="CPN287" s="25"/>
      <c r="CPO287" s="25"/>
      <c r="CPP287" s="25"/>
      <c r="CPQ287" s="25"/>
      <c r="CPR287" s="25"/>
      <c r="CPS287" s="25"/>
      <c r="CPT287" s="25"/>
      <c r="CPU287" s="25"/>
      <c r="CPV287" s="25"/>
      <c r="CPW287" s="25"/>
      <c r="CPX287" s="25"/>
      <c r="CPY287" s="25"/>
      <c r="CPZ287" s="25"/>
      <c r="CQA287" s="25"/>
      <c r="CQB287" s="25"/>
      <c r="CQC287" s="25"/>
      <c r="CQD287" s="25"/>
      <c r="CQE287" s="25"/>
      <c r="CQF287" s="25"/>
      <c r="CQG287" s="25"/>
      <c r="CQH287" s="25"/>
      <c r="CQI287" s="25"/>
      <c r="CQJ287" s="25"/>
      <c r="CQK287" s="25"/>
      <c r="CQL287" s="25"/>
      <c r="CQM287" s="25"/>
      <c r="CQN287" s="25"/>
      <c r="CQO287" s="25"/>
      <c r="CQP287" s="25"/>
      <c r="CQQ287" s="25"/>
      <c r="CQR287" s="25"/>
      <c r="CQS287" s="25"/>
      <c r="CQT287" s="25"/>
      <c r="CQU287" s="25"/>
      <c r="CQV287" s="25"/>
      <c r="CQW287" s="25"/>
      <c r="CQX287" s="25"/>
      <c r="CQY287" s="25"/>
      <c r="CQZ287" s="25"/>
      <c r="CRA287" s="25"/>
      <c r="CRB287" s="25"/>
      <c r="CRC287" s="25"/>
      <c r="CRD287" s="25"/>
      <c r="CRE287" s="25"/>
      <c r="CRF287" s="25"/>
      <c r="CRG287" s="25"/>
      <c r="CRH287" s="25"/>
      <c r="CRI287" s="25"/>
      <c r="CRJ287" s="25"/>
      <c r="CRK287" s="25"/>
      <c r="CRL287" s="25"/>
      <c r="CRM287" s="25"/>
      <c r="CRN287" s="25"/>
      <c r="CRO287" s="25"/>
      <c r="CRP287" s="25"/>
      <c r="CRQ287" s="25"/>
      <c r="CRR287" s="25"/>
      <c r="CRS287" s="25"/>
      <c r="CRT287" s="25"/>
      <c r="CRU287" s="25"/>
      <c r="CRV287" s="25"/>
      <c r="CRW287" s="25"/>
      <c r="CRX287" s="25"/>
      <c r="CRY287" s="25"/>
      <c r="CRZ287" s="25"/>
      <c r="CSA287" s="25"/>
      <c r="CSB287" s="25"/>
      <c r="CSC287" s="25"/>
      <c r="CSD287" s="25"/>
      <c r="CSE287" s="25"/>
      <c r="CSF287" s="25"/>
      <c r="CSG287" s="25"/>
      <c r="CSH287" s="25"/>
      <c r="CSI287" s="25"/>
      <c r="CSJ287" s="25"/>
      <c r="CSK287" s="25"/>
      <c r="CSL287" s="25"/>
      <c r="CSM287" s="25"/>
      <c r="CSN287" s="25"/>
      <c r="CSO287" s="25"/>
      <c r="CSP287" s="25"/>
      <c r="CSQ287" s="25"/>
      <c r="CSR287" s="25"/>
      <c r="CSS287" s="25"/>
      <c r="CST287" s="25"/>
      <c r="CSU287" s="25"/>
      <c r="CSV287" s="25"/>
      <c r="CSW287" s="25"/>
      <c r="CSX287" s="25"/>
      <c r="CSY287" s="25"/>
      <c r="CSZ287" s="25"/>
      <c r="CTA287" s="25"/>
      <c r="CTB287" s="25"/>
      <c r="CTC287" s="25"/>
      <c r="CTD287" s="25"/>
      <c r="CTE287" s="25"/>
      <c r="CTF287" s="25"/>
      <c r="CTG287" s="25"/>
      <c r="CTH287" s="25"/>
      <c r="CTI287" s="25"/>
      <c r="CTJ287" s="25"/>
      <c r="CTK287" s="25"/>
      <c r="CTL287" s="25"/>
      <c r="CTM287" s="25"/>
      <c r="CTN287" s="25"/>
      <c r="CTO287" s="25"/>
      <c r="CTP287" s="25"/>
      <c r="CTQ287" s="25"/>
      <c r="CTR287" s="25"/>
      <c r="CTS287" s="25"/>
      <c r="CTT287" s="25"/>
      <c r="CTU287" s="25"/>
      <c r="CTV287" s="25"/>
      <c r="CTW287" s="25"/>
      <c r="CTX287" s="25"/>
      <c r="CTY287" s="25"/>
      <c r="CTZ287" s="25"/>
      <c r="CUA287" s="25"/>
      <c r="CUB287" s="25"/>
      <c r="CUC287" s="25"/>
      <c r="CUD287" s="25"/>
      <c r="CUE287" s="25"/>
      <c r="CUF287" s="25"/>
      <c r="CUG287" s="25"/>
      <c r="CUH287" s="25"/>
      <c r="CUI287" s="25"/>
      <c r="CUJ287" s="25"/>
      <c r="CUK287" s="25"/>
      <c r="CUL287" s="25"/>
      <c r="CUM287" s="25"/>
      <c r="CUN287" s="25"/>
      <c r="CUO287" s="25"/>
      <c r="CUP287" s="25"/>
      <c r="CUQ287" s="25"/>
      <c r="CUR287" s="25"/>
      <c r="CUS287" s="25"/>
      <c r="CUT287" s="25"/>
      <c r="CUU287" s="25"/>
      <c r="CUV287" s="25"/>
      <c r="CUW287" s="25"/>
      <c r="CUX287" s="25"/>
      <c r="CUY287" s="25"/>
      <c r="CUZ287" s="25"/>
      <c r="CVA287" s="25"/>
      <c r="CVB287" s="25"/>
      <c r="CVC287" s="25"/>
      <c r="CVD287" s="25"/>
      <c r="CVE287" s="25"/>
      <c r="CVF287" s="25"/>
      <c r="CVG287" s="25"/>
      <c r="CVH287" s="25"/>
      <c r="CVI287" s="25"/>
      <c r="CVJ287" s="25"/>
      <c r="CVK287" s="25"/>
      <c r="CVL287" s="25"/>
      <c r="CVM287" s="25"/>
      <c r="CVN287" s="25"/>
      <c r="CVO287" s="25"/>
      <c r="CVP287" s="25"/>
      <c r="CVQ287" s="25"/>
      <c r="CVR287" s="25"/>
      <c r="CVS287" s="25"/>
      <c r="CVT287" s="25"/>
      <c r="CVU287" s="25"/>
      <c r="CVV287" s="25"/>
      <c r="CVW287" s="25"/>
      <c r="CVX287" s="25"/>
      <c r="CVY287" s="25"/>
      <c r="CVZ287" s="25"/>
      <c r="CWA287" s="25"/>
      <c r="CWB287" s="25"/>
      <c r="CWC287" s="25"/>
      <c r="CWD287" s="25"/>
      <c r="CWE287" s="25"/>
      <c r="CWF287" s="25"/>
      <c r="CWG287" s="25"/>
      <c r="CWH287" s="25"/>
      <c r="CWI287" s="25"/>
      <c r="CWJ287" s="25"/>
      <c r="CWK287" s="25"/>
      <c r="CWL287" s="25"/>
      <c r="CWM287" s="25"/>
      <c r="CWN287" s="25"/>
      <c r="CWO287" s="25"/>
      <c r="CWP287" s="25"/>
      <c r="CWQ287" s="25"/>
      <c r="CWR287" s="25"/>
      <c r="CWS287" s="25"/>
      <c r="CWT287" s="25"/>
      <c r="CWU287" s="25"/>
      <c r="CWV287" s="25"/>
      <c r="CWW287" s="25"/>
      <c r="CWX287" s="25"/>
      <c r="CWY287" s="25"/>
      <c r="CWZ287" s="25"/>
      <c r="CXA287" s="25"/>
      <c r="CXB287" s="25"/>
      <c r="CXC287" s="25"/>
      <c r="CXD287" s="25"/>
      <c r="CXE287" s="25"/>
      <c r="CXF287" s="25"/>
      <c r="CXG287" s="25"/>
      <c r="CXH287" s="25"/>
      <c r="CXI287" s="25"/>
      <c r="CXJ287" s="25"/>
      <c r="CXK287" s="25"/>
      <c r="CXL287" s="25"/>
      <c r="CXM287" s="25"/>
      <c r="CXN287" s="25"/>
      <c r="CXO287" s="25"/>
      <c r="CXP287" s="25"/>
      <c r="CXQ287" s="25"/>
      <c r="CXR287" s="25"/>
      <c r="CXS287" s="25"/>
      <c r="CXT287" s="25"/>
      <c r="CXU287" s="25"/>
      <c r="CXV287" s="25"/>
      <c r="CXW287" s="25"/>
      <c r="CXX287" s="25"/>
      <c r="CXY287" s="25"/>
      <c r="CXZ287" s="25"/>
      <c r="CYA287" s="25"/>
      <c r="CYB287" s="25"/>
      <c r="CYC287" s="25"/>
      <c r="CYD287" s="25"/>
      <c r="CYE287" s="25"/>
      <c r="CYF287" s="25"/>
      <c r="CYG287" s="25"/>
      <c r="CYH287" s="25"/>
      <c r="CYI287" s="25"/>
      <c r="CYJ287" s="25"/>
      <c r="CYK287" s="25"/>
      <c r="CYL287" s="25"/>
      <c r="CYM287" s="25"/>
      <c r="CYN287" s="25"/>
      <c r="CYO287" s="25"/>
      <c r="CYP287" s="25"/>
      <c r="CYQ287" s="25"/>
      <c r="CYR287" s="25"/>
      <c r="CYS287" s="25"/>
      <c r="CYT287" s="25"/>
      <c r="CYU287" s="25"/>
      <c r="CYV287" s="25"/>
      <c r="CYW287" s="25"/>
      <c r="CYX287" s="25"/>
      <c r="CYY287" s="25"/>
      <c r="CYZ287" s="25"/>
      <c r="CZA287" s="25"/>
      <c r="CZB287" s="25"/>
      <c r="CZC287" s="25"/>
      <c r="CZD287" s="25"/>
      <c r="CZE287" s="25"/>
      <c r="CZF287" s="25"/>
      <c r="CZG287" s="25"/>
      <c r="CZH287" s="25"/>
      <c r="CZI287" s="25"/>
      <c r="CZJ287" s="25"/>
      <c r="CZK287" s="25"/>
      <c r="CZL287" s="25"/>
      <c r="CZM287" s="25"/>
      <c r="CZN287" s="25"/>
      <c r="CZO287" s="25"/>
      <c r="CZP287" s="25"/>
      <c r="CZQ287" s="25"/>
      <c r="CZR287" s="25"/>
      <c r="CZS287" s="25"/>
      <c r="CZT287" s="25"/>
      <c r="CZU287" s="25"/>
      <c r="CZV287" s="25"/>
      <c r="CZW287" s="25"/>
      <c r="CZX287" s="25"/>
      <c r="CZY287" s="25"/>
      <c r="CZZ287" s="25"/>
      <c r="DAA287" s="25"/>
      <c r="DAB287" s="25"/>
      <c r="DAC287" s="25"/>
      <c r="DAD287" s="25"/>
      <c r="DAE287" s="25"/>
      <c r="DAF287" s="25"/>
      <c r="DAG287" s="25"/>
      <c r="DAH287" s="25"/>
      <c r="DAI287" s="25"/>
      <c r="DAJ287" s="25"/>
      <c r="DAK287" s="25"/>
      <c r="DAL287" s="25"/>
      <c r="DAM287" s="25"/>
      <c r="DAN287" s="25"/>
      <c r="DAO287" s="25"/>
      <c r="DAP287" s="25"/>
      <c r="DAQ287" s="25"/>
      <c r="DAR287" s="25"/>
      <c r="DAS287" s="25"/>
      <c r="DAT287" s="25"/>
      <c r="DAU287" s="25"/>
      <c r="DAV287" s="25"/>
      <c r="DAW287" s="25"/>
      <c r="DAX287" s="25"/>
      <c r="DAY287" s="25"/>
      <c r="DAZ287" s="25"/>
      <c r="DBA287" s="25"/>
      <c r="DBB287" s="25"/>
      <c r="DBC287" s="25"/>
      <c r="DBD287" s="25"/>
      <c r="DBE287" s="25"/>
      <c r="DBF287" s="25"/>
      <c r="DBG287" s="25"/>
      <c r="DBH287" s="25"/>
      <c r="DBI287" s="25"/>
      <c r="DBJ287" s="25"/>
      <c r="DBK287" s="25"/>
      <c r="DBL287" s="25"/>
      <c r="DBM287" s="25"/>
      <c r="DBN287" s="25"/>
      <c r="DBO287" s="25"/>
      <c r="DBP287" s="25"/>
      <c r="DBQ287" s="25"/>
      <c r="DBR287" s="25"/>
      <c r="DBS287" s="25"/>
      <c r="DBT287" s="25"/>
      <c r="DBU287" s="25"/>
      <c r="DBV287" s="25"/>
      <c r="DBW287" s="25"/>
      <c r="DBX287" s="25"/>
      <c r="DBY287" s="25"/>
      <c r="DBZ287" s="25"/>
      <c r="DCA287" s="25"/>
      <c r="DCB287" s="25"/>
      <c r="DCC287" s="25"/>
      <c r="DCD287" s="25"/>
      <c r="DCE287" s="25"/>
      <c r="DCF287" s="25"/>
      <c r="DCG287" s="25"/>
      <c r="DCH287" s="25"/>
      <c r="DCI287" s="25"/>
      <c r="DCJ287" s="25"/>
      <c r="DCK287" s="25"/>
      <c r="DCL287" s="25"/>
      <c r="DCM287" s="25"/>
      <c r="DCN287" s="25"/>
      <c r="DCO287" s="25"/>
      <c r="DCP287" s="25"/>
      <c r="DCQ287" s="25"/>
      <c r="DCR287" s="25"/>
      <c r="DCS287" s="25"/>
      <c r="DCT287" s="25"/>
      <c r="DCU287" s="25"/>
      <c r="DCV287" s="25"/>
      <c r="DCW287" s="25"/>
      <c r="DCX287" s="25"/>
      <c r="DCY287" s="25"/>
      <c r="DCZ287" s="25"/>
      <c r="DDA287" s="25"/>
      <c r="DDB287" s="25"/>
      <c r="DDC287" s="25"/>
      <c r="DDD287" s="25"/>
      <c r="DDE287" s="25"/>
      <c r="DDF287" s="25"/>
      <c r="DDG287" s="25"/>
      <c r="DDH287" s="25"/>
      <c r="DDI287" s="25"/>
      <c r="DDJ287" s="25"/>
      <c r="DDK287" s="25"/>
      <c r="DDL287" s="25"/>
      <c r="DDM287" s="25"/>
      <c r="DDN287" s="25"/>
      <c r="DDO287" s="25"/>
      <c r="DDP287" s="25"/>
      <c r="DDQ287" s="25"/>
      <c r="DDR287" s="25"/>
      <c r="DDS287" s="25"/>
      <c r="DDT287" s="25"/>
      <c r="DDU287" s="25"/>
      <c r="DDV287" s="25"/>
      <c r="DDW287" s="25"/>
      <c r="DDX287" s="25"/>
      <c r="DDY287" s="25"/>
      <c r="DDZ287" s="25"/>
      <c r="DEA287" s="25"/>
      <c r="DEB287" s="25"/>
      <c r="DEC287" s="25"/>
      <c r="DED287" s="25"/>
      <c r="DEE287" s="25"/>
      <c r="DEF287" s="25"/>
      <c r="DEG287" s="25"/>
      <c r="DEH287" s="25"/>
      <c r="DEI287" s="25"/>
      <c r="DEJ287" s="25"/>
      <c r="DEK287" s="25"/>
      <c r="DEL287" s="25"/>
      <c r="DEM287" s="25"/>
      <c r="DEN287" s="25"/>
      <c r="DEO287" s="25"/>
      <c r="DEP287" s="25"/>
      <c r="DEQ287" s="25"/>
      <c r="DER287" s="25"/>
      <c r="DES287" s="25"/>
      <c r="DET287" s="25"/>
      <c r="DEU287" s="25"/>
      <c r="DEV287" s="25"/>
      <c r="DEW287" s="25"/>
      <c r="DEX287" s="25"/>
      <c r="DEY287" s="25"/>
      <c r="DEZ287" s="25"/>
      <c r="DFA287" s="25"/>
      <c r="DFB287" s="25"/>
      <c r="DFC287" s="25"/>
      <c r="DFD287" s="25"/>
      <c r="DFE287" s="25"/>
      <c r="DFF287" s="25"/>
      <c r="DFG287" s="25"/>
      <c r="DFH287" s="25"/>
      <c r="DFI287" s="25"/>
      <c r="DFJ287" s="25"/>
      <c r="DFK287" s="25"/>
      <c r="DFL287" s="25"/>
      <c r="DFM287" s="25"/>
      <c r="DFN287" s="25"/>
      <c r="DFO287" s="25"/>
      <c r="DFP287" s="25"/>
      <c r="DFQ287" s="25"/>
      <c r="DFR287" s="25"/>
      <c r="DFS287" s="25"/>
      <c r="DFT287" s="25"/>
      <c r="DFU287" s="25"/>
      <c r="DFV287" s="25"/>
      <c r="DFW287" s="25"/>
      <c r="DFX287" s="25"/>
      <c r="DFY287" s="25"/>
      <c r="DFZ287" s="25"/>
      <c r="DGA287" s="25"/>
      <c r="DGB287" s="25"/>
      <c r="DGC287" s="25"/>
      <c r="DGD287" s="25"/>
      <c r="DGE287" s="25"/>
      <c r="DGF287" s="25"/>
      <c r="DGG287" s="25"/>
      <c r="DGH287" s="25"/>
      <c r="DGI287" s="25"/>
      <c r="DGJ287" s="25"/>
      <c r="DGK287" s="25"/>
      <c r="DGL287" s="25"/>
      <c r="DGM287" s="25"/>
      <c r="DGN287" s="25"/>
      <c r="DGO287" s="25"/>
      <c r="DGP287" s="25"/>
      <c r="DGQ287" s="25"/>
      <c r="DGR287" s="25"/>
      <c r="DGS287" s="25"/>
      <c r="DGT287" s="25"/>
      <c r="DGU287" s="25"/>
      <c r="DGV287" s="25"/>
      <c r="DGW287" s="25"/>
      <c r="DGX287" s="25"/>
      <c r="DGY287" s="25"/>
      <c r="DGZ287" s="25"/>
      <c r="DHA287" s="25"/>
      <c r="DHB287" s="25"/>
      <c r="DHC287" s="25"/>
      <c r="DHD287" s="25"/>
      <c r="DHE287" s="25"/>
      <c r="DHF287" s="25"/>
      <c r="DHG287" s="25"/>
      <c r="DHH287" s="25"/>
      <c r="DHI287" s="25"/>
      <c r="DHJ287" s="25"/>
      <c r="DHK287" s="25"/>
      <c r="DHL287" s="25"/>
      <c r="DHM287" s="25"/>
      <c r="DHN287" s="25"/>
      <c r="DHO287" s="25"/>
      <c r="DHP287" s="25"/>
      <c r="DHQ287" s="25"/>
      <c r="DHR287" s="25"/>
      <c r="DHS287" s="25"/>
      <c r="DHT287" s="25"/>
      <c r="DHU287" s="25"/>
      <c r="DHV287" s="25"/>
      <c r="DHW287" s="25"/>
      <c r="DHX287" s="25"/>
      <c r="DHY287" s="25"/>
      <c r="DHZ287" s="25"/>
      <c r="DIA287" s="25"/>
      <c r="DIB287" s="25"/>
      <c r="DIC287" s="25"/>
      <c r="DID287" s="25"/>
      <c r="DIE287" s="25"/>
      <c r="DIF287" s="25"/>
      <c r="DIG287" s="25"/>
      <c r="DIH287" s="25"/>
      <c r="DII287" s="25"/>
      <c r="DIJ287" s="25"/>
      <c r="DIK287" s="25"/>
      <c r="DIL287" s="25"/>
      <c r="DIM287" s="25"/>
      <c r="DIN287" s="25"/>
      <c r="DIO287" s="25"/>
      <c r="DIP287" s="25"/>
      <c r="DIQ287" s="25"/>
      <c r="DIR287" s="25"/>
      <c r="DIS287" s="25"/>
      <c r="DIT287" s="25"/>
      <c r="DIU287" s="25"/>
      <c r="DIV287" s="25"/>
      <c r="DIW287" s="25"/>
      <c r="DIX287" s="25"/>
      <c r="DIY287" s="25"/>
      <c r="DIZ287" s="25"/>
      <c r="DJA287" s="25"/>
      <c r="DJB287" s="25"/>
      <c r="DJC287" s="25"/>
      <c r="DJD287" s="25"/>
      <c r="DJE287" s="25"/>
      <c r="DJF287" s="25"/>
      <c r="DJG287" s="25"/>
      <c r="DJH287" s="25"/>
      <c r="DJI287" s="25"/>
      <c r="DJJ287" s="25"/>
      <c r="DJK287" s="25"/>
      <c r="DJL287" s="25"/>
      <c r="DJM287" s="25"/>
      <c r="DJN287" s="25"/>
      <c r="DJO287" s="25"/>
      <c r="DJP287" s="25"/>
      <c r="DJQ287" s="25"/>
      <c r="DJR287" s="25"/>
      <c r="DJS287" s="25"/>
      <c r="DJT287" s="25"/>
      <c r="DJU287" s="25"/>
      <c r="DJV287" s="25"/>
      <c r="DJW287" s="25"/>
      <c r="DJX287" s="25"/>
      <c r="DJY287" s="25"/>
      <c r="DJZ287" s="25"/>
      <c r="DKA287" s="25"/>
      <c r="DKB287" s="25"/>
      <c r="DKC287" s="25"/>
      <c r="DKD287" s="25"/>
      <c r="DKE287" s="25"/>
      <c r="DKF287" s="25"/>
      <c r="DKG287" s="25"/>
      <c r="DKH287" s="25"/>
      <c r="DKI287" s="25"/>
      <c r="DKJ287" s="25"/>
      <c r="DKK287" s="25"/>
      <c r="DKL287" s="25"/>
      <c r="DKM287" s="25"/>
      <c r="DKN287" s="25"/>
      <c r="DKO287" s="25"/>
      <c r="DKP287" s="25"/>
      <c r="DKQ287" s="25"/>
      <c r="DKR287" s="25"/>
      <c r="DKS287" s="25"/>
      <c r="DKT287" s="25"/>
      <c r="DKU287" s="25"/>
      <c r="DKV287" s="25"/>
      <c r="DKW287" s="25"/>
      <c r="DKX287" s="25"/>
      <c r="DKY287" s="25"/>
      <c r="DKZ287" s="25"/>
      <c r="DLA287" s="25"/>
      <c r="DLB287" s="25"/>
      <c r="DLC287" s="25"/>
      <c r="DLD287" s="25"/>
      <c r="DLE287" s="25"/>
      <c r="DLF287" s="25"/>
      <c r="DLG287" s="25"/>
      <c r="DLH287" s="25"/>
      <c r="DLI287" s="25"/>
      <c r="DLJ287" s="25"/>
      <c r="DLK287" s="25"/>
      <c r="DLL287" s="25"/>
      <c r="DLM287" s="25"/>
      <c r="DLN287" s="25"/>
      <c r="DLO287" s="25"/>
      <c r="DLP287" s="25"/>
      <c r="DLQ287" s="25"/>
      <c r="DLR287" s="25"/>
      <c r="DLS287" s="25"/>
      <c r="DLT287" s="25"/>
      <c r="DLU287" s="25"/>
      <c r="DLV287" s="25"/>
      <c r="DLW287" s="25"/>
      <c r="DLX287" s="25"/>
      <c r="DLY287" s="25"/>
      <c r="DLZ287" s="25"/>
      <c r="DMA287" s="25"/>
      <c r="DMB287" s="25"/>
      <c r="DMC287" s="25"/>
      <c r="DMD287" s="25"/>
      <c r="DME287" s="25"/>
      <c r="DMF287" s="25"/>
      <c r="DMG287" s="25"/>
      <c r="DMH287" s="25"/>
      <c r="DMI287" s="25"/>
      <c r="DMJ287" s="25"/>
      <c r="DMK287" s="25"/>
      <c r="DML287" s="25"/>
      <c r="DMM287" s="25"/>
      <c r="DMN287" s="25"/>
      <c r="DMO287" s="25"/>
      <c r="DMP287" s="25"/>
      <c r="DMQ287" s="25"/>
      <c r="DMR287" s="25"/>
      <c r="DMS287" s="25"/>
      <c r="DMT287" s="25"/>
      <c r="DMU287" s="25"/>
      <c r="DMV287" s="25"/>
      <c r="DMW287" s="25"/>
      <c r="DMX287" s="25"/>
      <c r="DMY287" s="25"/>
      <c r="DMZ287" s="25"/>
      <c r="DNA287" s="25"/>
      <c r="DNB287" s="25"/>
      <c r="DNC287" s="25"/>
      <c r="DND287" s="25"/>
      <c r="DNE287" s="25"/>
      <c r="DNF287" s="25"/>
      <c r="DNG287" s="25"/>
      <c r="DNH287" s="25"/>
      <c r="DNI287" s="25"/>
      <c r="DNJ287" s="25"/>
      <c r="DNK287" s="25"/>
      <c r="DNL287" s="25"/>
      <c r="DNM287" s="25"/>
      <c r="DNN287" s="25"/>
      <c r="DNO287" s="25"/>
      <c r="DNP287" s="25"/>
      <c r="DNQ287" s="25"/>
      <c r="DNR287" s="25"/>
      <c r="DNS287" s="25"/>
      <c r="DNT287" s="25"/>
      <c r="DNU287" s="25"/>
      <c r="DNV287" s="25"/>
      <c r="DNW287" s="25"/>
      <c r="DNX287" s="25"/>
      <c r="DNY287" s="25"/>
      <c r="DNZ287" s="25"/>
      <c r="DOA287" s="25"/>
      <c r="DOB287" s="25"/>
      <c r="DOC287" s="25"/>
      <c r="DOD287" s="25"/>
      <c r="DOE287" s="25"/>
      <c r="DOF287" s="25"/>
      <c r="DOG287" s="25"/>
      <c r="DOH287" s="25"/>
      <c r="DOI287" s="25"/>
      <c r="DOJ287" s="25"/>
      <c r="DOK287" s="25"/>
      <c r="DOL287" s="25"/>
      <c r="DOM287" s="25"/>
      <c r="DON287" s="25"/>
      <c r="DOO287" s="25"/>
      <c r="DOP287" s="25"/>
      <c r="DOQ287" s="25"/>
      <c r="DOR287" s="25"/>
      <c r="DOS287" s="25"/>
      <c r="DOT287" s="25"/>
      <c r="DOU287" s="25"/>
      <c r="DOV287" s="25"/>
      <c r="DOW287" s="25"/>
      <c r="DOX287" s="25"/>
      <c r="DOY287" s="25"/>
      <c r="DOZ287" s="25"/>
      <c r="DPA287" s="25"/>
      <c r="DPB287" s="25"/>
      <c r="DPC287" s="25"/>
      <c r="DPD287" s="25"/>
      <c r="DPE287" s="25"/>
      <c r="DPF287" s="25"/>
      <c r="DPG287" s="25"/>
      <c r="DPH287" s="25"/>
      <c r="DPI287" s="25"/>
      <c r="DPJ287" s="25"/>
      <c r="DPK287" s="25"/>
      <c r="DPL287" s="25"/>
      <c r="DPM287" s="25"/>
      <c r="DPN287" s="25"/>
      <c r="DPO287" s="25"/>
      <c r="DPP287" s="25"/>
      <c r="DPQ287" s="25"/>
      <c r="DPR287" s="25"/>
      <c r="DPS287" s="25"/>
      <c r="DPT287" s="25"/>
      <c r="DPU287" s="25"/>
      <c r="DPV287" s="25"/>
      <c r="DPW287" s="25"/>
      <c r="DPX287" s="25"/>
      <c r="DPY287" s="25"/>
      <c r="DPZ287" s="25"/>
      <c r="DQA287" s="25"/>
      <c r="DQB287" s="25"/>
      <c r="DQC287" s="25"/>
      <c r="DQD287" s="25"/>
      <c r="DQE287" s="25"/>
      <c r="DQF287" s="25"/>
      <c r="DQG287" s="25"/>
      <c r="DQH287" s="25"/>
      <c r="DQI287" s="25"/>
      <c r="DQJ287" s="25"/>
      <c r="DQK287" s="25"/>
      <c r="DQL287" s="25"/>
      <c r="DQM287" s="25"/>
      <c r="DQN287" s="25"/>
      <c r="DQO287" s="25"/>
      <c r="DQP287" s="25"/>
      <c r="DQQ287" s="25"/>
      <c r="DQR287" s="25"/>
      <c r="DQS287" s="25"/>
      <c r="DQT287" s="25"/>
      <c r="DQU287" s="25"/>
      <c r="DQV287" s="25"/>
      <c r="DQW287" s="25"/>
      <c r="DQX287" s="25"/>
      <c r="DQY287" s="25"/>
      <c r="DQZ287" s="25"/>
      <c r="DRA287" s="25"/>
      <c r="DRB287" s="25"/>
      <c r="DRC287" s="25"/>
      <c r="DRD287" s="25"/>
      <c r="DRE287" s="25"/>
      <c r="DRF287" s="25"/>
      <c r="DRG287" s="25"/>
      <c r="DRH287" s="25"/>
      <c r="DRI287" s="25"/>
      <c r="DRJ287" s="25"/>
      <c r="DRK287" s="25"/>
      <c r="DRL287" s="25"/>
      <c r="DRM287" s="25"/>
      <c r="DRN287" s="25"/>
      <c r="DRO287" s="25"/>
      <c r="DRP287" s="25"/>
      <c r="DRQ287" s="25"/>
      <c r="DRR287" s="25"/>
      <c r="DRS287" s="25"/>
      <c r="DRT287" s="25"/>
      <c r="DRU287" s="25"/>
      <c r="DRV287" s="25"/>
      <c r="DRW287" s="25"/>
      <c r="DRX287" s="25"/>
      <c r="DRY287" s="25"/>
      <c r="DRZ287" s="25"/>
      <c r="DSA287" s="25"/>
      <c r="DSB287" s="25"/>
      <c r="DSC287" s="25"/>
      <c r="DSD287" s="25"/>
      <c r="DSE287" s="25"/>
      <c r="DSF287" s="25"/>
      <c r="DSG287" s="25"/>
      <c r="DSH287" s="25"/>
      <c r="DSI287" s="25"/>
      <c r="DSJ287" s="25"/>
      <c r="DSK287" s="25"/>
      <c r="DSL287" s="25"/>
      <c r="DSM287" s="25"/>
      <c r="DSN287" s="25"/>
      <c r="DSO287" s="25"/>
      <c r="DSP287" s="25"/>
      <c r="DSQ287" s="25"/>
      <c r="DSR287" s="25"/>
      <c r="DSS287" s="25"/>
      <c r="DST287" s="25"/>
      <c r="DSU287" s="25"/>
      <c r="DSV287" s="25"/>
      <c r="DSW287" s="25"/>
      <c r="DSX287" s="25"/>
      <c r="DSY287" s="25"/>
      <c r="DSZ287" s="25"/>
      <c r="DTA287" s="25"/>
      <c r="DTB287" s="25"/>
      <c r="DTC287" s="25"/>
      <c r="DTD287" s="25"/>
      <c r="DTE287" s="25"/>
      <c r="DTF287" s="25"/>
      <c r="DTG287" s="25"/>
      <c r="DTH287" s="25"/>
      <c r="DTI287" s="25"/>
      <c r="DTJ287" s="25"/>
      <c r="DTK287" s="25"/>
      <c r="DTL287" s="25"/>
      <c r="DTM287" s="25"/>
      <c r="DTN287" s="25"/>
      <c r="DTO287" s="25"/>
      <c r="DTP287" s="25"/>
      <c r="DTQ287" s="25"/>
      <c r="DTR287" s="25"/>
      <c r="DTS287" s="25"/>
      <c r="DTT287" s="25"/>
      <c r="DTU287" s="25"/>
      <c r="DTV287" s="25"/>
      <c r="DTW287" s="25"/>
      <c r="DTX287" s="25"/>
      <c r="DTY287" s="25"/>
      <c r="DTZ287" s="25"/>
      <c r="DUA287" s="25"/>
      <c r="DUB287" s="25"/>
      <c r="DUC287" s="25"/>
      <c r="DUD287" s="25"/>
      <c r="DUE287" s="25"/>
      <c r="DUF287" s="25"/>
      <c r="DUG287" s="25"/>
      <c r="DUH287" s="25"/>
      <c r="DUI287" s="25"/>
      <c r="DUJ287" s="25"/>
      <c r="DUK287" s="25"/>
      <c r="DUL287" s="25"/>
      <c r="DUM287" s="25"/>
      <c r="DUN287" s="25"/>
      <c r="DUO287" s="25"/>
      <c r="DUP287" s="25"/>
      <c r="DUQ287" s="25"/>
      <c r="DUR287" s="25"/>
      <c r="DUS287" s="25"/>
      <c r="DUT287" s="25"/>
      <c r="DUU287" s="25"/>
      <c r="DUV287" s="25"/>
      <c r="DUW287" s="25"/>
      <c r="DUX287" s="25"/>
      <c r="DUY287" s="25"/>
      <c r="DUZ287" s="25"/>
      <c r="DVA287" s="25"/>
      <c r="DVB287" s="25"/>
      <c r="DVC287" s="25"/>
      <c r="DVD287" s="25"/>
      <c r="DVE287" s="25"/>
      <c r="DVF287" s="25"/>
      <c r="DVG287" s="25"/>
      <c r="DVH287" s="25"/>
      <c r="DVI287" s="25"/>
      <c r="DVJ287" s="25"/>
      <c r="DVK287" s="25"/>
      <c r="DVL287" s="25"/>
      <c r="DVM287" s="25"/>
      <c r="DVN287" s="25"/>
      <c r="DVO287" s="25"/>
      <c r="DVP287" s="25"/>
      <c r="DVQ287" s="25"/>
      <c r="DVR287" s="25"/>
      <c r="DVS287" s="25"/>
      <c r="DVT287" s="25"/>
      <c r="DVU287" s="25"/>
      <c r="DVV287" s="25"/>
      <c r="DVW287" s="25"/>
      <c r="DVX287" s="25"/>
      <c r="DVY287" s="25"/>
      <c r="DVZ287" s="25"/>
      <c r="DWA287" s="25"/>
      <c r="DWB287" s="25"/>
      <c r="DWC287" s="25"/>
      <c r="DWD287" s="25"/>
      <c r="DWE287" s="25"/>
      <c r="DWF287" s="25"/>
      <c r="DWG287" s="25"/>
      <c r="DWH287" s="25"/>
      <c r="DWI287" s="25"/>
      <c r="DWJ287" s="25"/>
      <c r="DWK287" s="25"/>
      <c r="DWL287" s="25"/>
      <c r="DWM287" s="25"/>
      <c r="DWN287" s="25"/>
      <c r="DWO287" s="25"/>
      <c r="DWP287" s="25"/>
      <c r="DWQ287" s="25"/>
      <c r="DWR287" s="25"/>
      <c r="DWS287" s="25"/>
      <c r="DWT287" s="25"/>
      <c r="DWU287" s="25"/>
      <c r="DWV287" s="25"/>
      <c r="DWW287" s="25"/>
      <c r="DWX287" s="25"/>
      <c r="DWY287" s="25"/>
      <c r="DWZ287" s="25"/>
      <c r="DXA287" s="25"/>
      <c r="DXB287" s="25"/>
      <c r="DXC287" s="25"/>
      <c r="DXD287" s="25"/>
      <c r="DXE287" s="25"/>
      <c r="DXF287" s="25"/>
      <c r="DXG287" s="25"/>
      <c r="DXH287" s="25"/>
      <c r="DXI287" s="25"/>
      <c r="DXJ287" s="25"/>
      <c r="DXK287" s="25"/>
      <c r="DXL287" s="25"/>
      <c r="DXM287" s="25"/>
      <c r="DXN287" s="25"/>
      <c r="DXO287" s="25"/>
      <c r="DXP287" s="25"/>
      <c r="DXQ287" s="25"/>
      <c r="DXR287" s="25"/>
      <c r="DXS287" s="25"/>
      <c r="DXT287" s="25"/>
      <c r="DXU287" s="25"/>
      <c r="DXV287" s="25"/>
      <c r="DXW287" s="25"/>
      <c r="DXX287" s="25"/>
      <c r="DXY287" s="25"/>
      <c r="DXZ287" s="25"/>
      <c r="DYA287" s="25"/>
      <c r="DYB287" s="25"/>
      <c r="DYC287" s="25"/>
      <c r="DYD287" s="25"/>
      <c r="DYE287" s="25"/>
      <c r="DYF287" s="25"/>
      <c r="DYG287" s="25"/>
      <c r="DYH287" s="25"/>
      <c r="DYI287" s="25"/>
      <c r="DYJ287" s="25"/>
      <c r="DYK287" s="25"/>
      <c r="DYL287" s="25"/>
      <c r="DYM287" s="25"/>
      <c r="DYN287" s="25"/>
      <c r="DYO287" s="25"/>
      <c r="DYP287" s="25"/>
      <c r="DYQ287" s="25"/>
      <c r="DYR287" s="25"/>
      <c r="DYS287" s="25"/>
      <c r="DYT287" s="25"/>
      <c r="DYU287" s="25"/>
      <c r="DYV287" s="25"/>
      <c r="DYW287" s="25"/>
      <c r="DYX287" s="25"/>
      <c r="DYY287" s="25"/>
      <c r="DYZ287" s="25"/>
      <c r="DZA287" s="25"/>
      <c r="DZB287" s="25"/>
      <c r="DZC287" s="25"/>
      <c r="DZD287" s="25"/>
      <c r="DZE287" s="25"/>
      <c r="DZF287" s="25"/>
      <c r="DZG287" s="25"/>
      <c r="DZH287" s="25"/>
      <c r="DZI287" s="25"/>
      <c r="DZJ287" s="25"/>
      <c r="DZK287" s="25"/>
      <c r="DZL287" s="25"/>
      <c r="DZM287" s="25"/>
      <c r="DZN287" s="25"/>
      <c r="DZO287" s="25"/>
      <c r="DZP287" s="25"/>
      <c r="DZQ287" s="25"/>
      <c r="DZR287" s="25"/>
      <c r="DZS287" s="25"/>
      <c r="DZT287" s="25"/>
      <c r="DZU287" s="25"/>
      <c r="DZV287" s="25"/>
      <c r="DZW287" s="25"/>
      <c r="DZX287" s="25"/>
      <c r="DZY287" s="25"/>
      <c r="DZZ287" s="25"/>
      <c r="EAA287" s="25"/>
      <c r="EAB287" s="25"/>
      <c r="EAC287" s="25"/>
      <c r="EAD287" s="25"/>
      <c r="EAE287" s="25"/>
      <c r="EAF287" s="25"/>
      <c r="EAG287" s="25"/>
      <c r="EAH287" s="25"/>
      <c r="EAI287" s="25"/>
      <c r="EAJ287" s="25"/>
      <c r="EAK287" s="25"/>
      <c r="EAL287" s="25"/>
      <c r="EAM287" s="25"/>
      <c r="EAN287" s="25"/>
      <c r="EAO287" s="25"/>
      <c r="EAP287" s="25"/>
      <c r="EAQ287" s="25"/>
      <c r="EAR287" s="25"/>
      <c r="EAS287" s="25"/>
      <c r="EAT287" s="25"/>
      <c r="EAU287" s="25"/>
      <c r="EAV287" s="25"/>
      <c r="EAW287" s="25"/>
      <c r="EAX287" s="25"/>
      <c r="EAY287" s="25"/>
      <c r="EAZ287" s="25"/>
      <c r="EBA287" s="25"/>
      <c r="EBB287" s="25"/>
      <c r="EBC287" s="25"/>
      <c r="EBD287" s="25"/>
      <c r="EBE287" s="25"/>
      <c r="EBF287" s="25"/>
      <c r="EBG287" s="25"/>
      <c r="EBH287" s="25"/>
      <c r="EBI287" s="25"/>
      <c r="EBJ287" s="25"/>
      <c r="EBK287" s="25"/>
      <c r="EBL287" s="25"/>
      <c r="EBM287" s="25"/>
      <c r="EBN287" s="25"/>
      <c r="EBO287" s="25"/>
      <c r="EBP287" s="25"/>
      <c r="EBQ287" s="25"/>
      <c r="EBR287" s="25"/>
      <c r="EBS287" s="25"/>
      <c r="EBT287" s="25"/>
      <c r="EBU287" s="25"/>
      <c r="EBV287" s="25"/>
      <c r="EBW287" s="25"/>
      <c r="EBX287" s="25"/>
      <c r="EBY287" s="25"/>
      <c r="EBZ287" s="25"/>
      <c r="ECA287" s="25"/>
      <c r="ECB287" s="25"/>
      <c r="ECC287" s="25"/>
      <c r="ECD287" s="25"/>
      <c r="ECE287" s="25"/>
      <c r="ECF287" s="25"/>
      <c r="ECG287" s="25"/>
      <c r="ECH287" s="25"/>
      <c r="ECI287" s="25"/>
      <c r="ECJ287" s="25"/>
      <c r="ECK287" s="25"/>
      <c r="ECL287" s="25"/>
      <c r="ECM287" s="25"/>
      <c r="ECN287" s="25"/>
      <c r="ECO287" s="25"/>
      <c r="ECP287" s="25"/>
      <c r="ECQ287" s="25"/>
      <c r="ECR287" s="25"/>
      <c r="ECS287" s="25"/>
      <c r="ECT287" s="25"/>
      <c r="ECU287" s="25"/>
      <c r="ECV287" s="25"/>
      <c r="ECW287" s="25"/>
      <c r="ECX287" s="25"/>
      <c r="ECY287" s="25"/>
      <c r="ECZ287" s="25"/>
      <c r="EDA287" s="25"/>
      <c r="EDB287" s="25"/>
      <c r="EDC287" s="25"/>
      <c r="EDD287" s="25"/>
      <c r="EDE287" s="25"/>
      <c r="EDF287" s="25"/>
      <c r="EDG287" s="25"/>
      <c r="EDH287" s="25"/>
      <c r="EDI287" s="25"/>
      <c r="EDJ287" s="25"/>
      <c r="EDK287" s="25"/>
      <c r="EDL287" s="25"/>
      <c r="EDM287" s="25"/>
      <c r="EDN287" s="25"/>
      <c r="EDO287" s="25"/>
      <c r="EDP287" s="25"/>
      <c r="EDQ287" s="25"/>
      <c r="EDR287" s="25"/>
      <c r="EDS287" s="25"/>
      <c r="EDT287" s="25"/>
      <c r="EDU287" s="25"/>
      <c r="EDV287" s="25"/>
      <c r="EDW287" s="25"/>
      <c r="EDX287" s="25"/>
      <c r="EDY287" s="25"/>
      <c r="EDZ287" s="25"/>
      <c r="EEA287" s="25"/>
      <c r="EEB287" s="25"/>
      <c r="EEC287" s="25"/>
      <c r="EED287" s="25"/>
      <c r="EEE287" s="25"/>
      <c r="EEF287" s="25"/>
      <c r="EEG287" s="25"/>
      <c r="EEH287" s="25"/>
      <c r="EEI287" s="25"/>
      <c r="EEJ287" s="25"/>
      <c r="EEK287" s="25"/>
      <c r="EEL287" s="25"/>
      <c r="EEM287" s="25"/>
      <c r="EEN287" s="25"/>
      <c r="EEO287" s="25"/>
      <c r="EEP287" s="25"/>
      <c r="EEQ287" s="25"/>
      <c r="EER287" s="25"/>
      <c r="EES287" s="25"/>
      <c r="EET287" s="25"/>
      <c r="EEU287" s="25"/>
      <c r="EEV287" s="25"/>
      <c r="EEW287" s="25"/>
      <c r="EEX287" s="25"/>
      <c r="EEY287" s="25"/>
      <c r="EEZ287" s="25"/>
      <c r="EFA287" s="25"/>
      <c r="EFB287" s="25"/>
      <c r="EFC287" s="25"/>
      <c r="EFD287" s="25"/>
      <c r="EFE287" s="25"/>
      <c r="EFF287" s="25"/>
      <c r="EFG287" s="25"/>
      <c r="EFH287" s="25"/>
      <c r="EFI287" s="25"/>
      <c r="EFJ287" s="25"/>
      <c r="EFK287" s="25"/>
      <c r="EFL287" s="25"/>
      <c r="EFM287" s="25"/>
      <c r="EFN287" s="25"/>
      <c r="EFO287" s="25"/>
      <c r="EFP287" s="25"/>
      <c r="EFQ287" s="25"/>
      <c r="EFR287" s="25"/>
      <c r="EFS287" s="25"/>
      <c r="EFT287" s="25"/>
      <c r="EFU287" s="25"/>
      <c r="EFV287" s="25"/>
      <c r="EFW287" s="25"/>
      <c r="EFX287" s="25"/>
      <c r="EFY287" s="25"/>
      <c r="EFZ287" s="25"/>
      <c r="EGA287" s="25"/>
      <c r="EGB287" s="25"/>
      <c r="EGC287" s="25"/>
      <c r="EGD287" s="25"/>
      <c r="EGE287" s="25"/>
      <c r="EGF287" s="25"/>
      <c r="EGG287" s="25"/>
      <c r="EGH287" s="25"/>
      <c r="EGI287" s="25"/>
      <c r="EGJ287" s="25"/>
      <c r="EGK287" s="25"/>
      <c r="EGL287" s="25"/>
      <c r="EGM287" s="25"/>
      <c r="EGN287" s="25"/>
      <c r="EGO287" s="25"/>
      <c r="EGP287" s="25"/>
      <c r="EGQ287" s="25"/>
      <c r="EGR287" s="25"/>
      <c r="EGS287" s="25"/>
      <c r="EGT287" s="25"/>
      <c r="EGU287" s="25"/>
      <c r="EGV287" s="25"/>
      <c r="EGW287" s="25"/>
      <c r="EGX287" s="25"/>
      <c r="EGY287" s="25"/>
      <c r="EGZ287" s="25"/>
      <c r="EHA287" s="25"/>
      <c r="EHB287" s="25"/>
      <c r="EHC287" s="25"/>
      <c r="EHD287" s="25"/>
      <c r="EHE287" s="25"/>
      <c r="EHF287" s="25"/>
      <c r="EHG287" s="25"/>
      <c r="EHH287" s="25"/>
      <c r="EHI287" s="25"/>
      <c r="EHJ287" s="25"/>
      <c r="EHK287" s="25"/>
      <c r="EHL287" s="25"/>
      <c r="EHM287" s="25"/>
      <c r="EHN287" s="25"/>
      <c r="EHO287" s="25"/>
      <c r="EHP287" s="25"/>
      <c r="EHQ287" s="25"/>
      <c r="EHR287" s="25"/>
      <c r="EHS287" s="25"/>
      <c r="EHT287" s="25"/>
      <c r="EHU287" s="25"/>
      <c r="EHV287" s="25"/>
      <c r="EHW287" s="25"/>
      <c r="EHX287" s="25"/>
      <c r="EHY287" s="25"/>
      <c r="EHZ287" s="25"/>
      <c r="EIA287" s="25"/>
      <c r="EIB287" s="25"/>
      <c r="EIC287" s="25"/>
      <c r="EID287" s="25"/>
      <c r="EIE287" s="25"/>
      <c r="EIF287" s="25"/>
      <c r="EIG287" s="25"/>
      <c r="EIH287" s="25"/>
      <c r="EII287" s="25"/>
      <c r="EIJ287" s="25"/>
      <c r="EIK287" s="25"/>
      <c r="EIL287" s="25"/>
      <c r="EIM287" s="25"/>
      <c r="EIN287" s="25"/>
      <c r="EIO287" s="25"/>
      <c r="EIP287" s="25"/>
      <c r="EIQ287" s="25"/>
      <c r="EIR287" s="25"/>
      <c r="EIS287" s="25"/>
      <c r="EIT287" s="25"/>
      <c r="EIU287" s="25"/>
      <c r="EIV287" s="25"/>
      <c r="EIW287" s="25"/>
      <c r="EIX287" s="25"/>
      <c r="EIY287" s="25"/>
      <c r="EIZ287" s="25"/>
      <c r="EJA287" s="25"/>
      <c r="EJB287" s="25"/>
      <c r="EJC287" s="25"/>
      <c r="EJD287" s="25"/>
      <c r="EJE287" s="25"/>
      <c r="EJF287" s="25"/>
      <c r="EJG287" s="25"/>
      <c r="EJH287" s="25"/>
      <c r="EJI287" s="25"/>
      <c r="EJJ287" s="25"/>
      <c r="EJK287" s="25"/>
      <c r="EJL287" s="25"/>
      <c r="EJM287" s="25"/>
      <c r="EJN287" s="25"/>
      <c r="EJO287" s="25"/>
      <c r="EJP287" s="25"/>
      <c r="EJQ287" s="25"/>
      <c r="EJR287" s="25"/>
      <c r="EJS287" s="25"/>
      <c r="EJT287" s="25"/>
      <c r="EJU287" s="25"/>
      <c r="EJV287" s="25"/>
      <c r="EJW287" s="25"/>
      <c r="EJX287" s="25"/>
      <c r="EJY287" s="25"/>
      <c r="EJZ287" s="25"/>
      <c r="EKA287" s="25"/>
      <c r="EKB287" s="25"/>
      <c r="EKC287" s="25"/>
      <c r="EKD287" s="25"/>
      <c r="EKE287" s="25"/>
      <c r="EKF287" s="25"/>
      <c r="EKG287" s="25"/>
      <c r="EKH287" s="25"/>
      <c r="EKI287" s="25"/>
      <c r="EKJ287" s="25"/>
      <c r="EKK287" s="25"/>
      <c r="EKL287" s="25"/>
      <c r="EKM287" s="25"/>
      <c r="EKN287" s="25"/>
      <c r="EKO287" s="25"/>
      <c r="EKP287" s="25"/>
      <c r="EKQ287" s="25"/>
      <c r="EKR287" s="25"/>
      <c r="EKS287" s="25"/>
      <c r="EKT287" s="25"/>
      <c r="EKU287" s="25"/>
      <c r="EKV287" s="25"/>
      <c r="EKW287" s="25"/>
      <c r="EKX287" s="25"/>
      <c r="EKY287" s="25"/>
      <c r="EKZ287" s="25"/>
      <c r="ELA287" s="25"/>
      <c r="ELB287" s="25"/>
      <c r="ELC287" s="25"/>
      <c r="ELD287" s="25"/>
      <c r="ELE287" s="25"/>
      <c r="ELF287" s="25"/>
      <c r="ELG287" s="25"/>
      <c r="ELH287" s="25"/>
      <c r="ELI287" s="25"/>
      <c r="ELJ287" s="25"/>
      <c r="ELK287" s="25"/>
      <c r="ELL287" s="25"/>
      <c r="ELM287" s="25"/>
      <c r="ELN287" s="25"/>
      <c r="ELO287" s="25"/>
      <c r="ELP287" s="25"/>
      <c r="ELQ287" s="25"/>
      <c r="ELR287" s="25"/>
      <c r="ELS287" s="25"/>
      <c r="ELT287" s="25"/>
      <c r="ELU287" s="25"/>
      <c r="ELV287" s="25"/>
      <c r="ELW287" s="25"/>
      <c r="ELX287" s="25"/>
      <c r="ELY287" s="25"/>
      <c r="ELZ287" s="25"/>
      <c r="EMA287" s="25"/>
      <c r="EMB287" s="25"/>
      <c r="EMC287" s="25"/>
      <c r="EMD287" s="25"/>
      <c r="EME287" s="25"/>
      <c r="EMF287" s="25"/>
      <c r="EMG287" s="25"/>
      <c r="EMH287" s="25"/>
      <c r="EMI287" s="25"/>
      <c r="EMJ287" s="25"/>
      <c r="EMK287" s="25"/>
      <c r="EML287" s="25"/>
      <c r="EMM287" s="25"/>
      <c r="EMN287" s="25"/>
      <c r="EMO287" s="25"/>
      <c r="EMP287" s="25"/>
      <c r="EMQ287" s="25"/>
      <c r="EMR287" s="25"/>
      <c r="EMS287" s="25"/>
      <c r="EMT287" s="25"/>
      <c r="EMU287" s="25"/>
      <c r="EMV287" s="25"/>
      <c r="EMW287" s="25"/>
      <c r="EMX287" s="25"/>
      <c r="EMY287" s="25"/>
      <c r="EMZ287" s="25"/>
      <c r="ENA287" s="25"/>
      <c r="ENB287" s="25"/>
      <c r="ENC287" s="25"/>
      <c r="END287" s="25"/>
      <c r="ENE287" s="25"/>
      <c r="ENF287" s="25"/>
      <c r="ENG287" s="25"/>
      <c r="ENH287" s="25"/>
      <c r="ENI287" s="25"/>
      <c r="ENJ287" s="25"/>
      <c r="ENK287" s="25"/>
      <c r="ENL287" s="25"/>
      <c r="ENM287" s="25"/>
      <c r="ENN287" s="25"/>
      <c r="ENO287" s="25"/>
      <c r="ENP287" s="25"/>
      <c r="ENQ287" s="25"/>
      <c r="ENR287" s="25"/>
      <c r="ENS287" s="25"/>
      <c r="ENT287" s="25"/>
      <c r="ENU287" s="25"/>
      <c r="ENV287" s="25"/>
      <c r="ENW287" s="25"/>
      <c r="ENX287" s="25"/>
      <c r="ENY287" s="25"/>
      <c r="ENZ287" s="25"/>
      <c r="EOA287" s="25"/>
      <c r="EOB287" s="25"/>
      <c r="EOC287" s="25"/>
      <c r="EOD287" s="25"/>
      <c r="EOE287" s="25"/>
      <c r="EOF287" s="25"/>
      <c r="EOG287" s="25"/>
      <c r="EOH287" s="25"/>
      <c r="EOI287" s="25"/>
      <c r="EOJ287" s="25"/>
      <c r="EOK287" s="25"/>
      <c r="EOL287" s="25"/>
      <c r="EOM287" s="25"/>
      <c r="EON287" s="25"/>
      <c r="EOO287" s="25"/>
      <c r="EOP287" s="25"/>
      <c r="EOQ287" s="25"/>
      <c r="EOR287" s="25"/>
      <c r="EOS287" s="25"/>
      <c r="EOT287" s="25"/>
      <c r="EOU287" s="25"/>
      <c r="EOV287" s="25"/>
      <c r="EOW287" s="25"/>
      <c r="EOX287" s="25"/>
      <c r="EOY287" s="25"/>
      <c r="EOZ287" s="25"/>
      <c r="EPA287" s="25"/>
      <c r="EPB287" s="25"/>
      <c r="EPC287" s="25"/>
      <c r="EPD287" s="25"/>
      <c r="EPE287" s="25"/>
      <c r="EPF287" s="25"/>
      <c r="EPG287" s="25"/>
      <c r="EPH287" s="25"/>
      <c r="EPI287" s="25"/>
      <c r="EPJ287" s="25"/>
      <c r="EPK287" s="25"/>
      <c r="EPL287" s="25"/>
      <c r="EPM287" s="25"/>
      <c r="EPN287" s="25"/>
      <c r="EPO287" s="25"/>
      <c r="EPP287" s="25"/>
      <c r="EPQ287" s="25"/>
      <c r="EPR287" s="25"/>
      <c r="EPS287" s="25"/>
      <c r="EPT287" s="25"/>
      <c r="EPU287" s="25"/>
      <c r="EPV287" s="25"/>
      <c r="EPW287" s="25"/>
      <c r="EPX287" s="25"/>
      <c r="EPY287" s="25"/>
      <c r="EPZ287" s="25"/>
      <c r="EQA287" s="25"/>
      <c r="EQB287" s="25"/>
      <c r="EQC287" s="25"/>
      <c r="EQD287" s="25"/>
      <c r="EQE287" s="25"/>
      <c r="EQF287" s="25"/>
      <c r="EQG287" s="25"/>
      <c r="EQH287" s="25"/>
      <c r="EQI287" s="25"/>
      <c r="EQJ287" s="25"/>
      <c r="EQK287" s="25"/>
      <c r="EQL287" s="25"/>
      <c r="EQM287" s="25"/>
      <c r="EQN287" s="25"/>
      <c r="EQO287" s="25"/>
      <c r="EQP287" s="25"/>
      <c r="EQQ287" s="25"/>
      <c r="EQR287" s="25"/>
      <c r="EQS287" s="25"/>
      <c r="EQT287" s="25"/>
      <c r="EQU287" s="25"/>
      <c r="EQV287" s="25"/>
      <c r="EQW287" s="25"/>
      <c r="EQX287" s="25"/>
      <c r="EQY287" s="25"/>
      <c r="EQZ287" s="25"/>
      <c r="ERA287" s="25"/>
      <c r="ERB287" s="25"/>
      <c r="ERC287" s="25"/>
      <c r="ERD287" s="25"/>
      <c r="ERE287" s="25"/>
      <c r="ERF287" s="25"/>
      <c r="ERG287" s="25"/>
      <c r="ERH287" s="25"/>
      <c r="ERI287" s="25"/>
      <c r="ERJ287" s="25"/>
      <c r="ERK287" s="25"/>
      <c r="ERL287" s="25"/>
      <c r="ERM287" s="25"/>
      <c r="ERN287" s="25"/>
      <c r="ERO287" s="25"/>
      <c r="ERP287" s="25"/>
      <c r="ERQ287" s="25"/>
      <c r="ERR287" s="25"/>
      <c r="ERS287" s="25"/>
      <c r="ERT287" s="25"/>
      <c r="ERU287" s="25"/>
      <c r="ERV287" s="25"/>
      <c r="ERW287" s="25"/>
      <c r="ERX287" s="25"/>
      <c r="ERY287" s="25"/>
      <c r="ERZ287" s="25"/>
      <c r="ESA287" s="25"/>
      <c r="ESB287" s="25"/>
      <c r="ESC287" s="25"/>
      <c r="ESD287" s="25"/>
      <c r="ESE287" s="25"/>
      <c r="ESF287" s="25"/>
      <c r="ESG287" s="25"/>
      <c r="ESH287" s="25"/>
      <c r="ESI287" s="25"/>
      <c r="ESJ287" s="25"/>
      <c r="ESK287" s="25"/>
      <c r="ESL287" s="25"/>
      <c r="ESM287" s="25"/>
      <c r="ESN287" s="25"/>
      <c r="ESO287" s="25"/>
      <c r="ESP287" s="25"/>
      <c r="ESQ287" s="25"/>
      <c r="ESR287" s="25"/>
      <c r="ESS287" s="25"/>
      <c r="EST287" s="25"/>
      <c r="ESU287" s="25"/>
      <c r="ESV287" s="25"/>
      <c r="ESW287" s="25"/>
      <c r="ESX287" s="25"/>
      <c r="ESY287" s="25"/>
      <c r="ESZ287" s="25"/>
      <c r="ETA287" s="25"/>
      <c r="ETB287" s="25"/>
      <c r="ETC287" s="25"/>
      <c r="ETD287" s="25"/>
      <c r="ETE287" s="25"/>
      <c r="ETF287" s="25"/>
      <c r="ETG287" s="25"/>
      <c r="ETH287" s="25"/>
      <c r="ETI287" s="25"/>
      <c r="ETJ287" s="25"/>
      <c r="ETK287" s="25"/>
      <c r="ETL287" s="25"/>
      <c r="ETM287" s="25"/>
      <c r="ETN287" s="25"/>
      <c r="ETO287" s="25"/>
      <c r="ETP287" s="25"/>
      <c r="ETQ287" s="25"/>
      <c r="ETR287" s="25"/>
      <c r="ETS287" s="25"/>
      <c r="ETT287" s="25"/>
      <c r="ETU287" s="25"/>
      <c r="ETV287" s="25"/>
      <c r="ETW287" s="25"/>
      <c r="ETX287" s="25"/>
      <c r="ETY287" s="25"/>
      <c r="ETZ287" s="25"/>
      <c r="EUA287" s="25"/>
      <c r="EUB287" s="25"/>
      <c r="EUC287" s="25"/>
      <c r="EUD287" s="25"/>
      <c r="EUE287" s="25"/>
      <c r="EUF287" s="25"/>
      <c r="EUG287" s="25"/>
      <c r="EUH287" s="25"/>
      <c r="EUI287" s="25"/>
      <c r="EUJ287" s="25"/>
      <c r="EUK287" s="25"/>
      <c r="EUL287" s="25"/>
      <c r="EUM287" s="25"/>
      <c r="EUN287" s="25"/>
      <c r="EUO287" s="25"/>
      <c r="EUP287" s="25"/>
      <c r="EUQ287" s="25"/>
      <c r="EUR287" s="25"/>
      <c r="EUS287" s="25"/>
      <c r="EUT287" s="25"/>
      <c r="EUU287" s="25"/>
      <c r="EUV287" s="25"/>
      <c r="EUW287" s="25"/>
      <c r="EUX287" s="25"/>
      <c r="EUY287" s="25"/>
      <c r="EUZ287" s="25"/>
      <c r="EVA287" s="25"/>
      <c r="EVB287" s="25"/>
      <c r="EVC287" s="25"/>
      <c r="EVD287" s="25"/>
      <c r="EVE287" s="25"/>
      <c r="EVF287" s="25"/>
      <c r="EVG287" s="25"/>
      <c r="EVH287" s="25"/>
      <c r="EVI287" s="25"/>
      <c r="EVJ287" s="25"/>
      <c r="EVK287" s="25"/>
      <c r="EVL287" s="25"/>
      <c r="EVM287" s="25"/>
      <c r="EVN287" s="25"/>
      <c r="EVO287" s="25"/>
      <c r="EVP287" s="25"/>
      <c r="EVQ287" s="25"/>
      <c r="EVR287" s="25"/>
      <c r="EVS287" s="25"/>
      <c r="EVT287" s="25"/>
      <c r="EVU287" s="25"/>
      <c r="EVV287" s="25"/>
      <c r="EVW287" s="25"/>
      <c r="EVX287" s="25"/>
      <c r="EVY287" s="25"/>
      <c r="EVZ287" s="25"/>
      <c r="EWA287" s="25"/>
      <c r="EWB287" s="25"/>
      <c r="EWC287" s="25"/>
      <c r="EWD287" s="25"/>
      <c r="EWE287" s="25"/>
      <c r="EWF287" s="25"/>
      <c r="EWG287" s="25"/>
      <c r="EWH287" s="25"/>
      <c r="EWI287" s="25"/>
      <c r="EWJ287" s="25"/>
      <c r="EWK287" s="25"/>
      <c r="EWL287" s="25"/>
      <c r="EWM287" s="25"/>
      <c r="EWN287" s="25"/>
      <c r="EWO287" s="25"/>
      <c r="EWP287" s="25"/>
      <c r="EWQ287" s="25"/>
      <c r="EWR287" s="25"/>
      <c r="EWS287" s="25"/>
      <c r="EWT287" s="25"/>
      <c r="EWU287" s="25"/>
      <c r="EWV287" s="25"/>
      <c r="EWW287" s="25"/>
      <c r="EWX287" s="25"/>
      <c r="EWY287" s="25"/>
      <c r="EWZ287" s="25"/>
      <c r="EXA287" s="25"/>
      <c r="EXB287" s="25"/>
      <c r="EXC287" s="25"/>
      <c r="EXD287" s="25"/>
      <c r="EXE287" s="25"/>
      <c r="EXF287" s="25"/>
      <c r="EXG287" s="25"/>
      <c r="EXH287" s="25"/>
      <c r="EXI287" s="25"/>
      <c r="EXJ287" s="25"/>
      <c r="EXK287" s="25"/>
      <c r="EXL287" s="25"/>
      <c r="EXM287" s="25"/>
      <c r="EXN287" s="25"/>
      <c r="EXO287" s="25"/>
      <c r="EXP287" s="25"/>
      <c r="EXQ287" s="25"/>
      <c r="EXR287" s="25"/>
      <c r="EXS287" s="25"/>
      <c r="EXT287" s="25"/>
      <c r="EXU287" s="25"/>
      <c r="EXV287" s="25"/>
      <c r="EXW287" s="25"/>
      <c r="EXX287" s="25"/>
      <c r="EXY287" s="25"/>
      <c r="EXZ287" s="25"/>
      <c r="EYA287" s="25"/>
      <c r="EYB287" s="25"/>
      <c r="EYC287" s="25"/>
      <c r="EYD287" s="25"/>
      <c r="EYE287" s="25"/>
      <c r="EYF287" s="25"/>
      <c r="EYG287" s="25"/>
      <c r="EYH287" s="25"/>
      <c r="EYI287" s="25"/>
      <c r="EYJ287" s="25"/>
      <c r="EYK287" s="25"/>
      <c r="EYL287" s="25"/>
      <c r="EYM287" s="25"/>
      <c r="EYN287" s="25"/>
      <c r="EYO287" s="25"/>
      <c r="EYP287" s="25"/>
      <c r="EYQ287" s="25"/>
      <c r="EYR287" s="25"/>
      <c r="EYS287" s="25"/>
      <c r="EYT287" s="25"/>
      <c r="EYU287" s="25"/>
      <c r="EYV287" s="25"/>
      <c r="EYW287" s="25"/>
      <c r="EYX287" s="25"/>
      <c r="EYY287" s="25"/>
      <c r="EYZ287" s="25"/>
      <c r="EZA287" s="25"/>
      <c r="EZB287" s="25"/>
      <c r="EZC287" s="25"/>
      <c r="EZD287" s="25"/>
      <c r="EZE287" s="25"/>
      <c r="EZF287" s="25"/>
      <c r="EZG287" s="25"/>
      <c r="EZH287" s="25"/>
      <c r="EZI287" s="25"/>
      <c r="EZJ287" s="25"/>
      <c r="EZK287" s="25"/>
      <c r="EZL287" s="25"/>
      <c r="EZM287" s="25"/>
      <c r="EZN287" s="25"/>
      <c r="EZO287" s="25"/>
      <c r="EZP287" s="25"/>
      <c r="EZQ287" s="25"/>
      <c r="EZR287" s="25"/>
      <c r="EZS287" s="25"/>
      <c r="EZT287" s="25"/>
      <c r="EZU287" s="25"/>
      <c r="EZV287" s="25"/>
      <c r="EZW287" s="25"/>
      <c r="EZX287" s="25"/>
      <c r="EZY287" s="25"/>
      <c r="EZZ287" s="25"/>
      <c r="FAA287" s="25"/>
      <c r="FAB287" s="25"/>
      <c r="FAC287" s="25"/>
      <c r="FAD287" s="25"/>
      <c r="FAE287" s="25"/>
      <c r="FAF287" s="25"/>
      <c r="FAG287" s="25"/>
      <c r="FAH287" s="25"/>
      <c r="FAI287" s="25"/>
      <c r="FAJ287" s="25"/>
      <c r="FAK287" s="25"/>
      <c r="FAL287" s="25"/>
      <c r="FAM287" s="25"/>
      <c r="FAN287" s="25"/>
      <c r="FAO287" s="25"/>
      <c r="FAP287" s="25"/>
      <c r="FAQ287" s="25"/>
      <c r="FAR287" s="25"/>
      <c r="FAS287" s="25"/>
      <c r="FAT287" s="25"/>
      <c r="FAU287" s="25"/>
      <c r="FAV287" s="25"/>
      <c r="FAW287" s="25"/>
      <c r="FAX287" s="25"/>
      <c r="FAY287" s="25"/>
      <c r="FAZ287" s="25"/>
      <c r="FBA287" s="25"/>
      <c r="FBB287" s="25"/>
      <c r="FBC287" s="25"/>
      <c r="FBD287" s="25"/>
      <c r="FBE287" s="25"/>
      <c r="FBF287" s="25"/>
      <c r="FBG287" s="25"/>
      <c r="FBH287" s="25"/>
      <c r="FBI287" s="25"/>
      <c r="FBJ287" s="25"/>
      <c r="FBK287" s="25"/>
      <c r="FBL287" s="25"/>
      <c r="FBM287" s="25"/>
      <c r="FBN287" s="25"/>
      <c r="FBO287" s="25"/>
      <c r="FBP287" s="25"/>
      <c r="FBQ287" s="25"/>
      <c r="FBR287" s="25"/>
      <c r="FBS287" s="25"/>
      <c r="FBT287" s="25"/>
      <c r="FBU287" s="25"/>
      <c r="FBV287" s="25"/>
      <c r="FBW287" s="25"/>
      <c r="FBX287" s="25"/>
      <c r="FBY287" s="25"/>
      <c r="FBZ287" s="25"/>
      <c r="FCA287" s="25"/>
      <c r="FCB287" s="25"/>
      <c r="FCC287" s="25"/>
      <c r="FCD287" s="25"/>
      <c r="FCE287" s="25"/>
      <c r="FCF287" s="25"/>
      <c r="FCG287" s="25"/>
      <c r="FCH287" s="25"/>
      <c r="FCI287" s="25"/>
      <c r="FCJ287" s="25"/>
      <c r="FCK287" s="25"/>
      <c r="FCL287" s="25"/>
      <c r="FCM287" s="25"/>
      <c r="FCN287" s="25"/>
      <c r="FCO287" s="25"/>
      <c r="FCP287" s="25"/>
      <c r="FCQ287" s="25"/>
      <c r="FCR287" s="25"/>
      <c r="FCS287" s="25"/>
      <c r="FCT287" s="25"/>
      <c r="FCU287" s="25"/>
      <c r="FCV287" s="25"/>
      <c r="FCW287" s="25"/>
      <c r="FCX287" s="25"/>
      <c r="FCY287" s="25"/>
      <c r="FCZ287" s="25"/>
      <c r="FDA287" s="25"/>
      <c r="FDB287" s="25"/>
      <c r="FDC287" s="25"/>
      <c r="FDD287" s="25"/>
      <c r="FDE287" s="25"/>
      <c r="FDF287" s="25"/>
      <c r="FDG287" s="25"/>
      <c r="FDH287" s="25"/>
      <c r="FDI287" s="25"/>
      <c r="FDJ287" s="25"/>
      <c r="FDK287" s="25"/>
      <c r="FDL287" s="25"/>
      <c r="FDM287" s="25"/>
      <c r="FDN287" s="25"/>
      <c r="FDO287" s="25"/>
      <c r="FDP287" s="25"/>
      <c r="FDQ287" s="25"/>
      <c r="FDR287" s="25"/>
      <c r="FDS287" s="25"/>
      <c r="FDT287" s="25"/>
      <c r="FDU287" s="25"/>
      <c r="FDV287" s="25"/>
      <c r="FDW287" s="25"/>
      <c r="FDX287" s="25"/>
      <c r="FDY287" s="25"/>
      <c r="FDZ287" s="25"/>
      <c r="FEA287" s="25"/>
      <c r="FEB287" s="25"/>
      <c r="FEC287" s="25"/>
      <c r="FED287" s="25"/>
      <c r="FEE287" s="25"/>
      <c r="FEF287" s="25"/>
      <c r="FEG287" s="25"/>
      <c r="FEH287" s="25"/>
      <c r="FEI287" s="25"/>
      <c r="FEJ287" s="25"/>
      <c r="FEK287" s="25"/>
      <c r="FEL287" s="25"/>
      <c r="FEM287" s="25"/>
      <c r="FEN287" s="25"/>
      <c r="FEO287" s="25"/>
      <c r="FEP287" s="25"/>
      <c r="FEQ287" s="25"/>
      <c r="FER287" s="25"/>
      <c r="FES287" s="25"/>
      <c r="FET287" s="25"/>
      <c r="FEU287" s="25"/>
      <c r="FEV287" s="25"/>
      <c r="FEW287" s="25"/>
      <c r="FEX287" s="25"/>
      <c r="FEY287" s="25"/>
      <c r="FEZ287" s="25"/>
      <c r="FFA287" s="25"/>
      <c r="FFB287" s="25"/>
      <c r="FFC287" s="25"/>
      <c r="FFD287" s="25"/>
      <c r="FFE287" s="25"/>
      <c r="FFF287" s="25"/>
      <c r="FFG287" s="25"/>
      <c r="FFH287" s="25"/>
      <c r="FFI287" s="25"/>
      <c r="FFJ287" s="25"/>
      <c r="FFK287" s="25"/>
      <c r="FFL287" s="25"/>
      <c r="FFM287" s="25"/>
      <c r="FFN287" s="25"/>
      <c r="FFO287" s="25"/>
      <c r="FFP287" s="25"/>
      <c r="FFQ287" s="25"/>
      <c r="FFR287" s="25"/>
      <c r="FFS287" s="25"/>
      <c r="FFT287" s="25"/>
      <c r="FFU287" s="25"/>
      <c r="FFV287" s="25"/>
      <c r="FFW287" s="25"/>
      <c r="FFX287" s="25"/>
      <c r="FFY287" s="25"/>
      <c r="FFZ287" s="25"/>
      <c r="FGA287" s="25"/>
      <c r="FGB287" s="25"/>
      <c r="FGC287" s="25"/>
      <c r="FGD287" s="25"/>
      <c r="FGE287" s="25"/>
      <c r="FGF287" s="25"/>
      <c r="FGG287" s="25"/>
      <c r="FGH287" s="25"/>
      <c r="FGI287" s="25"/>
      <c r="FGJ287" s="25"/>
      <c r="FGK287" s="25"/>
      <c r="FGL287" s="25"/>
      <c r="FGM287" s="25"/>
      <c r="FGN287" s="25"/>
      <c r="FGO287" s="25"/>
      <c r="FGP287" s="25"/>
      <c r="FGQ287" s="25"/>
      <c r="FGR287" s="25"/>
      <c r="FGS287" s="25"/>
      <c r="FGT287" s="25"/>
      <c r="FGU287" s="25"/>
      <c r="FGV287" s="25"/>
      <c r="FGW287" s="25"/>
      <c r="FGX287" s="25"/>
      <c r="FGY287" s="25"/>
      <c r="FGZ287" s="25"/>
      <c r="FHA287" s="25"/>
      <c r="FHB287" s="25"/>
      <c r="FHC287" s="25"/>
      <c r="FHD287" s="25"/>
      <c r="FHE287" s="25"/>
      <c r="FHF287" s="25"/>
      <c r="FHG287" s="25"/>
      <c r="FHH287" s="25"/>
      <c r="FHI287" s="25"/>
      <c r="FHJ287" s="25"/>
      <c r="FHK287" s="25"/>
      <c r="FHL287" s="25"/>
      <c r="FHM287" s="25"/>
      <c r="FHN287" s="25"/>
      <c r="FHO287" s="25"/>
      <c r="FHP287" s="25"/>
      <c r="FHQ287" s="25"/>
      <c r="FHR287" s="25"/>
      <c r="FHS287" s="25"/>
      <c r="FHT287" s="25"/>
      <c r="FHU287" s="25"/>
      <c r="FHV287" s="25"/>
      <c r="FHW287" s="25"/>
      <c r="FHX287" s="25"/>
      <c r="FHY287" s="25"/>
      <c r="FHZ287" s="25"/>
      <c r="FIA287" s="25"/>
      <c r="FIB287" s="25"/>
      <c r="FIC287" s="25"/>
      <c r="FID287" s="25"/>
      <c r="FIE287" s="25"/>
      <c r="FIF287" s="25"/>
      <c r="FIG287" s="25"/>
      <c r="FIH287" s="25"/>
      <c r="FII287" s="25"/>
      <c r="FIJ287" s="25"/>
      <c r="FIK287" s="25"/>
      <c r="FIL287" s="25"/>
      <c r="FIM287" s="25"/>
      <c r="FIN287" s="25"/>
      <c r="FIO287" s="25"/>
      <c r="FIP287" s="25"/>
      <c r="FIQ287" s="25"/>
      <c r="FIR287" s="25"/>
      <c r="FIS287" s="25"/>
      <c r="FIT287" s="25"/>
      <c r="FIU287" s="25"/>
      <c r="FIV287" s="25"/>
      <c r="FIW287" s="25"/>
      <c r="FIX287" s="25"/>
      <c r="FIY287" s="25"/>
      <c r="FIZ287" s="25"/>
      <c r="FJA287" s="25"/>
      <c r="FJB287" s="25"/>
      <c r="FJC287" s="25"/>
      <c r="FJD287" s="25"/>
      <c r="FJE287" s="25"/>
      <c r="FJF287" s="25"/>
      <c r="FJG287" s="25"/>
      <c r="FJH287" s="25"/>
      <c r="FJI287" s="25"/>
      <c r="FJJ287" s="25"/>
      <c r="FJK287" s="25"/>
      <c r="FJL287" s="25"/>
      <c r="FJM287" s="25"/>
      <c r="FJN287" s="25"/>
      <c r="FJO287" s="25"/>
      <c r="FJP287" s="25"/>
      <c r="FJQ287" s="25"/>
      <c r="FJR287" s="25"/>
      <c r="FJS287" s="25"/>
      <c r="FJT287" s="25"/>
      <c r="FJU287" s="25"/>
      <c r="FJV287" s="25"/>
      <c r="FJW287" s="25"/>
      <c r="FJX287" s="25"/>
      <c r="FJY287" s="25"/>
      <c r="FJZ287" s="25"/>
      <c r="FKA287" s="25"/>
      <c r="FKB287" s="25"/>
      <c r="FKC287" s="25"/>
      <c r="FKD287" s="25"/>
      <c r="FKE287" s="25"/>
      <c r="FKF287" s="25"/>
      <c r="FKG287" s="25"/>
      <c r="FKH287" s="25"/>
      <c r="FKI287" s="25"/>
      <c r="FKJ287" s="25"/>
      <c r="FKK287" s="25"/>
      <c r="FKL287" s="25"/>
      <c r="FKM287" s="25"/>
      <c r="FKN287" s="25"/>
      <c r="FKO287" s="25"/>
      <c r="FKP287" s="25"/>
      <c r="FKQ287" s="25"/>
      <c r="FKR287" s="25"/>
      <c r="FKS287" s="25"/>
      <c r="FKT287" s="25"/>
      <c r="FKU287" s="25"/>
      <c r="FKV287" s="25"/>
      <c r="FKW287" s="25"/>
      <c r="FKX287" s="25"/>
      <c r="FKY287" s="25"/>
      <c r="FKZ287" s="25"/>
      <c r="FLA287" s="25"/>
      <c r="FLB287" s="25"/>
      <c r="FLC287" s="25"/>
      <c r="FLD287" s="25"/>
      <c r="FLE287" s="25"/>
      <c r="FLF287" s="25"/>
      <c r="FLG287" s="25"/>
      <c r="FLH287" s="25"/>
      <c r="FLI287" s="25"/>
      <c r="FLJ287" s="25"/>
      <c r="FLK287" s="25"/>
      <c r="FLL287" s="25"/>
      <c r="FLM287" s="25"/>
      <c r="FLN287" s="25"/>
      <c r="FLO287" s="25"/>
      <c r="FLP287" s="25"/>
      <c r="FLQ287" s="25"/>
      <c r="FLR287" s="25"/>
      <c r="FLS287" s="25"/>
      <c r="FLT287" s="25"/>
      <c r="FLU287" s="25"/>
      <c r="FLV287" s="25"/>
      <c r="FLW287" s="25"/>
      <c r="FLX287" s="25"/>
      <c r="FLY287" s="25"/>
      <c r="FLZ287" s="25"/>
      <c r="FMA287" s="25"/>
      <c r="FMB287" s="25"/>
      <c r="FMC287" s="25"/>
      <c r="FMD287" s="25"/>
      <c r="FME287" s="25"/>
      <c r="FMF287" s="25"/>
      <c r="FMG287" s="25"/>
      <c r="FMH287" s="25"/>
      <c r="FMI287" s="25"/>
      <c r="FMJ287" s="25"/>
      <c r="FMK287" s="25"/>
      <c r="FML287" s="25"/>
      <c r="FMM287" s="25"/>
      <c r="FMN287" s="25"/>
      <c r="FMO287" s="25"/>
      <c r="FMP287" s="25"/>
      <c r="FMQ287" s="25"/>
      <c r="FMR287" s="25"/>
      <c r="FMS287" s="25"/>
      <c r="FMT287" s="25"/>
      <c r="FMU287" s="25"/>
      <c r="FMV287" s="25"/>
      <c r="FMW287" s="25"/>
      <c r="FMX287" s="25"/>
      <c r="FMY287" s="25"/>
      <c r="FMZ287" s="25"/>
      <c r="FNA287" s="25"/>
      <c r="FNB287" s="25"/>
      <c r="FNC287" s="25"/>
      <c r="FND287" s="25"/>
      <c r="FNE287" s="25"/>
      <c r="FNF287" s="25"/>
      <c r="FNG287" s="25"/>
      <c r="FNH287" s="25"/>
      <c r="FNI287" s="25"/>
      <c r="FNJ287" s="25"/>
      <c r="FNK287" s="25"/>
      <c r="FNL287" s="25"/>
      <c r="FNM287" s="25"/>
      <c r="FNN287" s="25"/>
      <c r="FNO287" s="25"/>
      <c r="FNP287" s="25"/>
      <c r="FNQ287" s="25"/>
      <c r="FNR287" s="25"/>
      <c r="FNS287" s="25"/>
      <c r="FNT287" s="25"/>
      <c r="FNU287" s="25"/>
      <c r="FNV287" s="25"/>
      <c r="FNW287" s="25"/>
      <c r="FNX287" s="25"/>
      <c r="FNY287" s="25"/>
      <c r="FNZ287" s="25"/>
      <c r="FOA287" s="25"/>
      <c r="FOB287" s="25"/>
      <c r="FOC287" s="25"/>
      <c r="FOD287" s="25"/>
      <c r="FOE287" s="25"/>
      <c r="FOF287" s="25"/>
      <c r="FOG287" s="25"/>
      <c r="FOH287" s="25"/>
      <c r="FOI287" s="25"/>
      <c r="FOJ287" s="25"/>
      <c r="FOK287" s="25"/>
      <c r="FOL287" s="25"/>
      <c r="FOM287" s="25"/>
      <c r="FON287" s="25"/>
      <c r="FOO287" s="25"/>
      <c r="FOP287" s="25"/>
      <c r="FOQ287" s="25"/>
      <c r="FOR287" s="25"/>
      <c r="FOS287" s="25"/>
      <c r="FOT287" s="25"/>
      <c r="FOU287" s="25"/>
      <c r="FOV287" s="25"/>
      <c r="FOW287" s="25"/>
      <c r="FOX287" s="25"/>
      <c r="FOY287" s="25"/>
      <c r="FOZ287" s="25"/>
      <c r="FPA287" s="25"/>
      <c r="FPB287" s="25"/>
      <c r="FPC287" s="25"/>
      <c r="FPD287" s="25"/>
      <c r="FPE287" s="25"/>
      <c r="FPF287" s="25"/>
      <c r="FPG287" s="25"/>
      <c r="FPH287" s="25"/>
      <c r="FPI287" s="25"/>
      <c r="FPJ287" s="25"/>
      <c r="FPK287" s="25"/>
      <c r="FPL287" s="25"/>
      <c r="FPM287" s="25"/>
      <c r="FPN287" s="25"/>
      <c r="FPO287" s="25"/>
      <c r="FPP287" s="25"/>
      <c r="FPQ287" s="25"/>
      <c r="FPR287" s="25"/>
      <c r="FPS287" s="25"/>
      <c r="FPT287" s="25"/>
      <c r="FPU287" s="25"/>
      <c r="FPV287" s="25"/>
      <c r="FPW287" s="25"/>
      <c r="FPX287" s="25"/>
      <c r="FPY287" s="25"/>
      <c r="FPZ287" s="25"/>
      <c r="FQA287" s="25"/>
      <c r="FQB287" s="25"/>
      <c r="FQC287" s="25"/>
      <c r="FQD287" s="25"/>
      <c r="FQE287" s="25"/>
      <c r="FQF287" s="25"/>
      <c r="FQG287" s="25"/>
      <c r="FQH287" s="25"/>
      <c r="FQI287" s="25"/>
      <c r="FQJ287" s="25"/>
      <c r="FQK287" s="25"/>
      <c r="FQL287" s="25"/>
      <c r="FQM287" s="25"/>
      <c r="FQN287" s="25"/>
      <c r="FQO287" s="25"/>
      <c r="FQP287" s="25"/>
      <c r="FQQ287" s="25"/>
      <c r="FQR287" s="25"/>
      <c r="FQS287" s="25"/>
      <c r="FQT287" s="25"/>
      <c r="FQU287" s="25"/>
      <c r="FQV287" s="25"/>
      <c r="FQW287" s="25"/>
      <c r="FQX287" s="25"/>
      <c r="FQY287" s="25"/>
      <c r="FQZ287" s="25"/>
      <c r="FRA287" s="25"/>
      <c r="FRB287" s="25"/>
      <c r="FRC287" s="25"/>
      <c r="FRD287" s="25"/>
      <c r="FRE287" s="25"/>
      <c r="FRF287" s="25"/>
      <c r="FRG287" s="25"/>
      <c r="FRH287" s="25"/>
      <c r="FRI287" s="25"/>
      <c r="FRJ287" s="25"/>
      <c r="FRK287" s="25"/>
      <c r="FRL287" s="25"/>
      <c r="FRM287" s="25"/>
      <c r="FRN287" s="25"/>
      <c r="FRO287" s="25"/>
      <c r="FRP287" s="25"/>
      <c r="FRQ287" s="25"/>
      <c r="FRR287" s="25"/>
      <c r="FRS287" s="25"/>
      <c r="FRT287" s="25"/>
      <c r="FRU287" s="25"/>
      <c r="FRV287" s="25"/>
      <c r="FRW287" s="25"/>
      <c r="FRX287" s="25"/>
      <c r="FRY287" s="25"/>
      <c r="FRZ287" s="25"/>
      <c r="FSA287" s="25"/>
      <c r="FSB287" s="25"/>
      <c r="FSC287" s="25"/>
      <c r="FSD287" s="25"/>
      <c r="FSE287" s="25"/>
      <c r="FSF287" s="25"/>
      <c r="FSG287" s="25"/>
      <c r="FSH287" s="25"/>
      <c r="FSI287" s="25"/>
      <c r="FSJ287" s="25"/>
      <c r="FSK287" s="25"/>
      <c r="FSL287" s="25"/>
      <c r="FSM287" s="25"/>
      <c r="FSN287" s="25"/>
      <c r="FSO287" s="25"/>
      <c r="FSP287" s="25"/>
      <c r="FSQ287" s="25"/>
      <c r="FSR287" s="25"/>
      <c r="FSS287" s="25"/>
      <c r="FST287" s="25"/>
      <c r="FSU287" s="25"/>
      <c r="FSV287" s="25"/>
      <c r="FSW287" s="25"/>
      <c r="FSX287" s="25"/>
      <c r="FSY287" s="25"/>
      <c r="FSZ287" s="25"/>
      <c r="FTA287" s="25"/>
      <c r="FTB287" s="25"/>
      <c r="FTC287" s="25"/>
      <c r="FTD287" s="25"/>
      <c r="FTE287" s="25"/>
      <c r="FTF287" s="25"/>
      <c r="FTG287" s="25"/>
      <c r="FTH287" s="25"/>
      <c r="FTI287" s="25"/>
      <c r="FTJ287" s="25"/>
      <c r="FTK287" s="25"/>
      <c r="FTL287" s="25"/>
      <c r="FTM287" s="25"/>
      <c r="FTN287" s="25"/>
      <c r="FTO287" s="25"/>
      <c r="FTP287" s="25"/>
      <c r="FTQ287" s="25"/>
      <c r="FTR287" s="25"/>
      <c r="FTS287" s="25"/>
      <c r="FTT287" s="25"/>
      <c r="FTU287" s="25"/>
      <c r="FTV287" s="25"/>
      <c r="FTW287" s="25"/>
      <c r="FTX287" s="25"/>
      <c r="FTY287" s="25"/>
      <c r="FTZ287" s="25"/>
      <c r="FUA287" s="25"/>
      <c r="FUB287" s="25"/>
      <c r="FUC287" s="25"/>
      <c r="FUD287" s="25"/>
      <c r="FUE287" s="25"/>
      <c r="FUF287" s="25"/>
      <c r="FUG287" s="25"/>
      <c r="FUH287" s="25"/>
      <c r="FUI287" s="25"/>
      <c r="FUJ287" s="25"/>
      <c r="FUK287" s="25"/>
      <c r="FUL287" s="25"/>
      <c r="FUM287" s="25"/>
      <c r="FUN287" s="25"/>
      <c r="FUO287" s="25"/>
      <c r="FUP287" s="25"/>
      <c r="FUQ287" s="25"/>
      <c r="FUR287" s="25"/>
      <c r="FUS287" s="25"/>
      <c r="FUT287" s="25"/>
      <c r="FUU287" s="25"/>
      <c r="FUV287" s="25"/>
      <c r="FUW287" s="25"/>
      <c r="FUX287" s="25"/>
      <c r="FUY287" s="25"/>
      <c r="FUZ287" s="25"/>
      <c r="FVA287" s="25"/>
      <c r="FVB287" s="25"/>
      <c r="FVC287" s="25"/>
      <c r="FVD287" s="25"/>
      <c r="FVE287" s="25"/>
      <c r="FVF287" s="25"/>
      <c r="FVG287" s="25"/>
      <c r="FVH287" s="25"/>
      <c r="FVI287" s="25"/>
      <c r="FVJ287" s="25"/>
      <c r="FVK287" s="25"/>
      <c r="FVL287" s="25"/>
      <c r="FVM287" s="25"/>
      <c r="FVN287" s="25"/>
      <c r="FVO287" s="25"/>
      <c r="FVP287" s="25"/>
      <c r="FVQ287" s="25"/>
      <c r="FVR287" s="25"/>
      <c r="FVS287" s="25"/>
      <c r="FVT287" s="25"/>
      <c r="FVU287" s="25"/>
      <c r="FVV287" s="25"/>
      <c r="FVW287" s="25"/>
      <c r="FVX287" s="25"/>
      <c r="FVY287" s="25"/>
      <c r="FVZ287" s="25"/>
      <c r="FWA287" s="25"/>
      <c r="FWB287" s="25"/>
      <c r="FWC287" s="25"/>
      <c r="FWD287" s="25"/>
      <c r="FWE287" s="25"/>
      <c r="FWF287" s="25"/>
      <c r="FWG287" s="25"/>
      <c r="FWH287" s="25"/>
      <c r="FWI287" s="25"/>
      <c r="FWJ287" s="25"/>
      <c r="FWK287" s="25"/>
      <c r="FWL287" s="25"/>
      <c r="FWM287" s="25"/>
      <c r="FWN287" s="25"/>
      <c r="FWO287" s="25"/>
      <c r="FWP287" s="25"/>
      <c r="FWQ287" s="25"/>
      <c r="FWR287" s="25"/>
      <c r="FWS287" s="25"/>
      <c r="FWT287" s="25"/>
      <c r="FWU287" s="25"/>
      <c r="FWV287" s="25"/>
      <c r="FWW287" s="25"/>
      <c r="FWX287" s="25"/>
      <c r="FWY287" s="25"/>
      <c r="FWZ287" s="25"/>
      <c r="FXA287" s="25"/>
      <c r="FXB287" s="25"/>
      <c r="FXC287" s="25"/>
      <c r="FXD287" s="25"/>
      <c r="FXE287" s="25"/>
      <c r="FXF287" s="25"/>
      <c r="FXG287" s="25"/>
      <c r="FXH287" s="25"/>
      <c r="FXI287" s="25"/>
      <c r="FXJ287" s="25"/>
      <c r="FXK287" s="25"/>
      <c r="FXL287" s="25"/>
      <c r="FXM287" s="25"/>
      <c r="FXN287" s="25"/>
      <c r="FXO287" s="25"/>
      <c r="FXP287" s="25"/>
      <c r="FXQ287" s="25"/>
      <c r="FXR287" s="25"/>
      <c r="FXS287" s="25"/>
      <c r="FXT287" s="25"/>
      <c r="FXU287" s="25"/>
      <c r="FXV287" s="25"/>
      <c r="FXW287" s="25"/>
      <c r="FXX287" s="25"/>
      <c r="FXY287" s="25"/>
      <c r="FXZ287" s="25"/>
      <c r="FYA287" s="25"/>
      <c r="FYB287" s="25"/>
      <c r="FYC287" s="25"/>
      <c r="FYD287" s="25"/>
      <c r="FYE287" s="25"/>
      <c r="FYF287" s="25"/>
      <c r="FYG287" s="25"/>
      <c r="FYH287" s="25"/>
      <c r="FYI287" s="25"/>
      <c r="FYJ287" s="25"/>
      <c r="FYK287" s="25"/>
      <c r="FYL287" s="25"/>
      <c r="FYM287" s="25"/>
      <c r="FYN287" s="25"/>
      <c r="FYO287" s="25"/>
      <c r="FYP287" s="25"/>
      <c r="FYQ287" s="25"/>
      <c r="FYR287" s="25"/>
      <c r="FYS287" s="25"/>
      <c r="FYT287" s="25"/>
      <c r="FYU287" s="25"/>
      <c r="FYV287" s="25"/>
      <c r="FYW287" s="25"/>
      <c r="FYX287" s="25"/>
      <c r="FYY287" s="25"/>
      <c r="FYZ287" s="25"/>
      <c r="FZA287" s="25"/>
      <c r="FZB287" s="25"/>
      <c r="FZC287" s="25"/>
      <c r="FZD287" s="25"/>
      <c r="FZE287" s="25"/>
      <c r="FZF287" s="25"/>
      <c r="FZG287" s="25"/>
      <c r="FZH287" s="25"/>
      <c r="FZI287" s="25"/>
      <c r="FZJ287" s="25"/>
      <c r="FZK287" s="25"/>
      <c r="FZL287" s="25"/>
      <c r="FZM287" s="25"/>
      <c r="FZN287" s="25"/>
      <c r="FZO287" s="25"/>
      <c r="FZP287" s="25"/>
      <c r="FZQ287" s="25"/>
      <c r="FZR287" s="25"/>
      <c r="FZS287" s="25"/>
      <c r="FZT287" s="25"/>
      <c r="FZU287" s="25"/>
      <c r="FZV287" s="25"/>
      <c r="FZW287" s="25"/>
      <c r="FZX287" s="25"/>
      <c r="FZY287" s="25"/>
      <c r="FZZ287" s="25"/>
      <c r="GAA287" s="25"/>
      <c r="GAB287" s="25"/>
      <c r="GAC287" s="25"/>
      <c r="GAD287" s="25"/>
      <c r="GAE287" s="25"/>
      <c r="GAF287" s="25"/>
      <c r="GAG287" s="25"/>
      <c r="GAH287" s="25"/>
      <c r="GAI287" s="25"/>
      <c r="GAJ287" s="25"/>
      <c r="GAK287" s="25"/>
      <c r="GAL287" s="25"/>
      <c r="GAM287" s="25"/>
      <c r="GAN287" s="25"/>
      <c r="GAO287" s="25"/>
      <c r="GAP287" s="25"/>
      <c r="GAQ287" s="25"/>
      <c r="GAR287" s="25"/>
      <c r="GAS287" s="25"/>
      <c r="GAT287" s="25"/>
      <c r="GAU287" s="25"/>
      <c r="GAV287" s="25"/>
      <c r="GAW287" s="25"/>
      <c r="GAX287" s="25"/>
      <c r="GAY287" s="25"/>
      <c r="GAZ287" s="25"/>
      <c r="GBA287" s="25"/>
      <c r="GBB287" s="25"/>
      <c r="GBC287" s="25"/>
      <c r="GBD287" s="25"/>
      <c r="GBE287" s="25"/>
      <c r="GBF287" s="25"/>
      <c r="GBG287" s="25"/>
      <c r="GBH287" s="25"/>
      <c r="GBI287" s="25"/>
      <c r="GBJ287" s="25"/>
      <c r="GBK287" s="25"/>
      <c r="GBL287" s="25"/>
      <c r="GBM287" s="25"/>
      <c r="GBN287" s="25"/>
      <c r="GBO287" s="25"/>
      <c r="GBP287" s="25"/>
      <c r="GBQ287" s="25"/>
      <c r="GBR287" s="25"/>
      <c r="GBS287" s="25"/>
      <c r="GBT287" s="25"/>
      <c r="GBU287" s="25"/>
      <c r="GBV287" s="25"/>
      <c r="GBW287" s="25"/>
      <c r="GBX287" s="25"/>
      <c r="GBY287" s="25"/>
      <c r="GBZ287" s="25"/>
      <c r="GCA287" s="25"/>
      <c r="GCB287" s="25"/>
      <c r="GCC287" s="25"/>
      <c r="GCD287" s="25"/>
      <c r="GCE287" s="25"/>
      <c r="GCF287" s="25"/>
      <c r="GCG287" s="25"/>
      <c r="GCH287" s="25"/>
      <c r="GCI287" s="25"/>
      <c r="GCJ287" s="25"/>
      <c r="GCK287" s="25"/>
      <c r="GCL287" s="25"/>
      <c r="GCM287" s="25"/>
      <c r="GCN287" s="25"/>
      <c r="GCO287" s="25"/>
      <c r="GCP287" s="25"/>
      <c r="GCQ287" s="25"/>
      <c r="GCR287" s="25"/>
      <c r="GCS287" s="25"/>
      <c r="GCT287" s="25"/>
      <c r="GCU287" s="25"/>
      <c r="GCV287" s="25"/>
      <c r="GCW287" s="25"/>
      <c r="GCX287" s="25"/>
      <c r="GCY287" s="25"/>
      <c r="GCZ287" s="25"/>
      <c r="GDA287" s="25"/>
      <c r="GDB287" s="25"/>
      <c r="GDC287" s="25"/>
      <c r="GDD287" s="25"/>
      <c r="GDE287" s="25"/>
      <c r="GDF287" s="25"/>
      <c r="GDG287" s="25"/>
      <c r="GDH287" s="25"/>
      <c r="GDI287" s="25"/>
      <c r="GDJ287" s="25"/>
      <c r="GDK287" s="25"/>
      <c r="GDL287" s="25"/>
      <c r="GDM287" s="25"/>
      <c r="GDN287" s="25"/>
      <c r="GDO287" s="25"/>
      <c r="GDP287" s="25"/>
      <c r="GDQ287" s="25"/>
      <c r="GDR287" s="25"/>
      <c r="GDS287" s="25"/>
      <c r="GDT287" s="25"/>
      <c r="GDU287" s="25"/>
      <c r="GDV287" s="25"/>
      <c r="GDW287" s="25"/>
      <c r="GDX287" s="25"/>
      <c r="GDY287" s="25"/>
      <c r="GDZ287" s="25"/>
      <c r="GEA287" s="25"/>
      <c r="GEB287" s="25"/>
      <c r="GEC287" s="25"/>
      <c r="GED287" s="25"/>
      <c r="GEE287" s="25"/>
      <c r="GEF287" s="25"/>
      <c r="GEG287" s="25"/>
      <c r="GEH287" s="25"/>
      <c r="GEI287" s="25"/>
      <c r="GEJ287" s="25"/>
      <c r="GEK287" s="25"/>
      <c r="GEL287" s="25"/>
      <c r="GEM287" s="25"/>
      <c r="GEN287" s="25"/>
      <c r="GEO287" s="25"/>
      <c r="GEP287" s="25"/>
      <c r="GEQ287" s="25"/>
      <c r="GER287" s="25"/>
      <c r="GES287" s="25"/>
      <c r="GET287" s="25"/>
      <c r="GEU287" s="25"/>
      <c r="GEV287" s="25"/>
      <c r="GEW287" s="25"/>
      <c r="GEX287" s="25"/>
      <c r="GEY287" s="25"/>
      <c r="GEZ287" s="25"/>
      <c r="GFA287" s="25"/>
      <c r="GFB287" s="25"/>
      <c r="GFC287" s="25"/>
      <c r="GFD287" s="25"/>
      <c r="GFE287" s="25"/>
      <c r="GFF287" s="25"/>
      <c r="GFG287" s="25"/>
      <c r="GFH287" s="25"/>
      <c r="GFI287" s="25"/>
      <c r="GFJ287" s="25"/>
      <c r="GFK287" s="25"/>
      <c r="GFL287" s="25"/>
      <c r="GFM287" s="25"/>
      <c r="GFN287" s="25"/>
      <c r="GFO287" s="25"/>
      <c r="GFP287" s="25"/>
      <c r="GFQ287" s="25"/>
      <c r="GFR287" s="25"/>
      <c r="GFS287" s="25"/>
      <c r="GFT287" s="25"/>
      <c r="GFU287" s="25"/>
      <c r="GFV287" s="25"/>
      <c r="GFW287" s="25"/>
      <c r="GFX287" s="25"/>
      <c r="GFY287" s="25"/>
      <c r="GFZ287" s="25"/>
      <c r="GGA287" s="25"/>
      <c r="GGB287" s="25"/>
      <c r="GGC287" s="25"/>
      <c r="GGD287" s="25"/>
      <c r="GGE287" s="25"/>
      <c r="GGF287" s="25"/>
      <c r="GGG287" s="25"/>
      <c r="GGH287" s="25"/>
      <c r="GGI287" s="25"/>
      <c r="GGJ287" s="25"/>
      <c r="GGK287" s="25"/>
      <c r="GGL287" s="25"/>
      <c r="GGM287" s="25"/>
      <c r="GGN287" s="25"/>
      <c r="GGO287" s="25"/>
      <c r="GGP287" s="25"/>
      <c r="GGQ287" s="25"/>
      <c r="GGR287" s="25"/>
      <c r="GGS287" s="25"/>
      <c r="GGT287" s="25"/>
      <c r="GGU287" s="25"/>
      <c r="GGV287" s="25"/>
      <c r="GGW287" s="25"/>
      <c r="GGX287" s="25"/>
      <c r="GGY287" s="25"/>
      <c r="GGZ287" s="25"/>
      <c r="GHA287" s="25"/>
      <c r="GHB287" s="25"/>
      <c r="GHC287" s="25"/>
      <c r="GHD287" s="25"/>
      <c r="GHE287" s="25"/>
      <c r="GHF287" s="25"/>
      <c r="GHG287" s="25"/>
      <c r="GHH287" s="25"/>
      <c r="GHI287" s="25"/>
      <c r="GHJ287" s="25"/>
      <c r="GHK287" s="25"/>
      <c r="GHL287" s="25"/>
      <c r="GHM287" s="25"/>
      <c r="GHN287" s="25"/>
      <c r="GHO287" s="25"/>
      <c r="GHP287" s="25"/>
      <c r="GHQ287" s="25"/>
      <c r="GHR287" s="25"/>
      <c r="GHS287" s="25"/>
      <c r="GHT287" s="25"/>
      <c r="GHU287" s="25"/>
      <c r="GHV287" s="25"/>
      <c r="GHW287" s="25"/>
      <c r="GHX287" s="25"/>
      <c r="GHY287" s="25"/>
      <c r="GHZ287" s="25"/>
      <c r="GIA287" s="25"/>
      <c r="GIB287" s="25"/>
      <c r="GIC287" s="25"/>
      <c r="GID287" s="25"/>
      <c r="GIE287" s="25"/>
      <c r="GIF287" s="25"/>
      <c r="GIG287" s="25"/>
      <c r="GIH287" s="25"/>
      <c r="GII287" s="25"/>
      <c r="GIJ287" s="25"/>
      <c r="GIK287" s="25"/>
      <c r="GIL287" s="25"/>
      <c r="GIM287" s="25"/>
      <c r="GIN287" s="25"/>
      <c r="GIO287" s="25"/>
      <c r="GIP287" s="25"/>
      <c r="GIQ287" s="25"/>
      <c r="GIR287" s="25"/>
      <c r="GIS287" s="25"/>
      <c r="GIT287" s="25"/>
      <c r="GIU287" s="25"/>
      <c r="GIV287" s="25"/>
      <c r="GIW287" s="25"/>
      <c r="GIX287" s="25"/>
      <c r="GIY287" s="25"/>
      <c r="GIZ287" s="25"/>
      <c r="GJA287" s="25"/>
      <c r="GJB287" s="25"/>
      <c r="GJC287" s="25"/>
      <c r="GJD287" s="25"/>
      <c r="GJE287" s="25"/>
      <c r="GJF287" s="25"/>
      <c r="GJG287" s="25"/>
      <c r="GJH287" s="25"/>
      <c r="GJI287" s="25"/>
      <c r="GJJ287" s="25"/>
      <c r="GJK287" s="25"/>
      <c r="GJL287" s="25"/>
      <c r="GJM287" s="25"/>
      <c r="GJN287" s="25"/>
      <c r="GJO287" s="25"/>
      <c r="GJP287" s="25"/>
      <c r="GJQ287" s="25"/>
      <c r="GJR287" s="25"/>
      <c r="GJS287" s="25"/>
      <c r="GJT287" s="25"/>
      <c r="GJU287" s="25"/>
      <c r="GJV287" s="25"/>
      <c r="GJW287" s="25"/>
      <c r="GJX287" s="25"/>
      <c r="GJY287" s="25"/>
      <c r="GJZ287" s="25"/>
      <c r="GKA287" s="25"/>
      <c r="GKB287" s="25"/>
      <c r="GKC287" s="25"/>
      <c r="GKD287" s="25"/>
      <c r="GKE287" s="25"/>
      <c r="GKF287" s="25"/>
      <c r="GKG287" s="25"/>
      <c r="GKH287" s="25"/>
      <c r="GKI287" s="25"/>
      <c r="GKJ287" s="25"/>
      <c r="GKK287" s="25"/>
      <c r="GKL287" s="25"/>
      <c r="GKM287" s="25"/>
      <c r="GKN287" s="25"/>
      <c r="GKO287" s="25"/>
      <c r="GKP287" s="25"/>
      <c r="GKQ287" s="25"/>
      <c r="GKR287" s="25"/>
      <c r="GKS287" s="25"/>
      <c r="GKT287" s="25"/>
      <c r="GKU287" s="25"/>
      <c r="GKV287" s="25"/>
      <c r="GKW287" s="25"/>
      <c r="GKX287" s="25"/>
      <c r="GKY287" s="25"/>
      <c r="GKZ287" s="25"/>
      <c r="GLA287" s="25"/>
      <c r="GLB287" s="25"/>
      <c r="GLC287" s="25"/>
      <c r="GLD287" s="25"/>
      <c r="GLE287" s="25"/>
      <c r="GLF287" s="25"/>
      <c r="GLG287" s="25"/>
      <c r="GLH287" s="25"/>
      <c r="GLI287" s="25"/>
      <c r="GLJ287" s="25"/>
      <c r="GLK287" s="25"/>
      <c r="GLL287" s="25"/>
      <c r="GLM287" s="25"/>
      <c r="GLN287" s="25"/>
      <c r="GLO287" s="25"/>
      <c r="GLP287" s="25"/>
      <c r="GLQ287" s="25"/>
      <c r="GLR287" s="25"/>
      <c r="GLS287" s="25"/>
      <c r="GLT287" s="25"/>
      <c r="GLU287" s="25"/>
      <c r="GLV287" s="25"/>
      <c r="GLW287" s="25"/>
      <c r="GLX287" s="25"/>
      <c r="GLY287" s="25"/>
      <c r="GLZ287" s="25"/>
      <c r="GMA287" s="25"/>
      <c r="GMB287" s="25"/>
      <c r="GMC287" s="25"/>
      <c r="GMD287" s="25"/>
      <c r="GME287" s="25"/>
      <c r="GMF287" s="25"/>
      <c r="GMG287" s="25"/>
      <c r="GMH287" s="25"/>
      <c r="GMI287" s="25"/>
      <c r="GMJ287" s="25"/>
      <c r="GMK287" s="25"/>
      <c r="GML287" s="25"/>
      <c r="GMM287" s="25"/>
      <c r="GMN287" s="25"/>
      <c r="GMO287" s="25"/>
      <c r="GMP287" s="25"/>
      <c r="GMQ287" s="25"/>
      <c r="GMR287" s="25"/>
      <c r="GMS287" s="25"/>
      <c r="GMT287" s="25"/>
      <c r="GMU287" s="25"/>
      <c r="GMV287" s="25"/>
      <c r="GMW287" s="25"/>
      <c r="GMX287" s="25"/>
      <c r="GMY287" s="25"/>
      <c r="GMZ287" s="25"/>
      <c r="GNA287" s="25"/>
      <c r="GNB287" s="25"/>
      <c r="GNC287" s="25"/>
      <c r="GND287" s="25"/>
      <c r="GNE287" s="25"/>
      <c r="GNF287" s="25"/>
      <c r="GNG287" s="25"/>
      <c r="GNH287" s="25"/>
      <c r="GNI287" s="25"/>
      <c r="GNJ287" s="25"/>
      <c r="GNK287" s="25"/>
      <c r="GNL287" s="25"/>
      <c r="GNM287" s="25"/>
      <c r="GNN287" s="25"/>
      <c r="GNO287" s="25"/>
      <c r="GNP287" s="25"/>
      <c r="GNQ287" s="25"/>
      <c r="GNR287" s="25"/>
      <c r="GNS287" s="25"/>
      <c r="GNT287" s="25"/>
      <c r="GNU287" s="25"/>
      <c r="GNV287" s="25"/>
      <c r="GNW287" s="25"/>
      <c r="GNX287" s="25"/>
      <c r="GNY287" s="25"/>
      <c r="GNZ287" s="25"/>
      <c r="GOA287" s="25"/>
      <c r="GOB287" s="25"/>
      <c r="GOC287" s="25"/>
      <c r="GOD287" s="25"/>
      <c r="GOE287" s="25"/>
      <c r="GOF287" s="25"/>
      <c r="GOG287" s="25"/>
      <c r="GOH287" s="25"/>
      <c r="GOI287" s="25"/>
      <c r="GOJ287" s="25"/>
      <c r="GOK287" s="25"/>
      <c r="GOL287" s="25"/>
      <c r="GOM287" s="25"/>
      <c r="GON287" s="25"/>
      <c r="GOO287" s="25"/>
      <c r="GOP287" s="25"/>
      <c r="GOQ287" s="25"/>
      <c r="GOR287" s="25"/>
      <c r="GOS287" s="25"/>
      <c r="GOT287" s="25"/>
      <c r="GOU287" s="25"/>
      <c r="GOV287" s="25"/>
      <c r="GOW287" s="25"/>
      <c r="GOX287" s="25"/>
      <c r="GOY287" s="25"/>
      <c r="GOZ287" s="25"/>
      <c r="GPA287" s="25"/>
      <c r="GPB287" s="25"/>
      <c r="GPC287" s="25"/>
      <c r="GPD287" s="25"/>
      <c r="GPE287" s="25"/>
      <c r="GPF287" s="25"/>
      <c r="GPG287" s="25"/>
      <c r="GPH287" s="25"/>
      <c r="GPI287" s="25"/>
      <c r="GPJ287" s="25"/>
      <c r="GPK287" s="25"/>
      <c r="GPL287" s="25"/>
      <c r="GPM287" s="25"/>
      <c r="GPN287" s="25"/>
      <c r="GPO287" s="25"/>
      <c r="GPP287" s="25"/>
      <c r="GPQ287" s="25"/>
      <c r="GPR287" s="25"/>
      <c r="GPS287" s="25"/>
      <c r="GPT287" s="25"/>
      <c r="GPU287" s="25"/>
      <c r="GPV287" s="25"/>
      <c r="GPW287" s="25"/>
      <c r="GPX287" s="25"/>
      <c r="GPY287" s="25"/>
      <c r="GPZ287" s="25"/>
      <c r="GQA287" s="25"/>
      <c r="GQB287" s="25"/>
      <c r="GQC287" s="25"/>
      <c r="GQD287" s="25"/>
      <c r="GQE287" s="25"/>
      <c r="GQF287" s="25"/>
      <c r="GQG287" s="25"/>
      <c r="GQH287" s="25"/>
      <c r="GQI287" s="25"/>
      <c r="GQJ287" s="25"/>
      <c r="GQK287" s="25"/>
      <c r="GQL287" s="25"/>
      <c r="GQM287" s="25"/>
      <c r="GQN287" s="25"/>
      <c r="GQO287" s="25"/>
      <c r="GQP287" s="25"/>
      <c r="GQQ287" s="25"/>
      <c r="GQR287" s="25"/>
      <c r="GQS287" s="25"/>
      <c r="GQT287" s="25"/>
      <c r="GQU287" s="25"/>
      <c r="GQV287" s="25"/>
      <c r="GQW287" s="25"/>
      <c r="GQX287" s="25"/>
      <c r="GQY287" s="25"/>
      <c r="GQZ287" s="25"/>
      <c r="GRA287" s="25"/>
      <c r="GRB287" s="25"/>
      <c r="GRC287" s="25"/>
      <c r="GRD287" s="25"/>
      <c r="GRE287" s="25"/>
      <c r="GRF287" s="25"/>
      <c r="GRG287" s="25"/>
      <c r="GRH287" s="25"/>
      <c r="GRI287" s="25"/>
      <c r="GRJ287" s="25"/>
      <c r="GRK287" s="25"/>
      <c r="GRL287" s="25"/>
      <c r="GRM287" s="25"/>
      <c r="GRN287" s="25"/>
      <c r="GRO287" s="25"/>
      <c r="GRP287" s="25"/>
      <c r="GRQ287" s="25"/>
      <c r="GRR287" s="25"/>
      <c r="GRS287" s="25"/>
      <c r="GRT287" s="25"/>
      <c r="GRU287" s="25"/>
      <c r="GRV287" s="25"/>
      <c r="GRW287" s="25"/>
      <c r="GRX287" s="25"/>
      <c r="GRY287" s="25"/>
      <c r="GRZ287" s="25"/>
      <c r="GSA287" s="25"/>
      <c r="GSB287" s="25"/>
      <c r="GSC287" s="25"/>
      <c r="GSD287" s="25"/>
      <c r="GSE287" s="25"/>
      <c r="GSF287" s="25"/>
      <c r="GSG287" s="25"/>
      <c r="GSH287" s="25"/>
      <c r="GSI287" s="25"/>
      <c r="GSJ287" s="25"/>
      <c r="GSK287" s="25"/>
      <c r="GSL287" s="25"/>
      <c r="GSM287" s="25"/>
      <c r="GSN287" s="25"/>
      <c r="GSO287" s="25"/>
      <c r="GSP287" s="25"/>
      <c r="GSQ287" s="25"/>
      <c r="GSR287" s="25"/>
      <c r="GSS287" s="25"/>
      <c r="GST287" s="25"/>
      <c r="GSU287" s="25"/>
      <c r="GSV287" s="25"/>
      <c r="GSW287" s="25"/>
      <c r="GSX287" s="25"/>
      <c r="GSY287" s="25"/>
      <c r="GSZ287" s="25"/>
      <c r="GTA287" s="25"/>
      <c r="GTB287" s="25"/>
      <c r="GTC287" s="25"/>
      <c r="GTD287" s="25"/>
      <c r="GTE287" s="25"/>
      <c r="GTF287" s="25"/>
      <c r="GTG287" s="25"/>
      <c r="GTH287" s="25"/>
      <c r="GTI287" s="25"/>
      <c r="GTJ287" s="25"/>
      <c r="GTK287" s="25"/>
      <c r="GTL287" s="25"/>
      <c r="GTM287" s="25"/>
      <c r="GTN287" s="25"/>
      <c r="GTO287" s="25"/>
      <c r="GTP287" s="25"/>
      <c r="GTQ287" s="25"/>
      <c r="GTR287" s="25"/>
      <c r="GTS287" s="25"/>
      <c r="GTT287" s="25"/>
      <c r="GTU287" s="25"/>
      <c r="GTV287" s="25"/>
      <c r="GTW287" s="25"/>
      <c r="GTX287" s="25"/>
      <c r="GTY287" s="25"/>
      <c r="GTZ287" s="25"/>
      <c r="GUA287" s="25"/>
      <c r="GUB287" s="25"/>
      <c r="GUC287" s="25"/>
      <c r="GUD287" s="25"/>
      <c r="GUE287" s="25"/>
      <c r="GUF287" s="25"/>
      <c r="GUG287" s="25"/>
      <c r="GUH287" s="25"/>
      <c r="GUI287" s="25"/>
      <c r="GUJ287" s="25"/>
      <c r="GUK287" s="25"/>
      <c r="GUL287" s="25"/>
      <c r="GUM287" s="25"/>
      <c r="GUN287" s="25"/>
      <c r="GUO287" s="25"/>
      <c r="GUP287" s="25"/>
      <c r="GUQ287" s="25"/>
      <c r="GUR287" s="25"/>
      <c r="GUS287" s="25"/>
      <c r="GUT287" s="25"/>
      <c r="GUU287" s="25"/>
      <c r="GUV287" s="25"/>
      <c r="GUW287" s="25"/>
      <c r="GUX287" s="25"/>
      <c r="GUY287" s="25"/>
      <c r="GUZ287" s="25"/>
      <c r="GVA287" s="25"/>
      <c r="GVB287" s="25"/>
      <c r="GVC287" s="25"/>
      <c r="GVD287" s="25"/>
      <c r="GVE287" s="25"/>
      <c r="GVF287" s="25"/>
      <c r="GVG287" s="25"/>
      <c r="GVH287" s="25"/>
      <c r="GVI287" s="25"/>
      <c r="GVJ287" s="25"/>
      <c r="GVK287" s="25"/>
      <c r="GVL287" s="25"/>
      <c r="GVM287" s="25"/>
      <c r="GVN287" s="25"/>
      <c r="GVO287" s="25"/>
      <c r="GVP287" s="25"/>
      <c r="GVQ287" s="25"/>
      <c r="GVR287" s="25"/>
      <c r="GVS287" s="25"/>
      <c r="GVT287" s="25"/>
      <c r="GVU287" s="25"/>
      <c r="GVV287" s="25"/>
      <c r="GVW287" s="25"/>
      <c r="GVX287" s="25"/>
      <c r="GVY287" s="25"/>
      <c r="GVZ287" s="25"/>
      <c r="GWA287" s="25"/>
      <c r="GWB287" s="25"/>
      <c r="GWC287" s="25"/>
      <c r="GWD287" s="25"/>
      <c r="GWE287" s="25"/>
      <c r="GWF287" s="25"/>
      <c r="GWG287" s="25"/>
      <c r="GWH287" s="25"/>
      <c r="GWI287" s="25"/>
      <c r="GWJ287" s="25"/>
      <c r="GWK287" s="25"/>
      <c r="GWL287" s="25"/>
      <c r="GWM287" s="25"/>
      <c r="GWN287" s="25"/>
      <c r="GWO287" s="25"/>
      <c r="GWP287" s="25"/>
      <c r="GWQ287" s="25"/>
      <c r="GWR287" s="25"/>
      <c r="GWS287" s="25"/>
      <c r="GWT287" s="25"/>
      <c r="GWU287" s="25"/>
      <c r="GWV287" s="25"/>
      <c r="GWW287" s="25"/>
      <c r="GWX287" s="25"/>
      <c r="GWY287" s="25"/>
      <c r="GWZ287" s="25"/>
      <c r="GXA287" s="25"/>
      <c r="GXB287" s="25"/>
      <c r="GXC287" s="25"/>
      <c r="GXD287" s="25"/>
      <c r="GXE287" s="25"/>
      <c r="GXF287" s="25"/>
      <c r="GXG287" s="25"/>
      <c r="GXH287" s="25"/>
      <c r="GXI287" s="25"/>
      <c r="GXJ287" s="25"/>
      <c r="GXK287" s="25"/>
      <c r="GXL287" s="25"/>
      <c r="GXM287" s="25"/>
      <c r="GXN287" s="25"/>
      <c r="GXO287" s="25"/>
      <c r="GXP287" s="25"/>
      <c r="GXQ287" s="25"/>
      <c r="GXR287" s="25"/>
      <c r="GXS287" s="25"/>
      <c r="GXT287" s="25"/>
      <c r="GXU287" s="25"/>
      <c r="GXV287" s="25"/>
      <c r="GXW287" s="25"/>
      <c r="GXX287" s="25"/>
      <c r="GXY287" s="25"/>
      <c r="GXZ287" s="25"/>
      <c r="GYA287" s="25"/>
      <c r="GYB287" s="25"/>
      <c r="GYC287" s="25"/>
      <c r="GYD287" s="25"/>
      <c r="GYE287" s="25"/>
      <c r="GYF287" s="25"/>
      <c r="GYG287" s="25"/>
      <c r="GYH287" s="25"/>
      <c r="GYI287" s="25"/>
      <c r="GYJ287" s="25"/>
      <c r="GYK287" s="25"/>
      <c r="GYL287" s="25"/>
      <c r="GYM287" s="25"/>
      <c r="GYN287" s="25"/>
      <c r="GYO287" s="25"/>
      <c r="GYP287" s="25"/>
      <c r="GYQ287" s="25"/>
      <c r="GYR287" s="25"/>
      <c r="GYS287" s="25"/>
      <c r="GYT287" s="25"/>
      <c r="GYU287" s="25"/>
      <c r="GYV287" s="25"/>
      <c r="GYW287" s="25"/>
      <c r="GYX287" s="25"/>
      <c r="GYY287" s="25"/>
      <c r="GYZ287" s="25"/>
      <c r="GZA287" s="25"/>
      <c r="GZB287" s="25"/>
      <c r="GZC287" s="25"/>
      <c r="GZD287" s="25"/>
      <c r="GZE287" s="25"/>
      <c r="GZF287" s="25"/>
      <c r="GZG287" s="25"/>
      <c r="GZH287" s="25"/>
      <c r="GZI287" s="25"/>
      <c r="GZJ287" s="25"/>
      <c r="GZK287" s="25"/>
      <c r="GZL287" s="25"/>
      <c r="GZM287" s="25"/>
      <c r="GZN287" s="25"/>
      <c r="GZO287" s="25"/>
      <c r="GZP287" s="25"/>
      <c r="GZQ287" s="25"/>
      <c r="GZR287" s="25"/>
      <c r="GZS287" s="25"/>
      <c r="GZT287" s="25"/>
      <c r="GZU287" s="25"/>
      <c r="GZV287" s="25"/>
      <c r="GZW287" s="25"/>
      <c r="GZX287" s="25"/>
      <c r="GZY287" s="25"/>
      <c r="GZZ287" s="25"/>
      <c r="HAA287" s="25"/>
      <c r="HAB287" s="25"/>
      <c r="HAC287" s="25"/>
      <c r="HAD287" s="25"/>
      <c r="HAE287" s="25"/>
      <c r="HAF287" s="25"/>
      <c r="HAG287" s="25"/>
      <c r="HAH287" s="25"/>
      <c r="HAI287" s="25"/>
      <c r="HAJ287" s="25"/>
      <c r="HAK287" s="25"/>
      <c r="HAL287" s="25"/>
      <c r="HAM287" s="25"/>
      <c r="HAN287" s="25"/>
      <c r="HAO287" s="25"/>
      <c r="HAP287" s="25"/>
      <c r="HAQ287" s="25"/>
      <c r="HAR287" s="25"/>
      <c r="HAS287" s="25"/>
      <c r="HAT287" s="25"/>
      <c r="HAU287" s="25"/>
      <c r="HAV287" s="25"/>
      <c r="HAW287" s="25"/>
      <c r="HAX287" s="25"/>
      <c r="HAY287" s="25"/>
      <c r="HAZ287" s="25"/>
      <c r="HBA287" s="25"/>
      <c r="HBB287" s="25"/>
      <c r="HBC287" s="25"/>
      <c r="HBD287" s="25"/>
      <c r="HBE287" s="25"/>
      <c r="HBF287" s="25"/>
      <c r="HBG287" s="25"/>
      <c r="HBH287" s="25"/>
      <c r="HBI287" s="25"/>
      <c r="HBJ287" s="25"/>
      <c r="HBK287" s="25"/>
      <c r="HBL287" s="25"/>
      <c r="HBM287" s="25"/>
      <c r="HBN287" s="25"/>
      <c r="HBO287" s="25"/>
      <c r="HBP287" s="25"/>
      <c r="HBQ287" s="25"/>
      <c r="HBR287" s="25"/>
      <c r="HBS287" s="25"/>
      <c r="HBT287" s="25"/>
      <c r="HBU287" s="25"/>
      <c r="HBV287" s="25"/>
      <c r="HBW287" s="25"/>
      <c r="HBX287" s="25"/>
      <c r="HBY287" s="25"/>
      <c r="HBZ287" s="25"/>
      <c r="HCA287" s="25"/>
      <c r="HCB287" s="25"/>
      <c r="HCC287" s="25"/>
      <c r="HCD287" s="25"/>
      <c r="HCE287" s="25"/>
      <c r="HCF287" s="25"/>
      <c r="HCG287" s="25"/>
      <c r="HCH287" s="25"/>
      <c r="HCI287" s="25"/>
      <c r="HCJ287" s="25"/>
      <c r="HCK287" s="25"/>
      <c r="HCL287" s="25"/>
      <c r="HCM287" s="25"/>
      <c r="HCN287" s="25"/>
      <c r="HCO287" s="25"/>
      <c r="HCP287" s="25"/>
      <c r="HCQ287" s="25"/>
      <c r="HCR287" s="25"/>
      <c r="HCS287" s="25"/>
      <c r="HCT287" s="25"/>
      <c r="HCU287" s="25"/>
      <c r="HCV287" s="25"/>
      <c r="HCW287" s="25"/>
      <c r="HCX287" s="25"/>
      <c r="HCY287" s="25"/>
      <c r="HCZ287" s="25"/>
      <c r="HDA287" s="25"/>
      <c r="HDB287" s="25"/>
      <c r="HDC287" s="25"/>
      <c r="HDD287" s="25"/>
      <c r="HDE287" s="25"/>
      <c r="HDF287" s="25"/>
      <c r="HDG287" s="25"/>
      <c r="HDH287" s="25"/>
      <c r="HDI287" s="25"/>
      <c r="HDJ287" s="25"/>
      <c r="HDK287" s="25"/>
      <c r="HDL287" s="25"/>
      <c r="HDM287" s="25"/>
      <c r="HDN287" s="25"/>
      <c r="HDO287" s="25"/>
      <c r="HDP287" s="25"/>
      <c r="HDQ287" s="25"/>
      <c r="HDR287" s="25"/>
      <c r="HDS287" s="25"/>
      <c r="HDT287" s="25"/>
      <c r="HDU287" s="25"/>
      <c r="HDV287" s="25"/>
      <c r="HDW287" s="25"/>
      <c r="HDX287" s="25"/>
      <c r="HDY287" s="25"/>
      <c r="HDZ287" s="25"/>
      <c r="HEA287" s="25"/>
      <c r="HEB287" s="25"/>
      <c r="HEC287" s="25"/>
      <c r="HED287" s="25"/>
      <c r="HEE287" s="25"/>
      <c r="HEF287" s="25"/>
      <c r="HEG287" s="25"/>
      <c r="HEH287" s="25"/>
      <c r="HEI287" s="25"/>
      <c r="HEJ287" s="25"/>
      <c r="HEK287" s="25"/>
      <c r="HEL287" s="25"/>
      <c r="HEM287" s="25"/>
      <c r="HEN287" s="25"/>
      <c r="HEO287" s="25"/>
      <c r="HEP287" s="25"/>
      <c r="HEQ287" s="25"/>
      <c r="HER287" s="25"/>
      <c r="HES287" s="25"/>
      <c r="HET287" s="25"/>
      <c r="HEU287" s="25"/>
      <c r="HEV287" s="25"/>
      <c r="HEW287" s="25"/>
      <c r="HEX287" s="25"/>
      <c r="HEY287" s="25"/>
      <c r="HEZ287" s="25"/>
      <c r="HFA287" s="25"/>
      <c r="HFB287" s="25"/>
      <c r="HFC287" s="25"/>
      <c r="HFD287" s="25"/>
      <c r="HFE287" s="25"/>
      <c r="HFF287" s="25"/>
      <c r="HFG287" s="25"/>
      <c r="HFH287" s="25"/>
      <c r="HFI287" s="25"/>
      <c r="HFJ287" s="25"/>
      <c r="HFK287" s="25"/>
      <c r="HFL287" s="25"/>
      <c r="HFM287" s="25"/>
      <c r="HFN287" s="25"/>
      <c r="HFO287" s="25"/>
      <c r="HFP287" s="25"/>
      <c r="HFQ287" s="25"/>
      <c r="HFR287" s="25"/>
      <c r="HFS287" s="25"/>
      <c r="HFT287" s="25"/>
      <c r="HFU287" s="25"/>
      <c r="HFV287" s="25"/>
      <c r="HFW287" s="25"/>
      <c r="HFX287" s="25"/>
      <c r="HFY287" s="25"/>
      <c r="HFZ287" s="25"/>
      <c r="HGA287" s="25"/>
      <c r="HGB287" s="25"/>
      <c r="HGC287" s="25"/>
      <c r="HGD287" s="25"/>
      <c r="HGE287" s="25"/>
      <c r="HGF287" s="25"/>
      <c r="HGG287" s="25"/>
      <c r="HGH287" s="25"/>
      <c r="HGI287" s="25"/>
      <c r="HGJ287" s="25"/>
      <c r="HGK287" s="25"/>
      <c r="HGL287" s="25"/>
      <c r="HGM287" s="25"/>
      <c r="HGN287" s="25"/>
      <c r="HGO287" s="25"/>
      <c r="HGP287" s="25"/>
      <c r="HGQ287" s="25"/>
      <c r="HGR287" s="25"/>
      <c r="HGS287" s="25"/>
      <c r="HGT287" s="25"/>
      <c r="HGU287" s="25"/>
      <c r="HGV287" s="25"/>
      <c r="HGW287" s="25"/>
      <c r="HGX287" s="25"/>
      <c r="HGY287" s="25"/>
      <c r="HGZ287" s="25"/>
      <c r="HHA287" s="25"/>
      <c r="HHB287" s="25"/>
      <c r="HHC287" s="25"/>
      <c r="HHD287" s="25"/>
      <c r="HHE287" s="25"/>
      <c r="HHF287" s="25"/>
      <c r="HHG287" s="25"/>
      <c r="HHH287" s="25"/>
      <c r="HHI287" s="25"/>
      <c r="HHJ287" s="25"/>
      <c r="HHK287" s="25"/>
      <c r="HHL287" s="25"/>
      <c r="HHM287" s="25"/>
      <c r="HHN287" s="25"/>
      <c r="HHO287" s="25"/>
      <c r="HHP287" s="25"/>
      <c r="HHQ287" s="25"/>
      <c r="HHR287" s="25"/>
      <c r="HHS287" s="25"/>
      <c r="HHT287" s="25"/>
      <c r="HHU287" s="25"/>
      <c r="HHV287" s="25"/>
      <c r="HHW287" s="25"/>
      <c r="HHX287" s="25"/>
      <c r="HHY287" s="25"/>
      <c r="HHZ287" s="25"/>
      <c r="HIA287" s="25"/>
      <c r="HIB287" s="25"/>
      <c r="HIC287" s="25"/>
      <c r="HID287" s="25"/>
      <c r="HIE287" s="25"/>
      <c r="HIF287" s="25"/>
      <c r="HIG287" s="25"/>
      <c r="HIH287" s="25"/>
      <c r="HII287" s="25"/>
      <c r="HIJ287" s="25"/>
      <c r="HIK287" s="25"/>
      <c r="HIL287" s="25"/>
      <c r="HIM287" s="25"/>
      <c r="HIN287" s="25"/>
      <c r="HIO287" s="25"/>
      <c r="HIP287" s="25"/>
      <c r="HIQ287" s="25"/>
      <c r="HIR287" s="25"/>
      <c r="HIS287" s="25"/>
      <c r="HIT287" s="25"/>
      <c r="HIU287" s="25"/>
      <c r="HIV287" s="25"/>
      <c r="HIW287" s="25"/>
      <c r="HIX287" s="25"/>
      <c r="HIY287" s="25"/>
      <c r="HIZ287" s="25"/>
      <c r="HJA287" s="25"/>
      <c r="HJB287" s="25"/>
      <c r="HJC287" s="25"/>
      <c r="HJD287" s="25"/>
      <c r="HJE287" s="25"/>
      <c r="HJF287" s="25"/>
      <c r="HJG287" s="25"/>
      <c r="HJH287" s="25"/>
      <c r="HJI287" s="25"/>
      <c r="HJJ287" s="25"/>
      <c r="HJK287" s="25"/>
      <c r="HJL287" s="25"/>
      <c r="HJM287" s="25"/>
      <c r="HJN287" s="25"/>
      <c r="HJO287" s="25"/>
      <c r="HJP287" s="25"/>
      <c r="HJQ287" s="25"/>
      <c r="HJR287" s="25"/>
      <c r="HJS287" s="25"/>
      <c r="HJT287" s="25"/>
      <c r="HJU287" s="25"/>
      <c r="HJV287" s="25"/>
      <c r="HJW287" s="25"/>
      <c r="HJX287" s="25"/>
      <c r="HJY287" s="25"/>
      <c r="HJZ287" s="25"/>
      <c r="HKA287" s="25"/>
      <c r="HKB287" s="25"/>
      <c r="HKC287" s="25"/>
      <c r="HKD287" s="25"/>
      <c r="HKE287" s="25"/>
      <c r="HKF287" s="25"/>
      <c r="HKG287" s="25"/>
      <c r="HKH287" s="25"/>
      <c r="HKI287" s="25"/>
      <c r="HKJ287" s="25"/>
      <c r="HKK287" s="25"/>
      <c r="HKL287" s="25"/>
      <c r="HKM287" s="25"/>
      <c r="HKN287" s="25"/>
      <c r="HKO287" s="25"/>
      <c r="HKP287" s="25"/>
      <c r="HKQ287" s="25"/>
      <c r="HKR287" s="25"/>
      <c r="HKS287" s="25"/>
      <c r="HKT287" s="25"/>
      <c r="HKU287" s="25"/>
      <c r="HKV287" s="25"/>
      <c r="HKW287" s="25"/>
      <c r="HKX287" s="25"/>
      <c r="HKY287" s="25"/>
      <c r="HKZ287" s="25"/>
      <c r="HLA287" s="25"/>
      <c r="HLB287" s="25"/>
      <c r="HLC287" s="25"/>
      <c r="HLD287" s="25"/>
      <c r="HLE287" s="25"/>
      <c r="HLF287" s="25"/>
      <c r="HLG287" s="25"/>
      <c r="HLH287" s="25"/>
      <c r="HLI287" s="25"/>
      <c r="HLJ287" s="25"/>
      <c r="HLK287" s="25"/>
      <c r="HLL287" s="25"/>
      <c r="HLM287" s="25"/>
      <c r="HLN287" s="25"/>
      <c r="HLO287" s="25"/>
      <c r="HLP287" s="25"/>
      <c r="HLQ287" s="25"/>
      <c r="HLR287" s="25"/>
      <c r="HLS287" s="25"/>
      <c r="HLT287" s="25"/>
      <c r="HLU287" s="25"/>
      <c r="HLV287" s="25"/>
      <c r="HLW287" s="25"/>
      <c r="HLX287" s="25"/>
      <c r="HLY287" s="25"/>
      <c r="HLZ287" s="25"/>
      <c r="HMA287" s="25"/>
      <c r="HMB287" s="25"/>
      <c r="HMC287" s="25"/>
      <c r="HMD287" s="25"/>
      <c r="HME287" s="25"/>
      <c r="HMF287" s="25"/>
      <c r="HMG287" s="25"/>
      <c r="HMH287" s="25"/>
      <c r="HMI287" s="25"/>
      <c r="HMJ287" s="25"/>
      <c r="HMK287" s="25"/>
      <c r="HML287" s="25"/>
      <c r="HMM287" s="25"/>
      <c r="HMN287" s="25"/>
      <c r="HMO287" s="25"/>
      <c r="HMP287" s="25"/>
      <c r="HMQ287" s="25"/>
      <c r="HMR287" s="25"/>
      <c r="HMS287" s="25"/>
      <c r="HMT287" s="25"/>
      <c r="HMU287" s="25"/>
      <c r="HMV287" s="25"/>
      <c r="HMW287" s="25"/>
      <c r="HMX287" s="25"/>
      <c r="HMY287" s="25"/>
      <c r="HMZ287" s="25"/>
      <c r="HNA287" s="25"/>
      <c r="HNB287" s="25"/>
      <c r="HNC287" s="25"/>
      <c r="HND287" s="25"/>
      <c r="HNE287" s="25"/>
      <c r="HNF287" s="25"/>
      <c r="HNG287" s="25"/>
      <c r="HNH287" s="25"/>
      <c r="HNI287" s="25"/>
      <c r="HNJ287" s="25"/>
      <c r="HNK287" s="25"/>
      <c r="HNL287" s="25"/>
      <c r="HNM287" s="25"/>
      <c r="HNN287" s="25"/>
      <c r="HNO287" s="25"/>
      <c r="HNP287" s="25"/>
      <c r="HNQ287" s="25"/>
      <c r="HNR287" s="25"/>
      <c r="HNS287" s="25"/>
      <c r="HNT287" s="25"/>
      <c r="HNU287" s="25"/>
      <c r="HNV287" s="25"/>
      <c r="HNW287" s="25"/>
      <c r="HNX287" s="25"/>
      <c r="HNY287" s="25"/>
      <c r="HNZ287" s="25"/>
      <c r="HOA287" s="25"/>
      <c r="HOB287" s="25"/>
      <c r="HOC287" s="25"/>
      <c r="HOD287" s="25"/>
      <c r="HOE287" s="25"/>
      <c r="HOF287" s="25"/>
      <c r="HOG287" s="25"/>
      <c r="HOH287" s="25"/>
      <c r="HOI287" s="25"/>
      <c r="HOJ287" s="25"/>
      <c r="HOK287" s="25"/>
      <c r="HOL287" s="25"/>
      <c r="HOM287" s="25"/>
      <c r="HON287" s="25"/>
      <c r="HOO287" s="25"/>
      <c r="HOP287" s="25"/>
      <c r="HOQ287" s="25"/>
      <c r="HOR287" s="25"/>
      <c r="HOS287" s="25"/>
      <c r="HOT287" s="25"/>
      <c r="HOU287" s="25"/>
      <c r="HOV287" s="25"/>
      <c r="HOW287" s="25"/>
      <c r="HOX287" s="25"/>
      <c r="HOY287" s="25"/>
      <c r="HOZ287" s="25"/>
      <c r="HPA287" s="25"/>
      <c r="HPB287" s="25"/>
      <c r="HPC287" s="25"/>
      <c r="HPD287" s="25"/>
      <c r="HPE287" s="25"/>
      <c r="HPF287" s="25"/>
      <c r="HPG287" s="25"/>
      <c r="HPH287" s="25"/>
      <c r="HPI287" s="25"/>
      <c r="HPJ287" s="25"/>
      <c r="HPK287" s="25"/>
      <c r="HPL287" s="25"/>
      <c r="HPM287" s="25"/>
      <c r="HPN287" s="25"/>
      <c r="HPO287" s="25"/>
      <c r="HPP287" s="25"/>
      <c r="HPQ287" s="25"/>
      <c r="HPR287" s="25"/>
      <c r="HPS287" s="25"/>
      <c r="HPT287" s="25"/>
      <c r="HPU287" s="25"/>
      <c r="HPV287" s="25"/>
      <c r="HPW287" s="25"/>
      <c r="HPX287" s="25"/>
      <c r="HPY287" s="25"/>
      <c r="HPZ287" s="25"/>
      <c r="HQA287" s="25"/>
      <c r="HQB287" s="25"/>
      <c r="HQC287" s="25"/>
      <c r="HQD287" s="25"/>
      <c r="HQE287" s="25"/>
      <c r="HQF287" s="25"/>
      <c r="HQG287" s="25"/>
      <c r="HQH287" s="25"/>
      <c r="HQI287" s="25"/>
      <c r="HQJ287" s="25"/>
      <c r="HQK287" s="25"/>
      <c r="HQL287" s="25"/>
      <c r="HQM287" s="25"/>
      <c r="HQN287" s="25"/>
      <c r="HQO287" s="25"/>
      <c r="HQP287" s="25"/>
      <c r="HQQ287" s="25"/>
      <c r="HQR287" s="25"/>
      <c r="HQS287" s="25"/>
      <c r="HQT287" s="25"/>
      <c r="HQU287" s="25"/>
      <c r="HQV287" s="25"/>
      <c r="HQW287" s="25"/>
      <c r="HQX287" s="25"/>
      <c r="HQY287" s="25"/>
      <c r="HQZ287" s="25"/>
      <c r="HRA287" s="25"/>
      <c r="HRB287" s="25"/>
      <c r="HRC287" s="25"/>
      <c r="HRD287" s="25"/>
      <c r="HRE287" s="25"/>
      <c r="HRF287" s="25"/>
      <c r="HRG287" s="25"/>
      <c r="HRH287" s="25"/>
      <c r="HRI287" s="25"/>
      <c r="HRJ287" s="25"/>
      <c r="HRK287" s="25"/>
      <c r="HRL287" s="25"/>
      <c r="HRM287" s="25"/>
      <c r="HRN287" s="25"/>
      <c r="HRO287" s="25"/>
      <c r="HRP287" s="25"/>
      <c r="HRQ287" s="25"/>
      <c r="HRR287" s="25"/>
      <c r="HRS287" s="25"/>
      <c r="HRT287" s="25"/>
      <c r="HRU287" s="25"/>
      <c r="HRV287" s="25"/>
      <c r="HRW287" s="25"/>
      <c r="HRX287" s="25"/>
      <c r="HRY287" s="25"/>
      <c r="HRZ287" s="25"/>
      <c r="HSA287" s="25"/>
      <c r="HSB287" s="25"/>
      <c r="HSC287" s="25"/>
      <c r="HSD287" s="25"/>
      <c r="HSE287" s="25"/>
      <c r="HSF287" s="25"/>
      <c r="HSG287" s="25"/>
      <c r="HSH287" s="25"/>
      <c r="HSI287" s="25"/>
      <c r="HSJ287" s="25"/>
      <c r="HSK287" s="25"/>
      <c r="HSL287" s="25"/>
      <c r="HSM287" s="25"/>
      <c r="HSN287" s="25"/>
      <c r="HSO287" s="25"/>
      <c r="HSP287" s="25"/>
      <c r="HSQ287" s="25"/>
      <c r="HSR287" s="25"/>
      <c r="HSS287" s="25"/>
      <c r="HST287" s="25"/>
      <c r="HSU287" s="25"/>
      <c r="HSV287" s="25"/>
      <c r="HSW287" s="25"/>
      <c r="HSX287" s="25"/>
      <c r="HSY287" s="25"/>
      <c r="HSZ287" s="25"/>
      <c r="HTA287" s="25"/>
      <c r="HTB287" s="25"/>
      <c r="HTC287" s="25"/>
      <c r="HTD287" s="25"/>
      <c r="HTE287" s="25"/>
      <c r="HTF287" s="25"/>
      <c r="HTG287" s="25"/>
      <c r="HTH287" s="25"/>
      <c r="HTI287" s="25"/>
      <c r="HTJ287" s="25"/>
      <c r="HTK287" s="25"/>
      <c r="HTL287" s="25"/>
      <c r="HTM287" s="25"/>
      <c r="HTN287" s="25"/>
      <c r="HTO287" s="25"/>
      <c r="HTP287" s="25"/>
      <c r="HTQ287" s="25"/>
      <c r="HTR287" s="25"/>
      <c r="HTS287" s="25"/>
      <c r="HTT287" s="25"/>
      <c r="HTU287" s="25"/>
      <c r="HTV287" s="25"/>
      <c r="HTW287" s="25"/>
      <c r="HTX287" s="25"/>
      <c r="HTY287" s="25"/>
      <c r="HTZ287" s="25"/>
      <c r="HUA287" s="25"/>
      <c r="HUB287" s="25"/>
      <c r="HUC287" s="25"/>
      <c r="HUD287" s="25"/>
      <c r="HUE287" s="25"/>
      <c r="HUF287" s="25"/>
      <c r="HUG287" s="25"/>
      <c r="HUH287" s="25"/>
      <c r="HUI287" s="25"/>
      <c r="HUJ287" s="25"/>
      <c r="HUK287" s="25"/>
      <c r="HUL287" s="25"/>
      <c r="HUM287" s="25"/>
      <c r="HUN287" s="25"/>
      <c r="HUO287" s="25"/>
      <c r="HUP287" s="25"/>
      <c r="HUQ287" s="25"/>
      <c r="HUR287" s="25"/>
      <c r="HUS287" s="25"/>
      <c r="HUT287" s="25"/>
      <c r="HUU287" s="25"/>
      <c r="HUV287" s="25"/>
      <c r="HUW287" s="25"/>
      <c r="HUX287" s="25"/>
      <c r="HUY287" s="25"/>
      <c r="HUZ287" s="25"/>
      <c r="HVA287" s="25"/>
      <c r="HVB287" s="25"/>
      <c r="HVC287" s="25"/>
      <c r="HVD287" s="25"/>
      <c r="HVE287" s="25"/>
      <c r="HVF287" s="25"/>
      <c r="HVG287" s="25"/>
      <c r="HVH287" s="25"/>
      <c r="HVI287" s="25"/>
      <c r="HVJ287" s="25"/>
      <c r="HVK287" s="25"/>
      <c r="HVL287" s="25"/>
      <c r="HVM287" s="25"/>
      <c r="HVN287" s="25"/>
      <c r="HVO287" s="25"/>
      <c r="HVP287" s="25"/>
      <c r="HVQ287" s="25"/>
      <c r="HVR287" s="25"/>
      <c r="HVS287" s="25"/>
      <c r="HVT287" s="25"/>
      <c r="HVU287" s="25"/>
      <c r="HVV287" s="25"/>
      <c r="HVW287" s="25"/>
      <c r="HVX287" s="25"/>
      <c r="HVY287" s="25"/>
      <c r="HVZ287" s="25"/>
      <c r="HWA287" s="25"/>
      <c r="HWB287" s="25"/>
      <c r="HWC287" s="25"/>
      <c r="HWD287" s="25"/>
      <c r="HWE287" s="25"/>
      <c r="HWF287" s="25"/>
      <c r="HWG287" s="25"/>
      <c r="HWH287" s="25"/>
      <c r="HWI287" s="25"/>
      <c r="HWJ287" s="25"/>
      <c r="HWK287" s="25"/>
      <c r="HWL287" s="25"/>
      <c r="HWM287" s="25"/>
      <c r="HWN287" s="25"/>
      <c r="HWO287" s="25"/>
      <c r="HWP287" s="25"/>
      <c r="HWQ287" s="25"/>
      <c r="HWR287" s="25"/>
      <c r="HWS287" s="25"/>
      <c r="HWT287" s="25"/>
      <c r="HWU287" s="25"/>
      <c r="HWV287" s="25"/>
      <c r="HWW287" s="25"/>
      <c r="HWX287" s="25"/>
      <c r="HWY287" s="25"/>
      <c r="HWZ287" s="25"/>
      <c r="HXA287" s="25"/>
      <c r="HXB287" s="25"/>
      <c r="HXC287" s="25"/>
      <c r="HXD287" s="25"/>
      <c r="HXE287" s="25"/>
      <c r="HXF287" s="25"/>
      <c r="HXG287" s="25"/>
      <c r="HXH287" s="25"/>
      <c r="HXI287" s="25"/>
      <c r="HXJ287" s="25"/>
      <c r="HXK287" s="25"/>
      <c r="HXL287" s="25"/>
      <c r="HXM287" s="25"/>
      <c r="HXN287" s="25"/>
      <c r="HXO287" s="25"/>
      <c r="HXP287" s="25"/>
      <c r="HXQ287" s="25"/>
      <c r="HXR287" s="25"/>
      <c r="HXS287" s="25"/>
      <c r="HXT287" s="25"/>
      <c r="HXU287" s="25"/>
      <c r="HXV287" s="25"/>
      <c r="HXW287" s="25"/>
      <c r="HXX287" s="25"/>
      <c r="HXY287" s="25"/>
      <c r="HXZ287" s="25"/>
      <c r="HYA287" s="25"/>
      <c r="HYB287" s="25"/>
      <c r="HYC287" s="25"/>
      <c r="HYD287" s="25"/>
      <c r="HYE287" s="25"/>
      <c r="HYF287" s="25"/>
      <c r="HYG287" s="25"/>
      <c r="HYH287" s="25"/>
      <c r="HYI287" s="25"/>
      <c r="HYJ287" s="25"/>
      <c r="HYK287" s="25"/>
      <c r="HYL287" s="25"/>
      <c r="HYM287" s="25"/>
      <c r="HYN287" s="25"/>
      <c r="HYO287" s="25"/>
      <c r="HYP287" s="25"/>
      <c r="HYQ287" s="25"/>
      <c r="HYR287" s="25"/>
      <c r="HYS287" s="25"/>
      <c r="HYT287" s="25"/>
      <c r="HYU287" s="25"/>
      <c r="HYV287" s="25"/>
      <c r="HYW287" s="25"/>
      <c r="HYX287" s="25"/>
      <c r="HYY287" s="25"/>
      <c r="HYZ287" s="25"/>
      <c r="HZA287" s="25"/>
      <c r="HZB287" s="25"/>
      <c r="HZC287" s="25"/>
      <c r="HZD287" s="25"/>
      <c r="HZE287" s="25"/>
      <c r="HZF287" s="25"/>
      <c r="HZG287" s="25"/>
      <c r="HZH287" s="25"/>
      <c r="HZI287" s="25"/>
      <c r="HZJ287" s="25"/>
      <c r="HZK287" s="25"/>
      <c r="HZL287" s="25"/>
      <c r="HZM287" s="25"/>
      <c r="HZN287" s="25"/>
      <c r="HZO287" s="25"/>
      <c r="HZP287" s="25"/>
      <c r="HZQ287" s="25"/>
      <c r="HZR287" s="25"/>
      <c r="HZS287" s="25"/>
      <c r="HZT287" s="25"/>
      <c r="HZU287" s="25"/>
      <c r="HZV287" s="25"/>
      <c r="HZW287" s="25"/>
      <c r="HZX287" s="25"/>
      <c r="HZY287" s="25"/>
      <c r="HZZ287" s="25"/>
      <c r="IAA287" s="25"/>
      <c r="IAB287" s="25"/>
      <c r="IAC287" s="25"/>
      <c r="IAD287" s="25"/>
      <c r="IAE287" s="25"/>
      <c r="IAF287" s="25"/>
      <c r="IAG287" s="25"/>
      <c r="IAH287" s="25"/>
      <c r="IAI287" s="25"/>
      <c r="IAJ287" s="25"/>
      <c r="IAK287" s="25"/>
      <c r="IAL287" s="25"/>
      <c r="IAM287" s="25"/>
      <c r="IAN287" s="25"/>
      <c r="IAO287" s="25"/>
      <c r="IAP287" s="25"/>
      <c r="IAQ287" s="25"/>
      <c r="IAR287" s="25"/>
      <c r="IAS287" s="25"/>
      <c r="IAT287" s="25"/>
      <c r="IAU287" s="25"/>
      <c r="IAV287" s="25"/>
      <c r="IAW287" s="25"/>
      <c r="IAX287" s="25"/>
      <c r="IAY287" s="25"/>
      <c r="IAZ287" s="25"/>
      <c r="IBA287" s="25"/>
      <c r="IBB287" s="25"/>
      <c r="IBC287" s="25"/>
      <c r="IBD287" s="25"/>
      <c r="IBE287" s="25"/>
      <c r="IBF287" s="25"/>
      <c r="IBG287" s="25"/>
      <c r="IBH287" s="25"/>
      <c r="IBI287" s="25"/>
      <c r="IBJ287" s="25"/>
      <c r="IBK287" s="25"/>
      <c r="IBL287" s="25"/>
      <c r="IBM287" s="25"/>
      <c r="IBN287" s="25"/>
      <c r="IBO287" s="25"/>
      <c r="IBP287" s="25"/>
      <c r="IBQ287" s="25"/>
      <c r="IBR287" s="25"/>
      <c r="IBS287" s="25"/>
      <c r="IBT287" s="25"/>
      <c r="IBU287" s="25"/>
      <c r="IBV287" s="25"/>
      <c r="IBW287" s="25"/>
      <c r="IBX287" s="25"/>
      <c r="IBY287" s="25"/>
      <c r="IBZ287" s="25"/>
      <c r="ICA287" s="25"/>
      <c r="ICB287" s="25"/>
      <c r="ICC287" s="25"/>
      <c r="ICD287" s="25"/>
      <c r="ICE287" s="25"/>
      <c r="ICF287" s="25"/>
      <c r="ICG287" s="25"/>
      <c r="ICH287" s="25"/>
      <c r="ICI287" s="25"/>
      <c r="ICJ287" s="25"/>
      <c r="ICK287" s="25"/>
      <c r="ICL287" s="25"/>
      <c r="ICM287" s="25"/>
      <c r="ICN287" s="25"/>
      <c r="ICO287" s="25"/>
      <c r="ICP287" s="25"/>
      <c r="ICQ287" s="25"/>
      <c r="ICR287" s="25"/>
      <c r="ICS287" s="25"/>
      <c r="ICT287" s="25"/>
      <c r="ICU287" s="25"/>
      <c r="ICV287" s="25"/>
      <c r="ICW287" s="25"/>
      <c r="ICX287" s="25"/>
      <c r="ICY287" s="25"/>
      <c r="ICZ287" s="25"/>
      <c r="IDA287" s="25"/>
      <c r="IDB287" s="25"/>
      <c r="IDC287" s="25"/>
      <c r="IDD287" s="25"/>
      <c r="IDE287" s="25"/>
      <c r="IDF287" s="25"/>
      <c r="IDG287" s="25"/>
      <c r="IDH287" s="25"/>
      <c r="IDI287" s="25"/>
      <c r="IDJ287" s="25"/>
      <c r="IDK287" s="25"/>
      <c r="IDL287" s="25"/>
      <c r="IDM287" s="25"/>
      <c r="IDN287" s="25"/>
      <c r="IDO287" s="25"/>
      <c r="IDP287" s="25"/>
      <c r="IDQ287" s="25"/>
      <c r="IDR287" s="25"/>
      <c r="IDS287" s="25"/>
      <c r="IDT287" s="25"/>
      <c r="IDU287" s="25"/>
      <c r="IDV287" s="25"/>
      <c r="IDW287" s="25"/>
      <c r="IDX287" s="25"/>
      <c r="IDY287" s="25"/>
      <c r="IDZ287" s="25"/>
      <c r="IEA287" s="25"/>
      <c r="IEB287" s="25"/>
      <c r="IEC287" s="25"/>
      <c r="IED287" s="25"/>
      <c r="IEE287" s="25"/>
      <c r="IEF287" s="25"/>
      <c r="IEG287" s="25"/>
      <c r="IEH287" s="25"/>
      <c r="IEI287" s="25"/>
      <c r="IEJ287" s="25"/>
      <c r="IEK287" s="25"/>
      <c r="IEL287" s="25"/>
      <c r="IEM287" s="25"/>
      <c r="IEN287" s="25"/>
      <c r="IEO287" s="25"/>
      <c r="IEP287" s="25"/>
      <c r="IEQ287" s="25"/>
      <c r="IER287" s="25"/>
      <c r="IES287" s="25"/>
      <c r="IET287" s="25"/>
      <c r="IEU287" s="25"/>
      <c r="IEV287" s="25"/>
      <c r="IEW287" s="25"/>
      <c r="IEX287" s="25"/>
      <c r="IEY287" s="25"/>
      <c r="IEZ287" s="25"/>
      <c r="IFA287" s="25"/>
      <c r="IFB287" s="25"/>
      <c r="IFC287" s="25"/>
      <c r="IFD287" s="25"/>
      <c r="IFE287" s="25"/>
      <c r="IFF287" s="25"/>
      <c r="IFG287" s="25"/>
      <c r="IFH287" s="25"/>
      <c r="IFI287" s="25"/>
      <c r="IFJ287" s="25"/>
      <c r="IFK287" s="25"/>
      <c r="IFL287" s="25"/>
      <c r="IFM287" s="25"/>
      <c r="IFN287" s="25"/>
      <c r="IFO287" s="25"/>
      <c r="IFP287" s="25"/>
      <c r="IFQ287" s="25"/>
      <c r="IFR287" s="25"/>
      <c r="IFS287" s="25"/>
      <c r="IFT287" s="25"/>
      <c r="IFU287" s="25"/>
      <c r="IFV287" s="25"/>
      <c r="IFW287" s="25"/>
      <c r="IFX287" s="25"/>
      <c r="IFY287" s="25"/>
      <c r="IFZ287" s="25"/>
      <c r="IGA287" s="25"/>
      <c r="IGB287" s="25"/>
      <c r="IGC287" s="25"/>
      <c r="IGD287" s="25"/>
      <c r="IGE287" s="25"/>
      <c r="IGF287" s="25"/>
      <c r="IGG287" s="25"/>
      <c r="IGH287" s="25"/>
      <c r="IGI287" s="25"/>
      <c r="IGJ287" s="25"/>
      <c r="IGK287" s="25"/>
      <c r="IGL287" s="25"/>
      <c r="IGM287" s="25"/>
      <c r="IGN287" s="25"/>
      <c r="IGO287" s="25"/>
      <c r="IGP287" s="25"/>
      <c r="IGQ287" s="25"/>
      <c r="IGR287" s="25"/>
      <c r="IGS287" s="25"/>
      <c r="IGT287" s="25"/>
      <c r="IGU287" s="25"/>
      <c r="IGV287" s="25"/>
      <c r="IGW287" s="25"/>
      <c r="IGX287" s="25"/>
      <c r="IGY287" s="25"/>
      <c r="IGZ287" s="25"/>
      <c r="IHA287" s="25"/>
      <c r="IHB287" s="25"/>
      <c r="IHC287" s="25"/>
      <c r="IHD287" s="25"/>
      <c r="IHE287" s="25"/>
      <c r="IHF287" s="25"/>
      <c r="IHG287" s="25"/>
      <c r="IHH287" s="25"/>
      <c r="IHI287" s="25"/>
      <c r="IHJ287" s="25"/>
      <c r="IHK287" s="25"/>
      <c r="IHL287" s="25"/>
      <c r="IHM287" s="25"/>
      <c r="IHN287" s="25"/>
      <c r="IHO287" s="25"/>
      <c r="IHP287" s="25"/>
      <c r="IHQ287" s="25"/>
      <c r="IHR287" s="25"/>
      <c r="IHS287" s="25"/>
      <c r="IHT287" s="25"/>
      <c r="IHU287" s="25"/>
      <c r="IHV287" s="25"/>
      <c r="IHW287" s="25"/>
      <c r="IHX287" s="25"/>
      <c r="IHY287" s="25"/>
      <c r="IHZ287" s="25"/>
      <c r="IIA287" s="25"/>
      <c r="IIB287" s="25"/>
      <c r="IIC287" s="25"/>
      <c r="IID287" s="25"/>
      <c r="IIE287" s="25"/>
      <c r="IIF287" s="25"/>
      <c r="IIG287" s="25"/>
      <c r="IIH287" s="25"/>
      <c r="III287" s="25"/>
      <c r="IIJ287" s="25"/>
      <c r="IIK287" s="25"/>
      <c r="IIL287" s="25"/>
      <c r="IIM287" s="25"/>
      <c r="IIN287" s="25"/>
      <c r="IIO287" s="25"/>
      <c r="IIP287" s="25"/>
      <c r="IIQ287" s="25"/>
      <c r="IIR287" s="25"/>
      <c r="IIS287" s="25"/>
      <c r="IIT287" s="25"/>
      <c r="IIU287" s="25"/>
      <c r="IIV287" s="25"/>
      <c r="IIW287" s="25"/>
      <c r="IIX287" s="25"/>
      <c r="IIY287" s="25"/>
      <c r="IIZ287" s="25"/>
      <c r="IJA287" s="25"/>
      <c r="IJB287" s="25"/>
      <c r="IJC287" s="25"/>
      <c r="IJD287" s="25"/>
      <c r="IJE287" s="25"/>
      <c r="IJF287" s="25"/>
      <c r="IJG287" s="25"/>
      <c r="IJH287" s="25"/>
      <c r="IJI287" s="25"/>
      <c r="IJJ287" s="25"/>
      <c r="IJK287" s="25"/>
      <c r="IJL287" s="25"/>
      <c r="IJM287" s="25"/>
      <c r="IJN287" s="25"/>
      <c r="IJO287" s="25"/>
      <c r="IJP287" s="25"/>
      <c r="IJQ287" s="25"/>
      <c r="IJR287" s="25"/>
      <c r="IJS287" s="25"/>
      <c r="IJT287" s="25"/>
      <c r="IJU287" s="25"/>
      <c r="IJV287" s="25"/>
      <c r="IJW287" s="25"/>
      <c r="IJX287" s="25"/>
      <c r="IJY287" s="25"/>
      <c r="IJZ287" s="25"/>
      <c r="IKA287" s="25"/>
      <c r="IKB287" s="25"/>
      <c r="IKC287" s="25"/>
      <c r="IKD287" s="25"/>
      <c r="IKE287" s="25"/>
      <c r="IKF287" s="25"/>
      <c r="IKG287" s="25"/>
      <c r="IKH287" s="25"/>
      <c r="IKI287" s="25"/>
      <c r="IKJ287" s="25"/>
      <c r="IKK287" s="25"/>
      <c r="IKL287" s="25"/>
      <c r="IKM287" s="25"/>
      <c r="IKN287" s="25"/>
      <c r="IKO287" s="25"/>
      <c r="IKP287" s="25"/>
      <c r="IKQ287" s="25"/>
      <c r="IKR287" s="25"/>
      <c r="IKS287" s="25"/>
      <c r="IKT287" s="25"/>
      <c r="IKU287" s="25"/>
      <c r="IKV287" s="25"/>
      <c r="IKW287" s="25"/>
      <c r="IKX287" s="25"/>
      <c r="IKY287" s="25"/>
      <c r="IKZ287" s="25"/>
      <c r="ILA287" s="25"/>
      <c r="ILB287" s="25"/>
      <c r="ILC287" s="25"/>
      <c r="ILD287" s="25"/>
      <c r="ILE287" s="25"/>
      <c r="ILF287" s="25"/>
      <c r="ILG287" s="25"/>
      <c r="ILH287" s="25"/>
      <c r="ILI287" s="25"/>
      <c r="ILJ287" s="25"/>
      <c r="ILK287" s="25"/>
      <c r="ILL287" s="25"/>
      <c r="ILM287" s="25"/>
      <c r="ILN287" s="25"/>
      <c r="ILO287" s="25"/>
      <c r="ILP287" s="25"/>
      <c r="ILQ287" s="25"/>
      <c r="ILR287" s="25"/>
      <c r="ILS287" s="25"/>
      <c r="ILT287" s="25"/>
      <c r="ILU287" s="25"/>
      <c r="ILV287" s="25"/>
      <c r="ILW287" s="25"/>
      <c r="ILX287" s="25"/>
      <c r="ILY287" s="25"/>
      <c r="ILZ287" s="25"/>
      <c r="IMA287" s="25"/>
      <c r="IMB287" s="25"/>
      <c r="IMC287" s="25"/>
      <c r="IMD287" s="25"/>
      <c r="IME287" s="25"/>
      <c r="IMF287" s="25"/>
      <c r="IMG287" s="25"/>
      <c r="IMH287" s="25"/>
      <c r="IMI287" s="25"/>
      <c r="IMJ287" s="25"/>
      <c r="IMK287" s="25"/>
      <c r="IML287" s="25"/>
      <c r="IMM287" s="25"/>
      <c r="IMN287" s="25"/>
      <c r="IMO287" s="25"/>
      <c r="IMP287" s="25"/>
      <c r="IMQ287" s="25"/>
      <c r="IMR287" s="25"/>
      <c r="IMS287" s="25"/>
      <c r="IMT287" s="25"/>
      <c r="IMU287" s="25"/>
      <c r="IMV287" s="25"/>
      <c r="IMW287" s="25"/>
      <c r="IMX287" s="25"/>
      <c r="IMY287" s="25"/>
      <c r="IMZ287" s="25"/>
      <c r="INA287" s="25"/>
      <c r="INB287" s="25"/>
      <c r="INC287" s="25"/>
      <c r="IND287" s="25"/>
      <c r="INE287" s="25"/>
      <c r="INF287" s="25"/>
      <c r="ING287" s="25"/>
      <c r="INH287" s="25"/>
      <c r="INI287" s="25"/>
      <c r="INJ287" s="25"/>
      <c r="INK287" s="25"/>
      <c r="INL287" s="25"/>
      <c r="INM287" s="25"/>
      <c r="INN287" s="25"/>
      <c r="INO287" s="25"/>
      <c r="INP287" s="25"/>
      <c r="INQ287" s="25"/>
      <c r="INR287" s="25"/>
      <c r="INS287" s="25"/>
      <c r="INT287" s="25"/>
      <c r="INU287" s="25"/>
      <c r="INV287" s="25"/>
      <c r="INW287" s="25"/>
      <c r="INX287" s="25"/>
      <c r="INY287" s="25"/>
      <c r="INZ287" s="25"/>
      <c r="IOA287" s="25"/>
      <c r="IOB287" s="25"/>
      <c r="IOC287" s="25"/>
      <c r="IOD287" s="25"/>
      <c r="IOE287" s="25"/>
      <c r="IOF287" s="25"/>
      <c r="IOG287" s="25"/>
      <c r="IOH287" s="25"/>
      <c r="IOI287" s="25"/>
      <c r="IOJ287" s="25"/>
      <c r="IOK287" s="25"/>
      <c r="IOL287" s="25"/>
      <c r="IOM287" s="25"/>
      <c r="ION287" s="25"/>
      <c r="IOO287" s="25"/>
      <c r="IOP287" s="25"/>
      <c r="IOQ287" s="25"/>
      <c r="IOR287" s="25"/>
      <c r="IOS287" s="25"/>
      <c r="IOT287" s="25"/>
      <c r="IOU287" s="25"/>
      <c r="IOV287" s="25"/>
      <c r="IOW287" s="25"/>
      <c r="IOX287" s="25"/>
      <c r="IOY287" s="25"/>
      <c r="IOZ287" s="25"/>
      <c r="IPA287" s="25"/>
      <c r="IPB287" s="25"/>
      <c r="IPC287" s="25"/>
      <c r="IPD287" s="25"/>
      <c r="IPE287" s="25"/>
      <c r="IPF287" s="25"/>
      <c r="IPG287" s="25"/>
      <c r="IPH287" s="25"/>
      <c r="IPI287" s="25"/>
      <c r="IPJ287" s="25"/>
      <c r="IPK287" s="25"/>
      <c r="IPL287" s="25"/>
      <c r="IPM287" s="25"/>
      <c r="IPN287" s="25"/>
      <c r="IPO287" s="25"/>
      <c r="IPP287" s="25"/>
      <c r="IPQ287" s="25"/>
      <c r="IPR287" s="25"/>
      <c r="IPS287" s="25"/>
      <c r="IPT287" s="25"/>
      <c r="IPU287" s="25"/>
      <c r="IPV287" s="25"/>
      <c r="IPW287" s="25"/>
      <c r="IPX287" s="25"/>
      <c r="IPY287" s="25"/>
      <c r="IPZ287" s="25"/>
      <c r="IQA287" s="25"/>
      <c r="IQB287" s="25"/>
      <c r="IQC287" s="25"/>
      <c r="IQD287" s="25"/>
      <c r="IQE287" s="25"/>
      <c r="IQF287" s="25"/>
      <c r="IQG287" s="25"/>
      <c r="IQH287" s="25"/>
      <c r="IQI287" s="25"/>
      <c r="IQJ287" s="25"/>
      <c r="IQK287" s="25"/>
      <c r="IQL287" s="25"/>
      <c r="IQM287" s="25"/>
      <c r="IQN287" s="25"/>
      <c r="IQO287" s="25"/>
      <c r="IQP287" s="25"/>
      <c r="IQQ287" s="25"/>
      <c r="IQR287" s="25"/>
      <c r="IQS287" s="25"/>
      <c r="IQT287" s="25"/>
      <c r="IQU287" s="25"/>
      <c r="IQV287" s="25"/>
      <c r="IQW287" s="25"/>
      <c r="IQX287" s="25"/>
      <c r="IQY287" s="25"/>
      <c r="IQZ287" s="25"/>
      <c r="IRA287" s="25"/>
      <c r="IRB287" s="25"/>
      <c r="IRC287" s="25"/>
      <c r="IRD287" s="25"/>
      <c r="IRE287" s="25"/>
      <c r="IRF287" s="25"/>
      <c r="IRG287" s="25"/>
      <c r="IRH287" s="25"/>
      <c r="IRI287" s="25"/>
      <c r="IRJ287" s="25"/>
      <c r="IRK287" s="25"/>
      <c r="IRL287" s="25"/>
      <c r="IRM287" s="25"/>
      <c r="IRN287" s="25"/>
      <c r="IRO287" s="25"/>
      <c r="IRP287" s="25"/>
      <c r="IRQ287" s="25"/>
      <c r="IRR287" s="25"/>
      <c r="IRS287" s="25"/>
      <c r="IRT287" s="25"/>
      <c r="IRU287" s="25"/>
      <c r="IRV287" s="25"/>
      <c r="IRW287" s="25"/>
      <c r="IRX287" s="25"/>
      <c r="IRY287" s="25"/>
      <c r="IRZ287" s="25"/>
      <c r="ISA287" s="25"/>
      <c r="ISB287" s="25"/>
      <c r="ISC287" s="25"/>
      <c r="ISD287" s="25"/>
      <c r="ISE287" s="25"/>
      <c r="ISF287" s="25"/>
      <c r="ISG287" s="25"/>
      <c r="ISH287" s="25"/>
      <c r="ISI287" s="25"/>
      <c r="ISJ287" s="25"/>
      <c r="ISK287" s="25"/>
      <c r="ISL287" s="25"/>
      <c r="ISM287" s="25"/>
      <c r="ISN287" s="25"/>
      <c r="ISO287" s="25"/>
      <c r="ISP287" s="25"/>
      <c r="ISQ287" s="25"/>
      <c r="ISR287" s="25"/>
      <c r="ISS287" s="25"/>
      <c r="IST287" s="25"/>
      <c r="ISU287" s="25"/>
      <c r="ISV287" s="25"/>
      <c r="ISW287" s="25"/>
      <c r="ISX287" s="25"/>
      <c r="ISY287" s="25"/>
      <c r="ISZ287" s="25"/>
      <c r="ITA287" s="25"/>
      <c r="ITB287" s="25"/>
      <c r="ITC287" s="25"/>
      <c r="ITD287" s="25"/>
      <c r="ITE287" s="25"/>
      <c r="ITF287" s="25"/>
      <c r="ITG287" s="25"/>
      <c r="ITH287" s="25"/>
      <c r="ITI287" s="25"/>
      <c r="ITJ287" s="25"/>
      <c r="ITK287" s="25"/>
      <c r="ITL287" s="25"/>
      <c r="ITM287" s="25"/>
      <c r="ITN287" s="25"/>
      <c r="ITO287" s="25"/>
      <c r="ITP287" s="25"/>
      <c r="ITQ287" s="25"/>
      <c r="ITR287" s="25"/>
      <c r="ITS287" s="25"/>
      <c r="ITT287" s="25"/>
      <c r="ITU287" s="25"/>
      <c r="ITV287" s="25"/>
      <c r="ITW287" s="25"/>
      <c r="ITX287" s="25"/>
      <c r="ITY287" s="25"/>
      <c r="ITZ287" s="25"/>
      <c r="IUA287" s="25"/>
      <c r="IUB287" s="25"/>
      <c r="IUC287" s="25"/>
      <c r="IUD287" s="25"/>
      <c r="IUE287" s="25"/>
      <c r="IUF287" s="25"/>
      <c r="IUG287" s="25"/>
      <c r="IUH287" s="25"/>
      <c r="IUI287" s="25"/>
      <c r="IUJ287" s="25"/>
      <c r="IUK287" s="25"/>
      <c r="IUL287" s="25"/>
      <c r="IUM287" s="25"/>
      <c r="IUN287" s="25"/>
      <c r="IUO287" s="25"/>
      <c r="IUP287" s="25"/>
      <c r="IUQ287" s="25"/>
      <c r="IUR287" s="25"/>
      <c r="IUS287" s="25"/>
      <c r="IUT287" s="25"/>
      <c r="IUU287" s="25"/>
      <c r="IUV287" s="25"/>
      <c r="IUW287" s="25"/>
      <c r="IUX287" s="25"/>
      <c r="IUY287" s="25"/>
      <c r="IUZ287" s="25"/>
      <c r="IVA287" s="25"/>
      <c r="IVB287" s="25"/>
      <c r="IVC287" s="25"/>
      <c r="IVD287" s="25"/>
      <c r="IVE287" s="25"/>
      <c r="IVF287" s="25"/>
      <c r="IVG287" s="25"/>
      <c r="IVH287" s="25"/>
      <c r="IVI287" s="25"/>
      <c r="IVJ287" s="25"/>
      <c r="IVK287" s="25"/>
      <c r="IVL287" s="25"/>
      <c r="IVM287" s="25"/>
      <c r="IVN287" s="25"/>
      <c r="IVO287" s="25"/>
      <c r="IVP287" s="25"/>
      <c r="IVQ287" s="25"/>
      <c r="IVR287" s="25"/>
      <c r="IVS287" s="25"/>
      <c r="IVT287" s="25"/>
      <c r="IVU287" s="25"/>
      <c r="IVV287" s="25"/>
      <c r="IVW287" s="25"/>
      <c r="IVX287" s="25"/>
      <c r="IVY287" s="25"/>
      <c r="IVZ287" s="25"/>
      <c r="IWA287" s="25"/>
      <c r="IWB287" s="25"/>
      <c r="IWC287" s="25"/>
      <c r="IWD287" s="25"/>
      <c r="IWE287" s="25"/>
      <c r="IWF287" s="25"/>
      <c r="IWG287" s="25"/>
      <c r="IWH287" s="25"/>
      <c r="IWI287" s="25"/>
      <c r="IWJ287" s="25"/>
      <c r="IWK287" s="25"/>
      <c r="IWL287" s="25"/>
      <c r="IWM287" s="25"/>
      <c r="IWN287" s="25"/>
      <c r="IWO287" s="25"/>
      <c r="IWP287" s="25"/>
      <c r="IWQ287" s="25"/>
      <c r="IWR287" s="25"/>
      <c r="IWS287" s="25"/>
      <c r="IWT287" s="25"/>
      <c r="IWU287" s="25"/>
      <c r="IWV287" s="25"/>
      <c r="IWW287" s="25"/>
      <c r="IWX287" s="25"/>
      <c r="IWY287" s="25"/>
      <c r="IWZ287" s="25"/>
      <c r="IXA287" s="25"/>
      <c r="IXB287" s="25"/>
      <c r="IXC287" s="25"/>
      <c r="IXD287" s="25"/>
      <c r="IXE287" s="25"/>
      <c r="IXF287" s="25"/>
      <c r="IXG287" s="25"/>
      <c r="IXH287" s="25"/>
      <c r="IXI287" s="25"/>
      <c r="IXJ287" s="25"/>
      <c r="IXK287" s="25"/>
      <c r="IXL287" s="25"/>
      <c r="IXM287" s="25"/>
      <c r="IXN287" s="25"/>
      <c r="IXO287" s="25"/>
      <c r="IXP287" s="25"/>
      <c r="IXQ287" s="25"/>
      <c r="IXR287" s="25"/>
      <c r="IXS287" s="25"/>
      <c r="IXT287" s="25"/>
      <c r="IXU287" s="25"/>
      <c r="IXV287" s="25"/>
      <c r="IXW287" s="25"/>
      <c r="IXX287" s="25"/>
      <c r="IXY287" s="25"/>
      <c r="IXZ287" s="25"/>
      <c r="IYA287" s="25"/>
      <c r="IYB287" s="25"/>
      <c r="IYC287" s="25"/>
      <c r="IYD287" s="25"/>
      <c r="IYE287" s="25"/>
      <c r="IYF287" s="25"/>
      <c r="IYG287" s="25"/>
      <c r="IYH287" s="25"/>
      <c r="IYI287" s="25"/>
      <c r="IYJ287" s="25"/>
      <c r="IYK287" s="25"/>
      <c r="IYL287" s="25"/>
      <c r="IYM287" s="25"/>
      <c r="IYN287" s="25"/>
      <c r="IYO287" s="25"/>
      <c r="IYP287" s="25"/>
      <c r="IYQ287" s="25"/>
      <c r="IYR287" s="25"/>
      <c r="IYS287" s="25"/>
      <c r="IYT287" s="25"/>
      <c r="IYU287" s="25"/>
      <c r="IYV287" s="25"/>
      <c r="IYW287" s="25"/>
      <c r="IYX287" s="25"/>
      <c r="IYY287" s="25"/>
      <c r="IYZ287" s="25"/>
      <c r="IZA287" s="25"/>
      <c r="IZB287" s="25"/>
      <c r="IZC287" s="25"/>
      <c r="IZD287" s="25"/>
      <c r="IZE287" s="25"/>
      <c r="IZF287" s="25"/>
      <c r="IZG287" s="25"/>
      <c r="IZH287" s="25"/>
      <c r="IZI287" s="25"/>
      <c r="IZJ287" s="25"/>
      <c r="IZK287" s="25"/>
      <c r="IZL287" s="25"/>
      <c r="IZM287" s="25"/>
      <c r="IZN287" s="25"/>
      <c r="IZO287" s="25"/>
      <c r="IZP287" s="25"/>
      <c r="IZQ287" s="25"/>
      <c r="IZR287" s="25"/>
      <c r="IZS287" s="25"/>
      <c r="IZT287" s="25"/>
      <c r="IZU287" s="25"/>
      <c r="IZV287" s="25"/>
      <c r="IZW287" s="25"/>
      <c r="IZX287" s="25"/>
      <c r="IZY287" s="25"/>
      <c r="IZZ287" s="25"/>
      <c r="JAA287" s="25"/>
      <c r="JAB287" s="25"/>
      <c r="JAC287" s="25"/>
      <c r="JAD287" s="25"/>
      <c r="JAE287" s="25"/>
      <c r="JAF287" s="25"/>
      <c r="JAG287" s="25"/>
      <c r="JAH287" s="25"/>
      <c r="JAI287" s="25"/>
      <c r="JAJ287" s="25"/>
      <c r="JAK287" s="25"/>
      <c r="JAL287" s="25"/>
      <c r="JAM287" s="25"/>
      <c r="JAN287" s="25"/>
      <c r="JAO287" s="25"/>
      <c r="JAP287" s="25"/>
      <c r="JAQ287" s="25"/>
      <c r="JAR287" s="25"/>
      <c r="JAS287" s="25"/>
      <c r="JAT287" s="25"/>
      <c r="JAU287" s="25"/>
      <c r="JAV287" s="25"/>
      <c r="JAW287" s="25"/>
      <c r="JAX287" s="25"/>
      <c r="JAY287" s="25"/>
      <c r="JAZ287" s="25"/>
      <c r="JBA287" s="25"/>
      <c r="JBB287" s="25"/>
      <c r="JBC287" s="25"/>
      <c r="JBD287" s="25"/>
      <c r="JBE287" s="25"/>
      <c r="JBF287" s="25"/>
      <c r="JBG287" s="25"/>
      <c r="JBH287" s="25"/>
      <c r="JBI287" s="25"/>
      <c r="JBJ287" s="25"/>
      <c r="JBK287" s="25"/>
      <c r="JBL287" s="25"/>
      <c r="JBM287" s="25"/>
      <c r="JBN287" s="25"/>
      <c r="JBO287" s="25"/>
      <c r="JBP287" s="25"/>
      <c r="JBQ287" s="25"/>
      <c r="JBR287" s="25"/>
      <c r="JBS287" s="25"/>
      <c r="JBT287" s="25"/>
      <c r="JBU287" s="25"/>
      <c r="JBV287" s="25"/>
      <c r="JBW287" s="25"/>
      <c r="JBX287" s="25"/>
      <c r="JBY287" s="25"/>
      <c r="JBZ287" s="25"/>
      <c r="JCA287" s="25"/>
      <c r="JCB287" s="25"/>
      <c r="JCC287" s="25"/>
      <c r="JCD287" s="25"/>
      <c r="JCE287" s="25"/>
      <c r="JCF287" s="25"/>
      <c r="JCG287" s="25"/>
      <c r="JCH287" s="25"/>
      <c r="JCI287" s="25"/>
      <c r="JCJ287" s="25"/>
      <c r="JCK287" s="25"/>
      <c r="JCL287" s="25"/>
      <c r="JCM287" s="25"/>
      <c r="JCN287" s="25"/>
      <c r="JCO287" s="25"/>
      <c r="JCP287" s="25"/>
      <c r="JCQ287" s="25"/>
      <c r="JCR287" s="25"/>
      <c r="JCS287" s="25"/>
      <c r="JCT287" s="25"/>
      <c r="JCU287" s="25"/>
      <c r="JCV287" s="25"/>
      <c r="JCW287" s="25"/>
      <c r="JCX287" s="25"/>
      <c r="JCY287" s="25"/>
      <c r="JCZ287" s="25"/>
      <c r="JDA287" s="25"/>
      <c r="JDB287" s="25"/>
      <c r="JDC287" s="25"/>
      <c r="JDD287" s="25"/>
      <c r="JDE287" s="25"/>
      <c r="JDF287" s="25"/>
      <c r="JDG287" s="25"/>
      <c r="JDH287" s="25"/>
      <c r="JDI287" s="25"/>
      <c r="JDJ287" s="25"/>
      <c r="JDK287" s="25"/>
      <c r="JDL287" s="25"/>
      <c r="JDM287" s="25"/>
      <c r="JDN287" s="25"/>
      <c r="JDO287" s="25"/>
      <c r="JDP287" s="25"/>
      <c r="JDQ287" s="25"/>
      <c r="JDR287" s="25"/>
      <c r="JDS287" s="25"/>
      <c r="JDT287" s="25"/>
      <c r="JDU287" s="25"/>
      <c r="JDV287" s="25"/>
      <c r="JDW287" s="25"/>
      <c r="JDX287" s="25"/>
      <c r="JDY287" s="25"/>
      <c r="JDZ287" s="25"/>
      <c r="JEA287" s="25"/>
      <c r="JEB287" s="25"/>
      <c r="JEC287" s="25"/>
      <c r="JED287" s="25"/>
      <c r="JEE287" s="25"/>
      <c r="JEF287" s="25"/>
      <c r="JEG287" s="25"/>
      <c r="JEH287" s="25"/>
      <c r="JEI287" s="25"/>
      <c r="JEJ287" s="25"/>
      <c r="JEK287" s="25"/>
      <c r="JEL287" s="25"/>
      <c r="JEM287" s="25"/>
      <c r="JEN287" s="25"/>
      <c r="JEO287" s="25"/>
      <c r="JEP287" s="25"/>
      <c r="JEQ287" s="25"/>
      <c r="JER287" s="25"/>
      <c r="JES287" s="25"/>
      <c r="JET287" s="25"/>
      <c r="JEU287" s="25"/>
      <c r="JEV287" s="25"/>
      <c r="JEW287" s="25"/>
      <c r="JEX287" s="25"/>
      <c r="JEY287" s="25"/>
      <c r="JEZ287" s="25"/>
      <c r="JFA287" s="25"/>
      <c r="JFB287" s="25"/>
      <c r="JFC287" s="25"/>
      <c r="JFD287" s="25"/>
      <c r="JFE287" s="25"/>
      <c r="JFF287" s="25"/>
      <c r="JFG287" s="25"/>
      <c r="JFH287" s="25"/>
      <c r="JFI287" s="25"/>
      <c r="JFJ287" s="25"/>
      <c r="JFK287" s="25"/>
      <c r="JFL287" s="25"/>
      <c r="JFM287" s="25"/>
      <c r="JFN287" s="25"/>
      <c r="JFO287" s="25"/>
      <c r="JFP287" s="25"/>
      <c r="JFQ287" s="25"/>
      <c r="JFR287" s="25"/>
      <c r="JFS287" s="25"/>
      <c r="JFT287" s="25"/>
      <c r="JFU287" s="25"/>
      <c r="JFV287" s="25"/>
      <c r="JFW287" s="25"/>
      <c r="JFX287" s="25"/>
      <c r="JFY287" s="25"/>
      <c r="JFZ287" s="25"/>
      <c r="JGA287" s="25"/>
      <c r="JGB287" s="25"/>
      <c r="JGC287" s="25"/>
      <c r="JGD287" s="25"/>
      <c r="JGE287" s="25"/>
      <c r="JGF287" s="25"/>
      <c r="JGG287" s="25"/>
      <c r="JGH287" s="25"/>
      <c r="JGI287" s="25"/>
      <c r="JGJ287" s="25"/>
      <c r="JGK287" s="25"/>
      <c r="JGL287" s="25"/>
      <c r="JGM287" s="25"/>
      <c r="JGN287" s="25"/>
      <c r="JGO287" s="25"/>
      <c r="JGP287" s="25"/>
      <c r="JGQ287" s="25"/>
      <c r="JGR287" s="25"/>
      <c r="JGS287" s="25"/>
      <c r="JGT287" s="25"/>
      <c r="JGU287" s="25"/>
      <c r="JGV287" s="25"/>
      <c r="JGW287" s="25"/>
      <c r="JGX287" s="25"/>
      <c r="JGY287" s="25"/>
      <c r="JGZ287" s="25"/>
      <c r="JHA287" s="25"/>
      <c r="JHB287" s="25"/>
      <c r="JHC287" s="25"/>
      <c r="JHD287" s="25"/>
      <c r="JHE287" s="25"/>
      <c r="JHF287" s="25"/>
      <c r="JHG287" s="25"/>
      <c r="JHH287" s="25"/>
      <c r="JHI287" s="25"/>
      <c r="JHJ287" s="25"/>
      <c r="JHK287" s="25"/>
      <c r="JHL287" s="25"/>
      <c r="JHM287" s="25"/>
      <c r="JHN287" s="25"/>
      <c r="JHO287" s="25"/>
      <c r="JHP287" s="25"/>
      <c r="JHQ287" s="25"/>
      <c r="JHR287" s="25"/>
      <c r="JHS287" s="25"/>
      <c r="JHT287" s="25"/>
      <c r="JHU287" s="25"/>
      <c r="JHV287" s="25"/>
      <c r="JHW287" s="25"/>
      <c r="JHX287" s="25"/>
      <c r="JHY287" s="25"/>
      <c r="JHZ287" s="25"/>
      <c r="JIA287" s="25"/>
      <c r="JIB287" s="25"/>
      <c r="JIC287" s="25"/>
      <c r="JID287" s="25"/>
      <c r="JIE287" s="25"/>
      <c r="JIF287" s="25"/>
      <c r="JIG287" s="25"/>
      <c r="JIH287" s="25"/>
      <c r="JII287" s="25"/>
      <c r="JIJ287" s="25"/>
      <c r="JIK287" s="25"/>
      <c r="JIL287" s="25"/>
      <c r="JIM287" s="25"/>
      <c r="JIN287" s="25"/>
      <c r="JIO287" s="25"/>
      <c r="JIP287" s="25"/>
      <c r="JIQ287" s="25"/>
      <c r="JIR287" s="25"/>
      <c r="JIS287" s="25"/>
      <c r="JIT287" s="25"/>
      <c r="JIU287" s="25"/>
      <c r="JIV287" s="25"/>
      <c r="JIW287" s="25"/>
      <c r="JIX287" s="25"/>
      <c r="JIY287" s="25"/>
      <c r="JIZ287" s="25"/>
      <c r="JJA287" s="25"/>
      <c r="JJB287" s="25"/>
      <c r="JJC287" s="25"/>
      <c r="JJD287" s="25"/>
      <c r="JJE287" s="25"/>
      <c r="JJF287" s="25"/>
      <c r="JJG287" s="25"/>
      <c r="JJH287" s="25"/>
      <c r="JJI287" s="25"/>
      <c r="JJJ287" s="25"/>
      <c r="JJK287" s="25"/>
      <c r="JJL287" s="25"/>
      <c r="JJM287" s="25"/>
      <c r="JJN287" s="25"/>
      <c r="JJO287" s="25"/>
      <c r="JJP287" s="25"/>
      <c r="JJQ287" s="25"/>
      <c r="JJR287" s="25"/>
      <c r="JJS287" s="25"/>
      <c r="JJT287" s="25"/>
      <c r="JJU287" s="25"/>
      <c r="JJV287" s="25"/>
      <c r="JJW287" s="25"/>
      <c r="JJX287" s="25"/>
      <c r="JJY287" s="25"/>
      <c r="JJZ287" s="25"/>
      <c r="JKA287" s="25"/>
      <c r="JKB287" s="25"/>
      <c r="JKC287" s="25"/>
      <c r="JKD287" s="25"/>
      <c r="JKE287" s="25"/>
      <c r="JKF287" s="25"/>
      <c r="JKG287" s="25"/>
      <c r="JKH287" s="25"/>
      <c r="JKI287" s="25"/>
      <c r="JKJ287" s="25"/>
      <c r="JKK287" s="25"/>
      <c r="JKL287" s="25"/>
      <c r="JKM287" s="25"/>
      <c r="JKN287" s="25"/>
      <c r="JKO287" s="25"/>
      <c r="JKP287" s="25"/>
      <c r="JKQ287" s="25"/>
      <c r="JKR287" s="25"/>
      <c r="JKS287" s="25"/>
      <c r="JKT287" s="25"/>
      <c r="JKU287" s="25"/>
      <c r="JKV287" s="25"/>
      <c r="JKW287" s="25"/>
      <c r="JKX287" s="25"/>
      <c r="JKY287" s="25"/>
      <c r="JKZ287" s="25"/>
      <c r="JLA287" s="25"/>
      <c r="JLB287" s="25"/>
      <c r="JLC287" s="25"/>
      <c r="JLD287" s="25"/>
      <c r="JLE287" s="25"/>
      <c r="JLF287" s="25"/>
      <c r="JLG287" s="25"/>
      <c r="JLH287" s="25"/>
      <c r="JLI287" s="25"/>
      <c r="JLJ287" s="25"/>
      <c r="JLK287" s="25"/>
      <c r="JLL287" s="25"/>
      <c r="JLM287" s="25"/>
      <c r="JLN287" s="25"/>
      <c r="JLO287" s="25"/>
      <c r="JLP287" s="25"/>
      <c r="JLQ287" s="25"/>
      <c r="JLR287" s="25"/>
      <c r="JLS287" s="25"/>
      <c r="JLT287" s="25"/>
      <c r="JLU287" s="25"/>
      <c r="JLV287" s="25"/>
      <c r="JLW287" s="25"/>
      <c r="JLX287" s="25"/>
      <c r="JLY287" s="25"/>
      <c r="JLZ287" s="25"/>
      <c r="JMA287" s="25"/>
      <c r="JMB287" s="25"/>
      <c r="JMC287" s="25"/>
      <c r="JMD287" s="25"/>
      <c r="JME287" s="25"/>
      <c r="JMF287" s="25"/>
      <c r="JMG287" s="25"/>
      <c r="JMH287" s="25"/>
      <c r="JMI287" s="25"/>
      <c r="JMJ287" s="25"/>
      <c r="JMK287" s="25"/>
      <c r="JML287" s="25"/>
      <c r="JMM287" s="25"/>
      <c r="JMN287" s="25"/>
      <c r="JMO287" s="25"/>
      <c r="JMP287" s="25"/>
      <c r="JMQ287" s="25"/>
      <c r="JMR287" s="25"/>
      <c r="JMS287" s="25"/>
      <c r="JMT287" s="25"/>
      <c r="JMU287" s="25"/>
      <c r="JMV287" s="25"/>
      <c r="JMW287" s="25"/>
      <c r="JMX287" s="25"/>
      <c r="JMY287" s="25"/>
      <c r="JMZ287" s="25"/>
      <c r="JNA287" s="25"/>
      <c r="JNB287" s="25"/>
      <c r="JNC287" s="25"/>
      <c r="JND287" s="25"/>
      <c r="JNE287" s="25"/>
      <c r="JNF287" s="25"/>
      <c r="JNG287" s="25"/>
      <c r="JNH287" s="25"/>
      <c r="JNI287" s="25"/>
      <c r="JNJ287" s="25"/>
      <c r="JNK287" s="25"/>
      <c r="JNL287" s="25"/>
      <c r="JNM287" s="25"/>
      <c r="JNN287" s="25"/>
      <c r="JNO287" s="25"/>
      <c r="JNP287" s="25"/>
      <c r="JNQ287" s="25"/>
      <c r="JNR287" s="25"/>
      <c r="JNS287" s="25"/>
      <c r="JNT287" s="25"/>
      <c r="JNU287" s="25"/>
      <c r="JNV287" s="25"/>
      <c r="JNW287" s="25"/>
      <c r="JNX287" s="25"/>
      <c r="JNY287" s="25"/>
      <c r="JNZ287" s="25"/>
      <c r="JOA287" s="25"/>
      <c r="JOB287" s="25"/>
      <c r="JOC287" s="25"/>
      <c r="JOD287" s="25"/>
      <c r="JOE287" s="25"/>
      <c r="JOF287" s="25"/>
      <c r="JOG287" s="25"/>
      <c r="JOH287" s="25"/>
      <c r="JOI287" s="25"/>
      <c r="JOJ287" s="25"/>
      <c r="JOK287" s="25"/>
      <c r="JOL287" s="25"/>
      <c r="JOM287" s="25"/>
      <c r="JON287" s="25"/>
      <c r="JOO287" s="25"/>
      <c r="JOP287" s="25"/>
      <c r="JOQ287" s="25"/>
      <c r="JOR287" s="25"/>
      <c r="JOS287" s="25"/>
      <c r="JOT287" s="25"/>
      <c r="JOU287" s="25"/>
      <c r="JOV287" s="25"/>
      <c r="JOW287" s="25"/>
      <c r="JOX287" s="25"/>
      <c r="JOY287" s="25"/>
      <c r="JOZ287" s="25"/>
      <c r="JPA287" s="25"/>
      <c r="JPB287" s="25"/>
      <c r="JPC287" s="25"/>
      <c r="JPD287" s="25"/>
      <c r="JPE287" s="25"/>
      <c r="JPF287" s="25"/>
      <c r="JPG287" s="25"/>
      <c r="JPH287" s="25"/>
      <c r="JPI287" s="25"/>
      <c r="JPJ287" s="25"/>
      <c r="JPK287" s="25"/>
      <c r="JPL287" s="25"/>
      <c r="JPM287" s="25"/>
      <c r="JPN287" s="25"/>
      <c r="JPO287" s="25"/>
      <c r="JPP287" s="25"/>
      <c r="JPQ287" s="25"/>
      <c r="JPR287" s="25"/>
      <c r="JPS287" s="25"/>
      <c r="JPT287" s="25"/>
      <c r="JPU287" s="25"/>
      <c r="JPV287" s="25"/>
      <c r="JPW287" s="25"/>
      <c r="JPX287" s="25"/>
      <c r="JPY287" s="25"/>
      <c r="JPZ287" s="25"/>
      <c r="JQA287" s="25"/>
      <c r="JQB287" s="25"/>
      <c r="JQC287" s="25"/>
      <c r="JQD287" s="25"/>
      <c r="JQE287" s="25"/>
      <c r="JQF287" s="25"/>
      <c r="JQG287" s="25"/>
      <c r="JQH287" s="25"/>
      <c r="JQI287" s="25"/>
      <c r="JQJ287" s="25"/>
      <c r="JQK287" s="25"/>
      <c r="JQL287" s="25"/>
      <c r="JQM287" s="25"/>
      <c r="JQN287" s="25"/>
      <c r="JQO287" s="25"/>
      <c r="JQP287" s="25"/>
      <c r="JQQ287" s="25"/>
      <c r="JQR287" s="25"/>
      <c r="JQS287" s="25"/>
      <c r="JQT287" s="25"/>
      <c r="JQU287" s="25"/>
      <c r="JQV287" s="25"/>
      <c r="JQW287" s="25"/>
      <c r="JQX287" s="25"/>
      <c r="JQY287" s="25"/>
      <c r="JQZ287" s="25"/>
      <c r="JRA287" s="25"/>
      <c r="JRB287" s="25"/>
      <c r="JRC287" s="25"/>
      <c r="JRD287" s="25"/>
      <c r="JRE287" s="25"/>
      <c r="JRF287" s="25"/>
      <c r="JRG287" s="25"/>
      <c r="JRH287" s="25"/>
      <c r="JRI287" s="25"/>
      <c r="JRJ287" s="25"/>
      <c r="JRK287" s="25"/>
      <c r="JRL287" s="25"/>
      <c r="JRM287" s="25"/>
      <c r="JRN287" s="25"/>
      <c r="JRO287" s="25"/>
      <c r="JRP287" s="25"/>
      <c r="JRQ287" s="25"/>
      <c r="JRR287" s="25"/>
      <c r="JRS287" s="25"/>
      <c r="JRT287" s="25"/>
      <c r="JRU287" s="25"/>
      <c r="JRV287" s="25"/>
      <c r="JRW287" s="25"/>
      <c r="JRX287" s="25"/>
      <c r="JRY287" s="25"/>
      <c r="JRZ287" s="25"/>
      <c r="JSA287" s="25"/>
      <c r="JSB287" s="25"/>
      <c r="JSC287" s="25"/>
      <c r="JSD287" s="25"/>
      <c r="JSE287" s="25"/>
      <c r="JSF287" s="25"/>
      <c r="JSG287" s="25"/>
      <c r="JSH287" s="25"/>
      <c r="JSI287" s="25"/>
      <c r="JSJ287" s="25"/>
      <c r="JSK287" s="25"/>
      <c r="JSL287" s="25"/>
      <c r="JSM287" s="25"/>
      <c r="JSN287" s="25"/>
      <c r="JSO287" s="25"/>
      <c r="JSP287" s="25"/>
      <c r="JSQ287" s="25"/>
      <c r="JSR287" s="25"/>
      <c r="JSS287" s="25"/>
      <c r="JST287" s="25"/>
      <c r="JSU287" s="25"/>
      <c r="JSV287" s="25"/>
      <c r="JSW287" s="25"/>
      <c r="JSX287" s="25"/>
      <c r="JSY287" s="25"/>
      <c r="JSZ287" s="25"/>
      <c r="JTA287" s="25"/>
      <c r="JTB287" s="25"/>
      <c r="JTC287" s="25"/>
      <c r="JTD287" s="25"/>
      <c r="JTE287" s="25"/>
      <c r="JTF287" s="25"/>
      <c r="JTG287" s="25"/>
      <c r="JTH287" s="25"/>
      <c r="JTI287" s="25"/>
      <c r="JTJ287" s="25"/>
      <c r="JTK287" s="25"/>
      <c r="JTL287" s="25"/>
      <c r="JTM287" s="25"/>
      <c r="JTN287" s="25"/>
      <c r="JTO287" s="25"/>
      <c r="JTP287" s="25"/>
      <c r="JTQ287" s="25"/>
      <c r="JTR287" s="25"/>
      <c r="JTS287" s="25"/>
      <c r="JTT287" s="25"/>
      <c r="JTU287" s="25"/>
      <c r="JTV287" s="25"/>
      <c r="JTW287" s="25"/>
      <c r="JTX287" s="25"/>
      <c r="JTY287" s="25"/>
      <c r="JTZ287" s="25"/>
      <c r="JUA287" s="25"/>
      <c r="JUB287" s="25"/>
      <c r="JUC287" s="25"/>
      <c r="JUD287" s="25"/>
      <c r="JUE287" s="25"/>
      <c r="JUF287" s="25"/>
      <c r="JUG287" s="25"/>
      <c r="JUH287" s="25"/>
      <c r="JUI287" s="25"/>
      <c r="JUJ287" s="25"/>
      <c r="JUK287" s="25"/>
      <c r="JUL287" s="25"/>
      <c r="JUM287" s="25"/>
      <c r="JUN287" s="25"/>
      <c r="JUO287" s="25"/>
      <c r="JUP287" s="25"/>
      <c r="JUQ287" s="25"/>
      <c r="JUR287" s="25"/>
      <c r="JUS287" s="25"/>
      <c r="JUT287" s="25"/>
      <c r="JUU287" s="25"/>
      <c r="JUV287" s="25"/>
      <c r="JUW287" s="25"/>
      <c r="JUX287" s="25"/>
      <c r="JUY287" s="25"/>
      <c r="JUZ287" s="25"/>
      <c r="JVA287" s="25"/>
      <c r="JVB287" s="25"/>
      <c r="JVC287" s="25"/>
      <c r="JVD287" s="25"/>
      <c r="JVE287" s="25"/>
      <c r="JVF287" s="25"/>
      <c r="JVG287" s="25"/>
      <c r="JVH287" s="25"/>
      <c r="JVI287" s="25"/>
      <c r="JVJ287" s="25"/>
      <c r="JVK287" s="25"/>
      <c r="JVL287" s="25"/>
      <c r="JVM287" s="25"/>
      <c r="JVN287" s="25"/>
      <c r="JVO287" s="25"/>
      <c r="JVP287" s="25"/>
      <c r="JVQ287" s="25"/>
      <c r="JVR287" s="25"/>
      <c r="JVS287" s="25"/>
      <c r="JVT287" s="25"/>
      <c r="JVU287" s="25"/>
      <c r="JVV287" s="25"/>
      <c r="JVW287" s="25"/>
      <c r="JVX287" s="25"/>
      <c r="JVY287" s="25"/>
      <c r="JVZ287" s="25"/>
      <c r="JWA287" s="25"/>
      <c r="JWB287" s="25"/>
      <c r="JWC287" s="25"/>
      <c r="JWD287" s="25"/>
      <c r="JWE287" s="25"/>
      <c r="JWF287" s="25"/>
      <c r="JWG287" s="25"/>
      <c r="JWH287" s="25"/>
      <c r="JWI287" s="25"/>
      <c r="JWJ287" s="25"/>
      <c r="JWK287" s="25"/>
      <c r="JWL287" s="25"/>
      <c r="JWM287" s="25"/>
      <c r="JWN287" s="25"/>
      <c r="JWO287" s="25"/>
      <c r="JWP287" s="25"/>
      <c r="JWQ287" s="25"/>
      <c r="JWR287" s="25"/>
      <c r="JWS287" s="25"/>
      <c r="JWT287" s="25"/>
      <c r="JWU287" s="25"/>
      <c r="JWV287" s="25"/>
      <c r="JWW287" s="25"/>
      <c r="JWX287" s="25"/>
      <c r="JWY287" s="25"/>
      <c r="JWZ287" s="25"/>
      <c r="JXA287" s="25"/>
      <c r="JXB287" s="25"/>
      <c r="JXC287" s="25"/>
      <c r="JXD287" s="25"/>
      <c r="JXE287" s="25"/>
      <c r="JXF287" s="25"/>
      <c r="JXG287" s="25"/>
      <c r="JXH287" s="25"/>
      <c r="JXI287" s="25"/>
      <c r="JXJ287" s="25"/>
      <c r="JXK287" s="25"/>
      <c r="JXL287" s="25"/>
      <c r="JXM287" s="25"/>
      <c r="JXN287" s="25"/>
      <c r="JXO287" s="25"/>
      <c r="JXP287" s="25"/>
      <c r="JXQ287" s="25"/>
      <c r="JXR287" s="25"/>
      <c r="JXS287" s="25"/>
      <c r="JXT287" s="25"/>
      <c r="JXU287" s="25"/>
      <c r="JXV287" s="25"/>
      <c r="JXW287" s="25"/>
      <c r="JXX287" s="25"/>
      <c r="JXY287" s="25"/>
      <c r="JXZ287" s="25"/>
      <c r="JYA287" s="25"/>
      <c r="JYB287" s="25"/>
      <c r="JYC287" s="25"/>
      <c r="JYD287" s="25"/>
      <c r="JYE287" s="25"/>
      <c r="JYF287" s="25"/>
      <c r="JYG287" s="25"/>
      <c r="JYH287" s="25"/>
      <c r="JYI287" s="25"/>
      <c r="JYJ287" s="25"/>
      <c r="JYK287" s="25"/>
      <c r="JYL287" s="25"/>
      <c r="JYM287" s="25"/>
      <c r="JYN287" s="25"/>
      <c r="JYO287" s="25"/>
      <c r="JYP287" s="25"/>
      <c r="JYQ287" s="25"/>
      <c r="JYR287" s="25"/>
      <c r="JYS287" s="25"/>
      <c r="JYT287" s="25"/>
      <c r="JYU287" s="25"/>
      <c r="JYV287" s="25"/>
      <c r="JYW287" s="25"/>
      <c r="JYX287" s="25"/>
      <c r="JYY287" s="25"/>
      <c r="JYZ287" s="25"/>
      <c r="JZA287" s="25"/>
      <c r="JZB287" s="25"/>
      <c r="JZC287" s="25"/>
      <c r="JZD287" s="25"/>
      <c r="JZE287" s="25"/>
      <c r="JZF287" s="25"/>
      <c r="JZG287" s="25"/>
      <c r="JZH287" s="25"/>
      <c r="JZI287" s="25"/>
      <c r="JZJ287" s="25"/>
      <c r="JZK287" s="25"/>
      <c r="JZL287" s="25"/>
      <c r="JZM287" s="25"/>
      <c r="JZN287" s="25"/>
      <c r="JZO287" s="25"/>
      <c r="JZP287" s="25"/>
      <c r="JZQ287" s="25"/>
      <c r="JZR287" s="25"/>
      <c r="JZS287" s="25"/>
      <c r="JZT287" s="25"/>
      <c r="JZU287" s="25"/>
      <c r="JZV287" s="25"/>
      <c r="JZW287" s="25"/>
      <c r="JZX287" s="25"/>
      <c r="JZY287" s="25"/>
      <c r="JZZ287" s="25"/>
      <c r="KAA287" s="25"/>
      <c r="KAB287" s="25"/>
      <c r="KAC287" s="25"/>
      <c r="KAD287" s="25"/>
      <c r="KAE287" s="25"/>
      <c r="KAF287" s="25"/>
      <c r="KAG287" s="25"/>
      <c r="KAH287" s="25"/>
      <c r="KAI287" s="25"/>
      <c r="KAJ287" s="25"/>
      <c r="KAK287" s="25"/>
      <c r="KAL287" s="25"/>
      <c r="KAM287" s="25"/>
      <c r="KAN287" s="25"/>
      <c r="KAO287" s="25"/>
      <c r="KAP287" s="25"/>
      <c r="KAQ287" s="25"/>
      <c r="KAR287" s="25"/>
      <c r="KAS287" s="25"/>
      <c r="KAT287" s="25"/>
      <c r="KAU287" s="25"/>
      <c r="KAV287" s="25"/>
      <c r="KAW287" s="25"/>
      <c r="KAX287" s="25"/>
      <c r="KAY287" s="25"/>
      <c r="KAZ287" s="25"/>
      <c r="KBA287" s="25"/>
      <c r="KBB287" s="25"/>
      <c r="KBC287" s="25"/>
      <c r="KBD287" s="25"/>
      <c r="KBE287" s="25"/>
      <c r="KBF287" s="25"/>
      <c r="KBG287" s="25"/>
      <c r="KBH287" s="25"/>
      <c r="KBI287" s="25"/>
      <c r="KBJ287" s="25"/>
      <c r="KBK287" s="25"/>
      <c r="KBL287" s="25"/>
      <c r="KBM287" s="25"/>
      <c r="KBN287" s="25"/>
      <c r="KBO287" s="25"/>
      <c r="KBP287" s="25"/>
      <c r="KBQ287" s="25"/>
      <c r="KBR287" s="25"/>
      <c r="KBS287" s="25"/>
      <c r="KBT287" s="25"/>
      <c r="KBU287" s="25"/>
      <c r="KBV287" s="25"/>
      <c r="KBW287" s="25"/>
      <c r="KBX287" s="25"/>
      <c r="KBY287" s="25"/>
      <c r="KBZ287" s="25"/>
      <c r="KCA287" s="25"/>
      <c r="KCB287" s="25"/>
      <c r="KCC287" s="25"/>
      <c r="KCD287" s="25"/>
      <c r="KCE287" s="25"/>
      <c r="KCF287" s="25"/>
      <c r="KCG287" s="25"/>
      <c r="KCH287" s="25"/>
      <c r="KCI287" s="25"/>
      <c r="KCJ287" s="25"/>
      <c r="KCK287" s="25"/>
      <c r="KCL287" s="25"/>
      <c r="KCM287" s="25"/>
      <c r="KCN287" s="25"/>
      <c r="KCO287" s="25"/>
      <c r="KCP287" s="25"/>
      <c r="KCQ287" s="25"/>
      <c r="KCR287" s="25"/>
      <c r="KCS287" s="25"/>
      <c r="KCT287" s="25"/>
      <c r="KCU287" s="25"/>
      <c r="KCV287" s="25"/>
      <c r="KCW287" s="25"/>
      <c r="KCX287" s="25"/>
      <c r="KCY287" s="25"/>
      <c r="KCZ287" s="25"/>
      <c r="KDA287" s="25"/>
      <c r="KDB287" s="25"/>
      <c r="KDC287" s="25"/>
      <c r="KDD287" s="25"/>
      <c r="KDE287" s="25"/>
      <c r="KDF287" s="25"/>
      <c r="KDG287" s="25"/>
      <c r="KDH287" s="25"/>
      <c r="KDI287" s="25"/>
      <c r="KDJ287" s="25"/>
      <c r="KDK287" s="25"/>
      <c r="KDL287" s="25"/>
      <c r="KDM287" s="25"/>
      <c r="KDN287" s="25"/>
      <c r="KDO287" s="25"/>
      <c r="KDP287" s="25"/>
      <c r="KDQ287" s="25"/>
      <c r="KDR287" s="25"/>
      <c r="KDS287" s="25"/>
      <c r="KDT287" s="25"/>
      <c r="KDU287" s="25"/>
      <c r="KDV287" s="25"/>
      <c r="KDW287" s="25"/>
      <c r="KDX287" s="25"/>
      <c r="KDY287" s="25"/>
      <c r="KDZ287" s="25"/>
      <c r="KEA287" s="25"/>
      <c r="KEB287" s="25"/>
      <c r="KEC287" s="25"/>
      <c r="KED287" s="25"/>
      <c r="KEE287" s="25"/>
      <c r="KEF287" s="25"/>
      <c r="KEG287" s="25"/>
      <c r="KEH287" s="25"/>
      <c r="KEI287" s="25"/>
      <c r="KEJ287" s="25"/>
      <c r="KEK287" s="25"/>
      <c r="KEL287" s="25"/>
      <c r="KEM287" s="25"/>
      <c r="KEN287" s="25"/>
      <c r="KEO287" s="25"/>
      <c r="KEP287" s="25"/>
      <c r="KEQ287" s="25"/>
      <c r="KER287" s="25"/>
      <c r="KES287" s="25"/>
      <c r="KET287" s="25"/>
      <c r="KEU287" s="25"/>
      <c r="KEV287" s="25"/>
      <c r="KEW287" s="25"/>
      <c r="KEX287" s="25"/>
      <c r="KEY287" s="25"/>
      <c r="KEZ287" s="25"/>
      <c r="KFA287" s="25"/>
      <c r="KFB287" s="25"/>
      <c r="KFC287" s="25"/>
      <c r="KFD287" s="25"/>
      <c r="KFE287" s="25"/>
      <c r="KFF287" s="25"/>
      <c r="KFG287" s="25"/>
      <c r="KFH287" s="25"/>
      <c r="KFI287" s="25"/>
      <c r="KFJ287" s="25"/>
      <c r="KFK287" s="25"/>
      <c r="KFL287" s="25"/>
      <c r="KFM287" s="25"/>
      <c r="KFN287" s="25"/>
      <c r="KFO287" s="25"/>
      <c r="KFP287" s="25"/>
      <c r="KFQ287" s="25"/>
      <c r="KFR287" s="25"/>
      <c r="KFS287" s="25"/>
      <c r="KFT287" s="25"/>
      <c r="KFU287" s="25"/>
      <c r="KFV287" s="25"/>
      <c r="KFW287" s="25"/>
      <c r="KFX287" s="25"/>
      <c r="KFY287" s="25"/>
      <c r="KFZ287" s="25"/>
      <c r="KGA287" s="25"/>
      <c r="KGB287" s="25"/>
      <c r="KGC287" s="25"/>
      <c r="KGD287" s="25"/>
      <c r="KGE287" s="25"/>
      <c r="KGF287" s="25"/>
      <c r="KGG287" s="25"/>
      <c r="KGH287" s="25"/>
      <c r="KGI287" s="25"/>
      <c r="KGJ287" s="25"/>
      <c r="KGK287" s="25"/>
      <c r="KGL287" s="25"/>
      <c r="KGM287" s="25"/>
      <c r="KGN287" s="25"/>
      <c r="KGO287" s="25"/>
      <c r="KGP287" s="25"/>
      <c r="KGQ287" s="25"/>
      <c r="KGR287" s="25"/>
      <c r="KGS287" s="25"/>
      <c r="KGT287" s="25"/>
      <c r="KGU287" s="25"/>
      <c r="KGV287" s="25"/>
      <c r="KGW287" s="25"/>
      <c r="KGX287" s="25"/>
      <c r="KGY287" s="25"/>
      <c r="KGZ287" s="25"/>
      <c r="KHA287" s="25"/>
      <c r="KHB287" s="25"/>
      <c r="KHC287" s="25"/>
      <c r="KHD287" s="25"/>
      <c r="KHE287" s="25"/>
      <c r="KHF287" s="25"/>
      <c r="KHG287" s="25"/>
      <c r="KHH287" s="25"/>
      <c r="KHI287" s="25"/>
      <c r="KHJ287" s="25"/>
      <c r="KHK287" s="25"/>
      <c r="KHL287" s="25"/>
      <c r="KHM287" s="25"/>
      <c r="KHN287" s="25"/>
      <c r="KHO287" s="25"/>
      <c r="KHP287" s="25"/>
      <c r="KHQ287" s="25"/>
      <c r="KHR287" s="25"/>
      <c r="KHS287" s="25"/>
      <c r="KHT287" s="25"/>
      <c r="KHU287" s="25"/>
      <c r="KHV287" s="25"/>
      <c r="KHW287" s="25"/>
      <c r="KHX287" s="25"/>
      <c r="KHY287" s="25"/>
      <c r="KHZ287" s="25"/>
      <c r="KIA287" s="25"/>
      <c r="KIB287" s="25"/>
      <c r="KIC287" s="25"/>
      <c r="KID287" s="25"/>
      <c r="KIE287" s="25"/>
      <c r="KIF287" s="25"/>
      <c r="KIG287" s="25"/>
      <c r="KIH287" s="25"/>
      <c r="KII287" s="25"/>
      <c r="KIJ287" s="25"/>
      <c r="KIK287" s="25"/>
      <c r="KIL287" s="25"/>
      <c r="KIM287" s="25"/>
      <c r="KIN287" s="25"/>
      <c r="KIO287" s="25"/>
      <c r="KIP287" s="25"/>
      <c r="KIQ287" s="25"/>
      <c r="KIR287" s="25"/>
      <c r="KIS287" s="25"/>
      <c r="KIT287" s="25"/>
      <c r="KIU287" s="25"/>
      <c r="KIV287" s="25"/>
      <c r="KIW287" s="25"/>
      <c r="KIX287" s="25"/>
      <c r="KIY287" s="25"/>
      <c r="KIZ287" s="25"/>
      <c r="KJA287" s="25"/>
      <c r="KJB287" s="25"/>
      <c r="KJC287" s="25"/>
      <c r="KJD287" s="25"/>
      <c r="KJE287" s="25"/>
      <c r="KJF287" s="25"/>
      <c r="KJG287" s="25"/>
      <c r="KJH287" s="25"/>
      <c r="KJI287" s="25"/>
      <c r="KJJ287" s="25"/>
      <c r="KJK287" s="25"/>
      <c r="KJL287" s="25"/>
      <c r="KJM287" s="25"/>
      <c r="KJN287" s="25"/>
      <c r="KJO287" s="25"/>
      <c r="KJP287" s="25"/>
      <c r="KJQ287" s="25"/>
      <c r="KJR287" s="25"/>
      <c r="KJS287" s="25"/>
      <c r="KJT287" s="25"/>
      <c r="KJU287" s="25"/>
      <c r="KJV287" s="25"/>
      <c r="KJW287" s="25"/>
      <c r="KJX287" s="25"/>
      <c r="KJY287" s="25"/>
      <c r="KJZ287" s="25"/>
      <c r="KKA287" s="25"/>
      <c r="KKB287" s="25"/>
      <c r="KKC287" s="25"/>
      <c r="KKD287" s="25"/>
      <c r="KKE287" s="25"/>
      <c r="KKF287" s="25"/>
      <c r="KKG287" s="25"/>
      <c r="KKH287" s="25"/>
      <c r="KKI287" s="25"/>
      <c r="KKJ287" s="25"/>
      <c r="KKK287" s="25"/>
      <c r="KKL287" s="25"/>
      <c r="KKM287" s="25"/>
      <c r="KKN287" s="25"/>
      <c r="KKO287" s="25"/>
      <c r="KKP287" s="25"/>
      <c r="KKQ287" s="25"/>
      <c r="KKR287" s="25"/>
      <c r="KKS287" s="25"/>
      <c r="KKT287" s="25"/>
      <c r="KKU287" s="25"/>
      <c r="KKV287" s="25"/>
      <c r="KKW287" s="25"/>
      <c r="KKX287" s="25"/>
      <c r="KKY287" s="25"/>
      <c r="KKZ287" s="25"/>
      <c r="KLA287" s="25"/>
      <c r="KLB287" s="25"/>
      <c r="KLC287" s="25"/>
      <c r="KLD287" s="25"/>
      <c r="KLE287" s="25"/>
      <c r="KLF287" s="25"/>
      <c r="KLG287" s="25"/>
      <c r="KLH287" s="25"/>
      <c r="KLI287" s="25"/>
      <c r="KLJ287" s="25"/>
      <c r="KLK287" s="25"/>
      <c r="KLL287" s="25"/>
      <c r="KLM287" s="25"/>
      <c r="KLN287" s="25"/>
      <c r="KLO287" s="25"/>
      <c r="KLP287" s="25"/>
      <c r="KLQ287" s="25"/>
      <c r="KLR287" s="25"/>
      <c r="KLS287" s="25"/>
      <c r="KLT287" s="25"/>
      <c r="KLU287" s="25"/>
      <c r="KLV287" s="25"/>
      <c r="KLW287" s="25"/>
      <c r="KLX287" s="25"/>
      <c r="KLY287" s="25"/>
      <c r="KLZ287" s="25"/>
      <c r="KMA287" s="25"/>
      <c r="KMB287" s="25"/>
      <c r="KMC287" s="25"/>
      <c r="KMD287" s="25"/>
      <c r="KME287" s="25"/>
      <c r="KMF287" s="25"/>
      <c r="KMG287" s="25"/>
      <c r="KMH287" s="25"/>
      <c r="KMI287" s="25"/>
      <c r="KMJ287" s="25"/>
      <c r="KMK287" s="25"/>
      <c r="KML287" s="25"/>
      <c r="KMM287" s="25"/>
      <c r="KMN287" s="25"/>
      <c r="KMO287" s="25"/>
      <c r="KMP287" s="25"/>
      <c r="KMQ287" s="25"/>
      <c r="KMR287" s="25"/>
      <c r="KMS287" s="25"/>
      <c r="KMT287" s="25"/>
      <c r="KMU287" s="25"/>
      <c r="KMV287" s="25"/>
      <c r="KMW287" s="25"/>
      <c r="KMX287" s="25"/>
      <c r="KMY287" s="25"/>
      <c r="KMZ287" s="25"/>
      <c r="KNA287" s="25"/>
      <c r="KNB287" s="25"/>
      <c r="KNC287" s="25"/>
      <c r="KND287" s="25"/>
      <c r="KNE287" s="25"/>
      <c r="KNF287" s="25"/>
      <c r="KNG287" s="25"/>
      <c r="KNH287" s="25"/>
      <c r="KNI287" s="25"/>
      <c r="KNJ287" s="25"/>
      <c r="KNK287" s="25"/>
      <c r="KNL287" s="25"/>
      <c r="KNM287" s="25"/>
      <c r="KNN287" s="25"/>
      <c r="KNO287" s="25"/>
      <c r="KNP287" s="25"/>
      <c r="KNQ287" s="25"/>
      <c r="KNR287" s="25"/>
      <c r="KNS287" s="25"/>
      <c r="KNT287" s="25"/>
      <c r="KNU287" s="25"/>
      <c r="KNV287" s="25"/>
      <c r="KNW287" s="25"/>
      <c r="KNX287" s="25"/>
      <c r="KNY287" s="25"/>
      <c r="KNZ287" s="25"/>
      <c r="KOA287" s="25"/>
      <c r="KOB287" s="25"/>
      <c r="KOC287" s="25"/>
      <c r="KOD287" s="25"/>
      <c r="KOE287" s="25"/>
      <c r="KOF287" s="25"/>
      <c r="KOG287" s="25"/>
      <c r="KOH287" s="25"/>
      <c r="KOI287" s="25"/>
      <c r="KOJ287" s="25"/>
      <c r="KOK287" s="25"/>
      <c r="KOL287" s="25"/>
      <c r="KOM287" s="25"/>
      <c r="KON287" s="25"/>
      <c r="KOO287" s="25"/>
      <c r="KOP287" s="25"/>
      <c r="KOQ287" s="25"/>
      <c r="KOR287" s="25"/>
      <c r="KOS287" s="25"/>
      <c r="KOT287" s="25"/>
      <c r="KOU287" s="25"/>
      <c r="KOV287" s="25"/>
      <c r="KOW287" s="25"/>
      <c r="KOX287" s="25"/>
      <c r="KOY287" s="25"/>
      <c r="KOZ287" s="25"/>
      <c r="KPA287" s="25"/>
      <c r="KPB287" s="25"/>
      <c r="KPC287" s="25"/>
      <c r="KPD287" s="25"/>
      <c r="KPE287" s="25"/>
      <c r="KPF287" s="25"/>
      <c r="KPG287" s="25"/>
      <c r="KPH287" s="25"/>
      <c r="KPI287" s="25"/>
      <c r="KPJ287" s="25"/>
      <c r="KPK287" s="25"/>
      <c r="KPL287" s="25"/>
      <c r="KPM287" s="25"/>
      <c r="KPN287" s="25"/>
      <c r="KPO287" s="25"/>
      <c r="KPP287" s="25"/>
      <c r="KPQ287" s="25"/>
      <c r="KPR287" s="25"/>
      <c r="KPS287" s="25"/>
      <c r="KPT287" s="25"/>
      <c r="KPU287" s="25"/>
      <c r="KPV287" s="25"/>
      <c r="KPW287" s="25"/>
      <c r="KPX287" s="25"/>
      <c r="KPY287" s="25"/>
      <c r="KPZ287" s="25"/>
      <c r="KQA287" s="25"/>
      <c r="KQB287" s="25"/>
      <c r="KQC287" s="25"/>
      <c r="KQD287" s="25"/>
      <c r="KQE287" s="25"/>
      <c r="KQF287" s="25"/>
      <c r="KQG287" s="25"/>
      <c r="KQH287" s="25"/>
      <c r="KQI287" s="25"/>
      <c r="KQJ287" s="25"/>
      <c r="KQK287" s="25"/>
      <c r="KQL287" s="25"/>
      <c r="KQM287" s="25"/>
      <c r="KQN287" s="25"/>
      <c r="KQO287" s="25"/>
      <c r="KQP287" s="25"/>
      <c r="KQQ287" s="25"/>
      <c r="KQR287" s="25"/>
      <c r="KQS287" s="25"/>
      <c r="KQT287" s="25"/>
      <c r="KQU287" s="25"/>
      <c r="KQV287" s="25"/>
      <c r="KQW287" s="25"/>
      <c r="KQX287" s="25"/>
      <c r="KQY287" s="25"/>
      <c r="KQZ287" s="25"/>
      <c r="KRA287" s="25"/>
      <c r="KRB287" s="25"/>
      <c r="KRC287" s="25"/>
      <c r="KRD287" s="25"/>
      <c r="KRE287" s="25"/>
      <c r="KRF287" s="25"/>
      <c r="KRG287" s="25"/>
      <c r="KRH287" s="25"/>
      <c r="KRI287" s="25"/>
      <c r="KRJ287" s="25"/>
      <c r="KRK287" s="25"/>
      <c r="KRL287" s="25"/>
      <c r="KRM287" s="25"/>
      <c r="KRN287" s="25"/>
      <c r="KRO287" s="25"/>
      <c r="KRP287" s="25"/>
      <c r="KRQ287" s="25"/>
      <c r="KRR287" s="25"/>
      <c r="KRS287" s="25"/>
      <c r="KRT287" s="25"/>
      <c r="KRU287" s="25"/>
      <c r="KRV287" s="25"/>
      <c r="KRW287" s="25"/>
      <c r="KRX287" s="25"/>
      <c r="KRY287" s="25"/>
      <c r="KRZ287" s="25"/>
      <c r="KSA287" s="25"/>
      <c r="KSB287" s="25"/>
      <c r="KSC287" s="25"/>
      <c r="KSD287" s="25"/>
      <c r="KSE287" s="25"/>
      <c r="KSF287" s="25"/>
      <c r="KSG287" s="25"/>
      <c r="KSH287" s="25"/>
      <c r="KSI287" s="25"/>
      <c r="KSJ287" s="25"/>
      <c r="KSK287" s="25"/>
      <c r="KSL287" s="25"/>
      <c r="KSM287" s="25"/>
      <c r="KSN287" s="25"/>
      <c r="KSO287" s="25"/>
      <c r="KSP287" s="25"/>
      <c r="KSQ287" s="25"/>
      <c r="KSR287" s="25"/>
      <c r="KSS287" s="25"/>
      <c r="KST287" s="25"/>
      <c r="KSU287" s="25"/>
      <c r="KSV287" s="25"/>
      <c r="KSW287" s="25"/>
      <c r="KSX287" s="25"/>
      <c r="KSY287" s="25"/>
      <c r="KSZ287" s="25"/>
      <c r="KTA287" s="25"/>
      <c r="KTB287" s="25"/>
      <c r="KTC287" s="25"/>
      <c r="KTD287" s="25"/>
      <c r="KTE287" s="25"/>
      <c r="KTF287" s="25"/>
      <c r="KTG287" s="25"/>
      <c r="KTH287" s="25"/>
      <c r="KTI287" s="25"/>
      <c r="KTJ287" s="25"/>
      <c r="KTK287" s="25"/>
      <c r="KTL287" s="25"/>
      <c r="KTM287" s="25"/>
      <c r="KTN287" s="25"/>
      <c r="KTO287" s="25"/>
      <c r="KTP287" s="25"/>
      <c r="KTQ287" s="25"/>
      <c r="KTR287" s="25"/>
      <c r="KTS287" s="25"/>
      <c r="KTT287" s="25"/>
      <c r="KTU287" s="25"/>
      <c r="KTV287" s="25"/>
      <c r="KTW287" s="25"/>
      <c r="KTX287" s="25"/>
      <c r="KTY287" s="25"/>
      <c r="KTZ287" s="25"/>
      <c r="KUA287" s="25"/>
      <c r="KUB287" s="25"/>
      <c r="KUC287" s="25"/>
      <c r="KUD287" s="25"/>
      <c r="KUE287" s="25"/>
      <c r="KUF287" s="25"/>
      <c r="KUG287" s="25"/>
      <c r="KUH287" s="25"/>
      <c r="KUI287" s="25"/>
      <c r="KUJ287" s="25"/>
      <c r="KUK287" s="25"/>
      <c r="KUL287" s="25"/>
      <c r="KUM287" s="25"/>
      <c r="KUN287" s="25"/>
      <c r="KUO287" s="25"/>
      <c r="KUP287" s="25"/>
      <c r="KUQ287" s="25"/>
      <c r="KUR287" s="25"/>
      <c r="KUS287" s="25"/>
      <c r="KUT287" s="25"/>
      <c r="KUU287" s="25"/>
      <c r="KUV287" s="25"/>
      <c r="KUW287" s="25"/>
      <c r="KUX287" s="25"/>
      <c r="KUY287" s="25"/>
      <c r="KUZ287" s="25"/>
      <c r="KVA287" s="25"/>
      <c r="KVB287" s="25"/>
      <c r="KVC287" s="25"/>
      <c r="KVD287" s="25"/>
      <c r="KVE287" s="25"/>
      <c r="KVF287" s="25"/>
      <c r="KVG287" s="25"/>
      <c r="KVH287" s="25"/>
      <c r="KVI287" s="25"/>
      <c r="KVJ287" s="25"/>
      <c r="KVK287" s="25"/>
      <c r="KVL287" s="25"/>
      <c r="KVM287" s="25"/>
      <c r="KVN287" s="25"/>
      <c r="KVO287" s="25"/>
      <c r="KVP287" s="25"/>
      <c r="KVQ287" s="25"/>
      <c r="KVR287" s="25"/>
      <c r="KVS287" s="25"/>
      <c r="KVT287" s="25"/>
      <c r="KVU287" s="25"/>
      <c r="KVV287" s="25"/>
      <c r="KVW287" s="25"/>
      <c r="KVX287" s="25"/>
      <c r="KVY287" s="25"/>
      <c r="KVZ287" s="25"/>
      <c r="KWA287" s="25"/>
      <c r="KWB287" s="25"/>
      <c r="KWC287" s="25"/>
      <c r="KWD287" s="25"/>
      <c r="KWE287" s="25"/>
      <c r="KWF287" s="25"/>
      <c r="KWG287" s="25"/>
      <c r="KWH287" s="25"/>
      <c r="KWI287" s="25"/>
      <c r="KWJ287" s="25"/>
      <c r="KWK287" s="25"/>
      <c r="KWL287" s="25"/>
      <c r="KWM287" s="25"/>
      <c r="KWN287" s="25"/>
      <c r="KWO287" s="25"/>
      <c r="KWP287" s="25"/>
      <c r="KWQ287" s="25"/>
      <c r="KWR287" s="25"/>
      <c r="KWS287" s="25"/>
      <c r="KWT287" s="25"/>
      <c r="KWU287" s="25"/>
      <c r="KWV287" s="25"/>
      <c r="KWW287" s="25"/>
      <c r="KWX287" s="25"/>
      <c r="KWY287" s="25"/>
      <c r="KWZ287" s="25"/>
      <c r="KXA287" s="25"/>
      <c r="KXB287" s="25"/>
      <c r="KXC287" s="25"/>
      <c r="KXD287" s="25"/>
      <c r="KXE287" s="25"/>
      <c r="KXF287" s="25"/>
      <c r="KXG287" s="25"/>
      <c r="KXH287" s="25"/>
      <c r="KXI287" s="25"/>
      <c r="KXJ287" s="25"/>
      <c r="KXK287" s="25"/>
      <c r="KXL287" s="25"/>
      <c r="KXM287" s="25"/>
      <c r="KXN287" s="25"/>
      <c r="KXO287" s="25"/>
      <c r="KXP287" s="25"/>
      <c r="KXQ287" s="25"/>
      <c r="KXR287" s="25"/>
      <c r="KXS287" s="25"/>
      <c r="KXT287" s="25"/>
      <c r="KXU287" s="25"/>
      <c r="KXV287" s="25"/>
      <c r="KXW287" s="25"/>
      <c r="KXX287" s="25"/>
      <c r="KXY287" s="25"/>
      <c r="KXZ287" s="25"/>
      <c r="KYA287" s="25"/>
      <c r="KYB287" s="25"/>
      <c r="KYC287" s="25"/>
      <c r="KYD287" s="25"/>
      <c r="KYE287" s="25"/>
      <c r="KYF287" s="25"/>
      <c r="KYG287" s="25"/>
      <c r="KYH287" s="25"/>
      <c r="KYI287" s="25"/>
      <c r="KYJ287" s="25"/>
      <c r="KYK287" s="25"/>
      <c r="KYL287" s="25"/>
      <c r="KYM287" s="25"/>
      <c r="KYN287" s="25"/>
      <c r="KYO287" s="25"/>
      <c r="KYP287" s="25"/>
      <c r="KYQ287" s="25"/>
      <c r="KYR287" s="25"/>
      <c r="KYS287" s="25"/>
      <c r="KYT287" s="25"/>
      <c r="KYU287" s="25"/>
      <c r="KYV287" s="25"/>
      <c r="KYW287" s="25"/>
      <c r="KYX287" s="25"/>
      <c r="KYY287" s="25"/>
      <c r="KYZ287" s="25"/>
      <c r="KZA287" s="25"/>
      <c r="KZB287" s="25"/>
      <c r="KZC287" s="25"/>
      <c r="KZD287" s="25"/>
      <c r="KZE287" s="25"/>
      <c r="KZF287" s="25"/>
      <c r="KZG287" s="25"/>
      <c r="KZH287" s="25"/>
      <c r="KZI287" s="25"/>
      <c r="KZJ287" s="25"/>
      <c r="KZK287" s="25"/>
      <c r="KZL287" s="25"/>
      <c r="KZM287" s="25"/>
      <c r="KZN287" s="25"/>
      <c r="KZO287" s="25"/>
      <c r="KZP287" s="25"/>
      <c r="KZQ287" s="25"/>
      <c r="KZR287" s="25"/>
      <c r="KZS287" s="25"/>
      <c r="KZT287" s="25"/>
      <c r="KZU287" s="25"/>
      <c r="KZV287" s="25"/>
      <c r="KZW287" s="25"/>
      <c r="KZX287" s="25"/>
      <c r="KZY287" s="25"/>
      <c r="KZZ287" s="25"/>
      <c r="LAA287" s="25"/>
      <c r="LAB287" s="25"/>
      <c r="LAC287" s="25"/>
      <c r="LAD287" s="25"/>
      <c r="LAE287" s="25"/>
      <c r="LAF287" s="25"/>
      <c r="LAG287" s="25"/>
      <c r="LAH287" s="25"/>
      <c r="LAI287" s="25"/>
      <c r="LAJ287" s="25"/>
      <c r="LAK287" s="25"/>
      <c r="LAL287" s="25"/>
      <c r="LAM287" s="25"/>
      <c r="LAN287" s="25"/>
      <c r="LAO287" s="25"/>
      <c r="LAP287" s="25"/>
      <c r="LAQ287" s="25"/>
      <c r="LAR287" s="25"/>
      <c r="LAS287" s="25"/>
      <c r="LAT287" s="25"/>
      <c r="LAU287" s="25"/>
      <c r="LAV287" s="25"/>
      <c r="LAW287" s="25"/>
      <c r="LAX287" s="25"/>
      <c r="LAY287" s="25"/>
      <c r="LAZ287" s="25"/>
      <c r="LBA287" s="25"/>
      <c r="LBB287" s="25"/>
      <c r="LBC287" s="25"/>
      <c r="LBD287" s="25"/>
      <c r="LBE287" s="25"/>
      <c r="LBF287" s="25"/>
      <c r="LBG287" s="25"/>
      <c r="LBH287" s="25"/>
      <c r="LBI287" s="25"/>
      <c r="LBJ287" s="25"/>
      <c r="LBK287" s="25"/>
      <c r="LBL287" s="25"/>
      <c r="LBM287" s="25"/>
      <c r="LBN287" s="25"/>
      <c r="LBO287" s="25"/>
      <c r="LBP287" s="25"/>
      <c r="LBQ287" s="25"/>
      <c r="LBR287" s="25"/>
      <c r="LBS287" s="25"/>
      <c r="LBT287" s="25"/>
      <c r="LBU287" s="25"/>
      <c r="LBV287" s="25"/>
      <c r="LBW287" s="25"/>
      <c r="LBX287" s="25"/>
      <c r="LBY287" s="25"/>
      <c r="LBZ287" s="25"/>
      <c r="LCA287" s="25"/>
      <c r="LCB287" s="25"/>
      <c r="LCC287" s="25"/>
      <c r="LCD287" s="25"/>
      <c r="LCE287" s="25"/>
      <c r="LCF287" s="25"/>
      <c r="LCG287" s="25"/>
      <c r="LCH287" s="25"/>
      <c r="LCI287" s="25"/>
      <c r="LCJ287" s="25"/>
      <c r="LCK287" s="25"/>
      <c r="LCL287" s="25"/>
      <c r="LCM287" s="25"/>
      <c r="LCN287" s="25"/>
      <c r="LCO287" s="25"/>
      <c r="LCP287" s="25"/>
      <c r="LCQ287" s="25"/>
      <c r="LCR287" s="25"/>
      <c r="LCS287" s="25"/>
      <c r="LCT287" s="25"/>
      <c r="LCU287" s="25"/>
      <c r="LCV287" s="25"/>
      <c r="LCW287" s="25"/>
      <c r="LCX287" s="25"/>
      <c r="LCY287" s="25"/>
      <c r="LCZ287" s="25"/>
      <c r="LDA287" s="25"/>
      <c r="LDB287" s="25"/>
      <c r="LDC287" s="25"/>
      <c r="LDD287" s="25"/>
      <c r="LDE287" s="25"/>
      <c r="LDF287" s="25"/>
      <c r="LDG287" s="25"/>
      <c r="LDH287" s="25"/>
      <c r="LDI287" s="25"/>
      <c r="LDJ287" s="25"/>
      <c r="LDK287" s="25"/>
      <c r="LDL287" s="25"/>
      <c r="LDM287" s="25"/>
      <c r="LDN287" s="25"/>
      <c r="LDO287" s="25"/>
      <c r="LDP287" s="25"/>
      <c r="LDQ287" s="25"/>
      <c r="LDR287" s="25"/>
      <c r="LDS287" s="25"/>
      <c r="LDT287" s="25"/>
      <c r="LDU287" s="25"/>
      <c r="LDV287" s="25"/>
      <c r="LDW287" s="25"/>
      <c r="LDX287" s="25"/>
      <c r="LDY287" s="25"/>
      <c r="LDZ287" s="25"/>
      <c r="LEA287" s="25"/>
      <c r="LEB287" s="25"/>
      <c r="LEC287" s="25"/>
      <c r="LED287" s="25"/>
      <c r="LEE287" s="25"/>
      <c r="LEF287" s="25"/>
      <c r="LEG287" s="25"/>
      <c r="LEH287" s="25"/>
      <c r="LEI287" s="25"/>
      <c r="LEJ287" s="25"/>
      <c r="LEK287" s="25"/>
      <c r="LEL287" s="25"/>
      <c r="LEM287" s="25"/>
      <c r="LEN287" s="25"/>
      <c r="LEO287" s="25"/>
      <c r="LEP287" s="25"/>
      <c r="LEQ287" s="25"/>
      <c r="LER287" s="25"/>
      <c r="LES287" s="25"/>
      <c r="LET287" s="25"/>
      <c r="LEU287" s="25"/>
      <c r="LEV287" s="25"/>
      <c r="LEW287" s="25"/>
      <c r="LEX287" s="25"/>
      <c r="LEY287" s="25"/>
      <c r="LEZ287" s="25"/>
      <c r="LFA287" s="25"/>
      <c r="LFB287" s="25"/>
      <c r="LFC287" s="25"/>
      <c r="LFD287" s="25"/>
      <c r="LFE287" s="25"/>
      <c r="LFF287" s="25"/>
      <c r="LFG287" s="25"/>
      <c r="LFH287" s="25"/>
      <c r="LFI287" s="25"/>
      <c r="LFJ287" s="25"/>
      <c r="LFK287" s="25"/>
      <c r="LFL287" s="25"/>
      <c r="LFM287" s="25"/>
      <c r="LFN287" s="25"/>
      <c r="LFO287" s="25"/>
      <c r="LFP287" s="25"/>
      <c r="LFQ287" s="25"/>
      <c r="LFR287" s="25"/>
      <c r="LFS287" s="25"/>
      <c r="LFT287" s="25"/>
      <c r="LFU287" s="25"/>
      <c r="LFV287" s="25"/>
      <c r="LFW287" s="25"/>
      <c r="LFX287" s="25"/>
      <c r="LFY287" s="25"/>
      <c r="LFZ287" s="25"/>
      <c r="LGA287" s="25"/>
      <c r="LGB287" s="25"/>
      <c r="LGC287" s="25"/>
      <c r="LGD287" s="25"/>
      <c r="LGE287" s="25"/>
      <c r="LGF287" s="25"/>
      <c r="LGG287" s="25"/>
      <c r="LGH287" s="25"/>
      <c r="LGI287" s="25"/>
      <c r="LGJ287" s="25"/>
      <c r="LGK287" s="25"/>
      <c r="LGL287" s="25"/>
      <c r="LGM287" s="25"/>
      <c r="LGN287" s="25"/>
      <c r="LGO287" s="25"/>
      <c r="LGP287" s="25"/>
      <c r="LGQ287" s="25"/>
      <c r="LGR287" s="25"/>
      <c r="LGS287" s="25"/>
      <c r="LGT287" s="25"/>
      <c r="LGU287" s="25"/>
      <c r="LGV287" s="25"/>
      <c r="LGW287" s="25"/>
      <c r="LGX287" s="25"/>
      <c r="LGY287" s="25"/>
      <c r="LGZ287" s="25"/>
      <c r="LHA287" s="25"/>
      <c r="LHB287" s="25"/>
      <c r="LHC287" s="25"/>
      <c r="LHD287" s="25"/>
      <c r="LHE287" s="25"/>
      <c r="LHF287" s="25"/>
      <c r="LHG287" s="25"/>
      <c r="LHH287" s="25"/>
      <c r="LHI287" s="25"/>
      <c r="LHJ287" s="25"/>
      <c r="LHK287" s="25"/>
      <c r="LHL287" s="25"/>
      <c r="LHM287" s="25"/>
      <c r="LHN287" s="25"/>
      <c r="LHO287" s="25"/>
      <c r="LHP287" s="25"/>
      <c r="LHQ287" s="25"/>
      <c r="LHR287" s="25"/>
      <c r="LHS287" s="25"/>
      <c r="LHT287" s="25"/>
      <c r="LHU287" s="25"/>
      <c r="LHV287" s="25"/>
      <c r="LHW287" s="25"/>
      <c r="LHX287" s="25"/>
      <c r="LHY287" s="25"/>
      <c r="LHZ287" s="25"/>
      <c r="LIA287" s="25"/>
      <c r="LIB287" s="25"/>
      <c r="LIC287" s="25"/>
      <c r="LID287" s="25"/>
      <c r="LIE287" s="25"/>
      <c r="LIF287" s="25"/>
      <c r="LIG287" s="25"/>
      <c r="LIH287" s="25"/>
      <c r="LII287" s="25"/>
      <c r="LIJ287" s="25"/>
      <c r="LIK287" s="25"/>
      <c r="LIL287" s="25"/>
      <c r="LIM287" s="25"/>
      <c r="LIN287" s="25"/>
      <c r="LIO287" s="25"/>
      <c r="LIP287" s="25"/>
      <c r="LIQ287" s="25"/>
      <c r="LIR287" s="25"/>
      <c r="LIS287" s="25"/>
      <c r="LIT287" s="25"/>
      <c r="LIU287" s="25"/>
      <c r="LIV287" s="25"/>
      <c r="LIW287" s="25"/>
      <c r="LIX287" s="25"/>
      <c r="LIY287" s="25"/>
      <c r="LIZ287" s="25"/>
      <c r="LJA287" s="25"/>
      <c r="LJB287" s="25"/>
      <c r="LJC287" s="25"/>
      <c r="LJD287" s="25"/>
      <c r="LJE287" s="25"/>
      <c r="LJF287" s="25"/>
      <c r="LJG287" s="25"/>
      <c r="LJH287" s="25"/>
      <c r="LJI287" s="25"/>
      <c r="LJJ287" s="25"/>
      <c r="LJK287" s="25"/>
      <c r="LJL287" s="25"/>
      <c r="LJM287" s="25"/>
      <c r="LJN287" s="25"/>
      <c r="LJO287" s="25"/>
      <c r="LJP287" s="25"/>
      <c r="LJQ287" s="25"/>
      <c r="LJR287" s="25"/>
      <c r="LJS287" s="25"/>
      <c r="LJT287" s="25"/>
      <c r="LJU287" s="25"/>
      <c r="LJV287" s="25"/>
      <c r="LJW287" s="25"/>
      <c r="LJX287" s="25"/>
      <c r="LJY287" s="25"/>
      <c r="LJZ287" s="25"/>
      <c r="LKA287" s="25"/>
      <c r="LKB287" s="25"/>
      <c r="LKC287" s="25"/>
      <c r="LKD287" s="25"/>
      <c r="LKE287" s="25"/>
      <c r="LKF287" s="25"/>
      <c r="LKG287" s="25"/>
      <c r="LKH287" s="25"/>
      <c r="LKI287" s="25"/>
      <c r="LKJ287" s="25"/>
      <c r="LKK287" s="25"/>
      <c r="LKL287" s="25"/>
      <c r="LKM287" s="25"/>
      <c r="LKN287" s="25"/>
      <c r="LKO287" s="25"/>
      <c r="LKP287" s="25"/>
      <c r="LKQ287" s="25"/>
      <c r="LKR287" s="25"/>
      <c r="LKS287" s="25"/>
      <c r="LKT287" s="25"/>
      <c r="LKU287" s="25"/>
      <c r="LKV287" s="25"/>
      <c r="LKW287" s="25"/>
      <c r="LKX287" s="25"/>
      <c r="LKY287" s="25"/>
      <c r="LKZ287" s="25"/>
      <c r="LLA287" s="25"/>
      <c r="LLB287" s="25"/>
      <c r="LLC287" s="25"/>
      <c r="LLD287" s="25"/>
      <c r="LLE287" s="25"/>
      <c r="LLF287" s="25"/>
      <c r="LLG287" s="25"/>
      <c r="LLH287" s="25"/>
      <c r="LLI287" s="25"/>
      <c r="LLJ287" s="25"/>
      <c r="LLK287" s="25"/>
      <c r="LLL287" s="25"/>
      <c r="LLM287" s="25"/>
      <c r="LLN287" s="25"/>
      <c r="LLO287" s="25"/>
      <c r="LLP287" s="25"/>
      <c r="LLQ287" s="25"/>
      <c r="LLR287" s="25"/>
      <c r="LLS287" s="25"/>
      <c r="LLT287" s="25"/>
      <c r="LLU287" s="25"/>
      <c r="LLV287" s="25"/>
      <c r="LLW287" s="25"/>
      <c r="LLX287" s="25"/>
      <c r="LLY287" s="25"/>
      <c r="LLZ287" s="25"/>
      <c r="LMA287" s="25"/>
      <c r="LMB287" s="25"/>
      <c r="LMC287" s="25"/>
      <c r="LMD287" s="25"/>
      <c r="LME287" s="25"/>
      <c r="LMF287" s="25"/>
      <c r="LMG287" s="25"/>
      <c r="LMH287" s="25"/>
      <c r="LMI287" s="25"/>
      <c r="LMJ287" s="25"/>
      <c r="LMK287" s="25"/>
      <c r="LML287" s="25"/>
      <c r="LMM287" s="25"/>
      <c r="LMN287" s="25"/>
      <c r="LMO287" s="25"/>
      <c r="LMP287" s="25"/>
      <c r="LMQ287" s="25"/>
      <c r="LMR287" s="25"/>
      <c r="LMS287" s="25"/>
      <c r="LMT287" s="25"/>
      <c r="LMU287" s="25"/>
      <c r="LMV287" s="25"/>
      <c r="LMW287" s="25"/>
      <c r="LMX287" s="25"/>
      <c r="LMY287" s="25"/>
      <c r="LMZ287" s="25"/>
      <c r="LNA287" s="25"/>
      <c r="LNB287" s="25"/>
      <c r="LNC287" s="25"/>
      <c r="LND287" s="25"/>
      <c r="LNE287" s="25"/>
      <c r="LNF287" s="25"/>
      <c r="LNG287" s="25"/>
      <c r="LNH287" s="25"/>
      <c r="LNI287" s="25"/>
      <c r="LNJ287" s="25"/>
      <c r="LNK287" s="25"/>
      <c r="LNL287" s="25"/>
      <c r="LNM287" s="25"/>
      <c r="LNN287" s="25"/>
      <c r="LNO287" s="25"/>
      <c r="LNP287" s="25"/>
      <c r="LNQ287" s="25"/>
      <c r="LNR287" s="25"/>
      <c r="LNS287" s="25"/>
      <c r="LNT287" s="25"/>
      <c r="LNU287" s="25"/>
      <c r="LNV287" s="25"/>
      <c r="LNW287" s="25"/>
      <c r="LNX287" s="25"/>
      <c r="LNY287" s="25"/>
      <c r="LNZ287" s="25"/>
      <c r="LOA287" s="25"/>
      <c r="LOB287" s="25"/>
      <c r="LOC287" s="25"/>
      <c r="LOD287" s="25"/>
      <c r="LOE287" s="25"/>
      <c r="LOF287" s="25"/>
      <c r="LOG287" s="25"/>
      <c r="LOH287" s="25"/>
      <c r="LOI287" s="25"/>
      <c r="LOJ287" s="25"/>
      <c r="LOK287" s="25"/>
      <c r="LOL287" s="25"/>
      <c r="LOM287" s="25"/>
      <c r="LON287" s="25"/>
      <c r="LOO287" s="25"/>
      <c r="LOP287" s="25"/>
      <c r="LOQ287" s="25"/>
      <c r="LOR287" s="25"/>
      <c r="LOS287" s="25"/>
      <c r="LOT287" s="25"/>
      <c r="LOU287" s="25"/>
      <c r="LOV287" s="25"/>
      <c r="LOW287" s="25"/>
      <c r="LOX287" s="25"/>
      <c r="LOY287" s="25"/>
      <c r="LOZ287" s="25"/>
      <c r="LPA287" s="25"/>
      <c r="LPB287" s="25"/>
      <c r="LPC287" s="25"/>
      <c r="LPD287" s="25"/>
      <c r="LPE287" s="25"/>
      <c r="LPF287" s="25"/>
      <c r="LPG287" s="25"/>
      <c r="LPH287" s="25"/>
      <c r="LPI287" s="25"/>
      <c r="LPJ287" s="25"/>
      <c r="LPK287" s="25"/>
      <c r="LPL287" s="25"/>
      <c r="LPM287" s="25"/>
      <c r="LPN287" s="25"/>
      <c r="LPO287" s="25"/>
      <c r="LPP287" s="25"/>
      <c r="LPQ287" s="25"/>
      <c r="LPR287" s="25"/>
      <c r="LPS287" s="25"/>
      <c r="LPT287" s="25"/>
      <c r="LPU287" s="25"/>
      <c r="LPV287" s="25"/>
      <c r="LPW287" s="25"/>
      <c r="LPX287" s="25"/>
      <c r="LPY287" s="25"/>
      <c r="LPZ287" s="25"/>
      <c r="LQA287" s="25"/>
      <c r="LQB287" s="25"/>
      <c r="LQC287" s="25"/>
      <c r="LQD287" s="25"/>
      <c r="LQE287" s="25"/>
      <c r="LQF287" s="25"/>
      <c r="LQG287" s="25"/>
      <c r="LQH287" s="25"/>
      <c r="LQI287" s="25"/>
      <c r="LQJ287" s="25"/>
      <c r="LQK287" s="25"/>
      <c r="LQL287" s="25"/>
      <c r="LQM287" s="25"/>
      <c r="LQN287" s="25"/>
      <c r="LQO287" s="25"/>
      <c r="LQP287" s="25"/>
      <c r="LQQ287" s="25"/>
      <c r="LQR287" s="25"/>
      <c r="LQS287" s="25"/>
      <c r="LQT287" s="25"/>
      <c r="LQU287" s="25"/>
      <c r="LQV287" s="25"/>
      <c r="LQW287" s="25"/>
      <c r="LQX287" s="25"/>
      <c r="LQY287" s="25"/>
      <c r="LQZ287" s="25"/>
      <c r="LRA287" s="25"/>
      <c r="LRB287" s="25"/>
      <c r="LRC287" s="25"/>
      <c r="LRD287" s="25"/>
      <c r="LRE287" s="25"/>
      <c r="LRF287" s="25"/>
      <c r="LRG287" s="25"/>
      <c r="LRH287" s="25"/>
      <c r="LRI287" s="25"/>
      <c r="LRJ287" s="25"/>
      <c r="LRK287" s="25"/>
      <c r="LRL287" s="25"/>
      <c r="LRM287" s="25"/>
      <c r="LRN287" s="25"/>
      <c r="LRO287" s="25"/>
      <c r="LRP287" s="25"/>
      <c r="LRQ287" s="25"/>
      <c r="LRR287" s="25"/>
      <c r="LRS287" s="25"/>
      <c r="LRT287" s="25"/>
      <c r="LRU287" s="25"/>
      <c r="LRV287" s="25"/>
      <c r="LRW287" s="25"/>
      <c r="LRX287" s="25"/>
      <c r="LRY287" s="25"/>
      <c r="LRZ287" s="25"/>
      <c r="LSA287" s="25"/>
      <c r="LSB287" s="25"/>
      <c r="LSC287" s="25"/>
      <c r="LSD287" s="25"/>
      <c r="LSE287" s="25"/>
      <c r="LSF287" s="25"/>
      <c r="LSG287" s="25"/>
      <c r="LSH287" s="25"/>
      <c r="LSI287" s="25"/>
      <c r="LSJ287" s="25"/>
      <c r="LSK287" s="25"/>
      <c r="LSL287" s="25"/>
      <c r="LSM287" s="25"/>
      <c r="LSN287" s="25"/>
      <c r="LSO287" s="25"/>
      <c r="LSP287" s="25"/>
      <c r="LSQ287" s="25"/>
      <c r="LSR287" s="25"/>
      <c r="LSS287" s="25"/>
      <c r="LST287" s="25"/>
      <c r="LSU287" s="25"/>
      <c r="LSV287" s="25"/>
      <c r="LSW287" s="25"/>
      <c r="LSX287" s="25"/>
      <c r="LSY287" s="25"/>
      <c r="LSZ287" s="25"/>
      <c r="LTA287" s="25"/>
      <c r="LTB287" s="25"/>
      <c r="LTC287" s="25"/>
      <c r="LTD287" s="25"/>
      <c r="LTE287" s="25"/>
      <c r="LTF287" s="25"/>
      <c r="LTG287" s="25"/>
      <c r="LTH287" s="25"/>
      <c r="LTI287" s="25"/>
      <c r="LTJ287" s="25"/>
      <c r="LTK287" s="25"/>
      <c r="LTL287" s="25"/>
      <c r="LTM287" s="25"/>
      <c r="LTN287" s="25"/>
      <c r="LTO287" s="25"/>
      <c r="LTP287" s="25"/>
      <c r="LTQ287" s="25"/>
      <c r="LTR287" s="25"/>
      <c r="LTS287" s="25"/>
      <c r="LTT287" s="25"/>
      <c r="LTU287" s="25"/>
      <c r="LTV287" s="25"/>
      <c r="LTW287" s="25"/>
      <c r="LTX287" s="25"/>
      <c r="LTY287" s="25"/>
      <c r="LTZ287" s="25"/>
      <c r="LUA287" s="25"/>
      <c r="LUB287" s="25"/>
      <c r="LUC287" s="25"/>
      <c r="LUD287" s="25"/>
      <c r="LUE287" s="25"/>
      <c r="LUF287" s="25"/>
      <c r="LUG287" s="25"/>
      <c r="LUH287" s="25"/>
      <c r="LUI287" s="25"/>
      <c r="LUJ287" s="25"/>
      <c r="LUK287" s="25"/>
      <c r="LUL287" s="25"/>
      <c r="LUM287" s="25"/>
      <c r="LUN287" s="25"/>
      <c r="LUO287" s="25"/>
      <c r="LUP287" s="25"/>
      <c r="LUQ287" s="25"/>
      <c r="LUR287" s="25"/>
      <c r="LUS287" s="25"/>
      <c r="LUT287" s="25"/>
      <c r="LUU287" s="25"/>
      <c r="LUV287" s="25"/>
      <c r="LUW287" s="25"/>
      <c r="LUX287" s="25"/>
      <c r="LUY287" s="25"/>
      <c r="LUZ287" s="25"/>
      <c r="LVA287" s="25"/>
      <c r="LVB287" s="25"/>
      <c r="LVC287" s="25"/>
      <c r="LVD287" s="25"/>
      <c r="LVE287" s="25"/>
      <c r="LVF287" s="25"/>
      <c r="LVG287" s="25"/>
      <c r="LVH287" s="25"/>
      <c r="LVI287" s="25"/>
      <c r="LVJ287" s="25"/>
      <c r="LVK287" s="25"/>
      <c r="LVL287" s="25"/>
      <c r="LVM287" s="25"/>
      <c r="LVN287" s="25"/>
      <c r="LVO287" s="25"/>
      <c r="LVP287" s="25"/>
      <c r="LVQ287" s="25"/>
      <c r="LVR287" s="25"/>
      <c r="LVS287" s="25"/>
      <c r="LVT287" s="25"/>
      <c r="LVU287" s="25"/>
      <c r="LVV287" s="25"/>
      <c r="LVW287" s="25"/>
      <c r="LVX287" s="25"/>
      <c r="LVY287" s="25"/>
      <c r="LVZ287" s="25"/>
      <c r="LWA287" s="25"/>
      <c r="LWB287" s="25"/>
      <c r="LWC287" s="25"/>
      <c r="LWD287" s="25"/>
      <c r="LWE287" s="25"/>
      <c r="LWF287" s="25"/>
      <c r="LWG287" s="25"/>
      <c r="LWH287" s="25"/>
      <c r="LWI287" s="25"/>
      <c r="LWJ287" s="25"/>
      <c r="LWK287" s="25"/>
      <c r="LWL287" s="25"/>
      <c r="LWM287" s="25"/>
      <c r="LWN287" s="25"/>
      <c r="LWO287" s="25"/>
      <c r="LWP287" s="25"/>
      <c r="LWQ287" s="25"/>
      <c r="LWR287" s="25"/>
      <c r="LWS287" s="25"/>
      <c r="LWT287" s="25"/>
      <c r="LWU287" s="25"/>
      <c r="LWV287" s="25"/>
      <c r="LWW287" s="25"/>
      <c r="LWX287" s="25"/>
      <c r="LWY287" s="25"/>
      <c r="LWZ287" s="25"/>
      <c r="LXA287" s="25"/>
      <c r="LXB287" s="25"/>
      <c r="LXC287" s="25"/>
      <c r="LXD287" s="25"/>
      <c r="LXE287" s="25"/>
      <c r="LXF287" s="25"/>
      <c r="LXG287" s="25"/>
      <c r="LXH287" s="25"/>
      <c r="LXI287" s="25"/>
      <c r="LXJ287" s="25"/>
      <c r="LXK287" s="25"/>
      <c r="LXL287" s="25"/>
      <c r="LXM287" s="25"/>
      <c r="LXN287" s="25"/>
      <c r="LXO287" s="25"/>
      <c r="LXP287" s="25"/>
      <c r="LXQ287" s="25"/>
      <c r="LXR287" s="25"/>
      <c r="LXS287" s="25"/>
      <c r="LXT287" s="25"/>
      <c r="LXU287" s="25"/>
      <c r="LXV287" s="25"/>
      <c r="LXW287" s="25"/>
      <c r="LXX287" s="25"/>
      <c r="LXY287" s="25"/>
      <c r="LXZ287" s="25"/>
      <c r="LYA287" s="25"/>
      <c r="LYB287" s="25"/>
      <c r="LYC287" s="25"/>
      <c r="LYD287" s="25"/>
      <c r="LYE287" s="25"/>
      <c r="LYF287" s="25"/>
      <c r="LYG287" s="25"/>
      <c r="LYH287" s="25"/>
      <c r="LYI287" s="25"/>
      <c r="LYJ287" s="25"/>
      <c r="LYK287" s="25"/>
      <c r="LYL287" s="25"/>
      <c r="LYM287" s="25"/>
      <c r="LYN287" s="25"/>
      <c r="LYO287" s="25"/>
      <c r="LYP287" s="25"/>
      <c r="LYQ287" s="25"/>
      <c r="LYR287" s="25"/>
      <c r="LYS287" s="25"/>
      <c r="LYT287" s="25"/>
      <c r="LYU287" s="25"/>
      <c r="LYV287" s="25"/>
      <c r="LYW287" s="25"/>
      <c r="LYX287" s="25"/>
      <c r="LYY287" s="25"/>
      <c r="LYZ287" s="25"/>
      <c r="LZA287" s="25"/>
      <c r="LZB287" s="25"/>
      <c r="LZC287" s="25"/>
      <c r="LZD287" s="25"/>
      <c r="LZE287" s="25"/>
      <c r="LZF287" s="25"/>
      <c r="LZG287" s="25"/>
      <c r="LZH287" s="25"/>
      <c r="LZI287" s="25"/>
      <c r="LZJ287" s="25"/>
      <c r="LZK287" s="25"/>
      <c r="LZL287" s="25"/>
      <c r="LZM287" s="25"/>
      <c r="LZN287" s="25"/>
      <c r="LZO287" s="25"/>
      <c r="LZP287" s="25"/>
      <c r="LZQ287" s="25"/>
      <c r="LZR287" s="25"/>
      <c r="LZS287" s="25"/>
      <c r="LZT287" s="25"/>
      <c r="LZU287" s="25"/>
      <c r="LZV287" s="25"/>
      <c r="LZW287" s="25"/>
      <c r="LZX287" s="25"/>
      <c r="LZY287" s="25"/>
      <c r="LZZ287" s="25"/>
      <c r="MAA287" s="25"/>
      <c r="MAB287" s="25"/>
      <c r="MAC287" s="25"/>
      <c r="MAD287" s="25"/>
      <c r="MAE287" s="25"/>
      <c r="MAF287" s="25"/>
      <c r="MAG287" s="25"/>
      <c r="MAH287" s="25"/>
      <c r="MAI287" s="25"/>
      <c r="MAJ287" s="25"/>
      <c r="MAK287" s="25"/>
      <c r="MAL287" s="25"/>
      <c r="MAM287" s="25"/>
      <c r="MAN287" s="25"/>
      <c r="MAO287" s="25"/>
      <c r="MAP287" s="25"/>
      <c r="MAQ287" s="25"/>
      <c r="MAR287" s="25"/>
      <c r="MAS287" s="25"/>
      <c r="MAT287" s="25"/>
      <c r="MAU287" s="25"/>
      <c r="MAV287" s="25"/>
      <c r="MAW287" s="25"/>
      <c r="MAX287" s="25"/>
      <c r="MAY287" s="25"/>
      <c r="MAZ287" s="25"/>
      <c r="MBA287" s="25"/>
      <c r="MBB287" s="25"/>
      <c r="MBC287" s="25"/>
      <c r="MBD287" s="25"/>
      <c r="MBE287" s="25"/>
      <c r="MBF287" s="25"/>
      <c r="MBG287" s="25"/>
      <c r="MBH287" s="25"/>
      <c r="MBI287" s="25"/>
      <c r="MBJ287" s="25"/>
      <c r="MBK287" s="25"/>
      <c r="MBL287" s="25"/>
      <c r="MBM287" s="25"/>
      <c r="MBN287" s="25"/>
      <c r="MBO287" s="25"/>
      <c r="MBP287" s="25"/>
      <c r="MBQ287" s="25"/>
      <c r="MBR287" s="25"/>
      <c r="MBS287" s="25"/>
      <c r="MBT287" s="25"/>
      <c r="MBU287" s="25"/>
      <c r="MBV287" s="25"/>
      <c r="MBW287" s="25"/>
      <c r="MBX287" s="25"/>
      <c r="MBY287" s="25"/>
      <c r="MBZ287" s="25"/>
      <c r="MCA287" s="25"/>
      <c r="MCB287" s="25"/>
      <c r="MCC287" s="25"/>
      <c r="MCD287" s="25"/>
      <c r="MCE287" s="25"/>
      <c r="MCF287" s="25"/>
      <c r="MCG287" s="25"/>
      <c r="MCH287" s="25"/>
      <c r="MCI287" s="25"/>
      <c r="MCJ287" s="25"/>
      <c r="MCK287" s="25"/>
      <c r="MCL287" s="25"/>
      <c r="MCM287" s="25"/>
      <c r="MCN287" s="25"/>
      <c r="MCO287" s="25"/>
      <c r="MCP287" s="25"/>
      <c r="MCQ287" s="25"/>
      <c r="MCR287" s="25"/>
      <c r="MCS287" s="25"/>
      <c r="MCT287" s="25"/>
      <c r="MCU287" s="25"/>
      <c r="MCV287" s="25"/>
      <c r="MCW287" s="25"/>
      <c r="MCX287" s="25"/>
      <c r="MCY287" s="25"/>
      <c r="MCZ287" s="25"/>
      <c r="MDA287" s="25"/>
      <c r="MDB287" s="25"/>
      <c r="MDC287" s="25"/>
      <c r="MDD287" s="25"/>
      <c r="MDE287" s="25"/>
      <c r="MDF287" s="25"/>
      <c r="MDG287" s="25"/>
      <c r="MDH287" s="25"/>
      <c r="MDI287" s="25"/>
      <c r="MDJ287" s="25"/>
      <c r="MDK287" s="25"/>
      <c r="MDL287" s="25"/>
      <c r="MDM287" s="25"/>
      <c r="MDN287" s="25"/>
      <c r="MDO287" s="25"/>
      <c r="MDP287" s="25"/>
      <c r="MDQ287" s="25"/>
      <c r="MDR287" s="25"/>
      <c r="MDS287" s="25"/>
      <c r="MDT287" s="25"/>
      <c r="MDU287" s="25"/>
      <c r="MDV287" s="25"/>
      <c r="MDW287" s="25"/>
      <c r="MDX287" s="25"/>
      <c r="MDY287" s="25"/>
      <c r="MDZ287" s="25"/>
      <c r="MEA287" s="25"/>
      <c r="MEB287" s="25"/>
      <c r="MEC287" s="25"/>
      <c r="MED287" s="25"/>
      <c r="MEE287" s="25"/>
      <c r="MEF287" s="25"/>
      <c r="MEG287" s="25"/>
      <c r="MEH287" s="25"/>
      <c r="MEI287" s="25"/>
      <c r="MEJ287" s="25"/>
      <c r="MEK287" s="25"/>
      <c r="MEL287" s="25"/>
      <c r="MEM287" s="25"/>
      <c r="MEN287" s="25"/>
      <c r="MEO287" s="25"/>
      <c r="MEP287" s="25"/>
      <c r="MEQ287" s="25"/>
      <c r="MER287" s="25"/>
      <c r="MES287" s="25"/>
      <c r="MET287" s="25"/>
      <c r="MEU287" s="25"/>
      <c r="MEV287" s="25"/>
      <c r="MEW287" s="25"/>
      <c r="MEX287" s="25"/>
      <c r="MEY287" s="25"/>
      <c r="MEZ287" s="25"/>
      <c r="MFA287" s="25"/>
      <c r="MFB287" s="25"/>
      <c r="MFC287" s="25"/>
      <c r="MFD287" s="25"/>
      <c r="MFE287" s="25"/>
      <c r="MFF287" s="25"/>
      <c r="MFG287" s="25"/>
      <c r="MFH287" s="25"/>
      <c r="MFI287" s="25"/>
      <c r="MFJ287" s="25"/>
      <c r="MFK287" s="25"/>
      <c r="MFL287" s="25"/>
      <c r="MFM287" s="25"/>
      <c r="MFN287" s="25"/>
      <c r="MFO287" s="25"/>
      <c r="MFP287" s="25"/>
      <c r="MFQ287" s="25"/>
      <c r="MFR287" s="25"/>
      <c r="MFS287" s="25"/>
      <c r="MFT287" s="25"/>
      <c r="MFU287" s="25"/>
      <c r="MFV287" s="25"/>
      <c r="MFW287" s="25"/>
      <c r="MFX287" s="25"/>
      <c r="MFY287" s="25"/>
      <c r="MFZ287" s="25"/>
      <c r="MGA287" s="25"/>
      <c r="MGB287" s="25"/>
      <c r="MGC287" s="25"/>
      <c r="MGD287" s="25"/>
      <c r="MGE287" s="25"/>
      <c r="MGF287" s="25"/>
      <c r="MGG287" s="25"/>
      <c r="MGH287" s="25"/>
      <c r="MGI287" s="25"/>
      <c r="MGJ287" s="25"/>
      <c r="MGK287" s="25"/>
      <c r="MGL287" s="25"/>
      <c r="MGM287" s="25"/>
      <c r="MGN287" s="25"/>
      <c r="MGO287" s="25"/>
      <c r="MGP287" s="25"/>
      <c r="MGQ287" s="25"/>
      <c r="MGR287" s="25"/>
      <c r="MGS287" s="25"/>
      <c r="MGT287" s="25"/>
      <c r="MGU287" s="25"/>
      <c r="MGV287" s="25"/>
      <c r="MGW287" s="25"/>
      <c r="MGX287" s="25"/>
      <c r="MGY287" s="25"/>
      <c r="MGZ287" s="25"/>
      <c r="MHA287" s="25"/>
      <c r="MHB287" s="25"/>
      <c r="MHC287" s="25"/>
      <c r="MHD287" s="25"/>
      <c r="MHE287" s="25"/>
      <c r="MHF287" s="25"/>
      <c r="MHG287" s="25"/>
      <c r="MHH287" s="25"/>
      <c r="MHI287" s="25"/>
      <c r="MHJ287" s="25"/>
      <c r="MHK287" s="25"/>
      <c r="MHL287" s="25"/>
      <c r="MHM287" s="25"/>
      <c r="MHN287" s="25"/>
      <c r="MHO287" s="25"/>
      <c r="MHP287" s="25"/>
      <c r="MHQ287" s="25"/>
      <c r="MHR287" s="25"/>
      <c r="MHS287" s="25"/>
      <c r="MHT287" s="25"/>
      <c r="MHU287" s="25"/>
      <c r="MHV287" s="25"/>
      <c r="MHW287" s="25"/>
      <c r="MHX287" s="25"/>
      <c r="MHY287" s="25"/>
      <c r="MHZ287" s="25"/>
      <c r="MIA287" s="25"/>
      <c r="MIB287" s="25"/>
      <c r="MIC287" s="25"/>
      <c r="MID287" s="25"/>
      <c r="MIE287" s="25"/>
      <c r="MIF287" s="25"/>
      <c r="MIG287" s="25"/>
      <c r="MIH287" s="25"/>
      <c r="MII287" s="25"/>
      <c r="MIJ287" s="25"/>
      <c r="MIK287" s="25"/>
      <c r="MIL287" s="25"/>
      <c r="MIM287" s="25"/>
      <c r="MIN287" s="25"/>
      <c r="MIO287" s="25"/>
      <c r="MIP287" s="25"/>
      <c r="MIQ287" s="25"/>
      <c r="MIR287" s="25"/>
      <c r="MIS287" s="25"/>
      <c r="MIT287" s="25"/>
      <c r="MIU287" s="25"/>
      <c r="MIV287" s="25"/>
      <c r="MIW287" s="25"/>
      <c r="MIX287" s="25"/>
      <c r="MIY287" s="25"/>
      <c r="MIZ287" s="25"/>
      <c r="MJA287" s="25"/>
      <c r="MJB287" s="25"/>
      <c r="MJC287" s="25"/>
      <c r="MJD287" s="25"/>
      <c r="MJE287" s="25"/>
      <c r="MJF287" s="25"/>
      <c r="MJG287" s="25"/>
      <c r="MJH287" s="25"/>
      <c r="MJI287" s="25"/>
      <c r="MJJ287" s="25"/>
      <c r="MJK287" s="25"/>
      <c r="MJL287" s="25"/>
      <c r="MJM287" s="25"/>
      <c r="MJN287" s="25"/>
      <c r="MJO287" s="25"/>
      <c r="MJP287" s="25"/>
      <c r="MJQ287" s="25"/>
      <c r="MJR287" s="25"/>
      <c r="MJS287" s="25"/>
      <c r="MJT287" s="25"/>
      <c r="MJU287" s="25"/>
      <c r="MJV287" s="25"/>
      <c r="MJW287" s="25"/>
      <c r="MJX287" s="25"/>
      <c r="MJY287" s="25"/>
      <c r="MJZ287" s="25"/>
      <c r="MKA287" s="25"/>
      <c r="MKB287" s="25"/>
      <c r="MKC287" s="25"/>
      <c r="MKD287" s="25"/>
      <c r="MKE287" s="25"/>
      <c r="MKF287" s="25"/>
      <c r="MKG287" s="25"/>
      <c r="MKH287" s="25"/>
      <c r="MKI287" s="25"/>
      <c r="MKJ287" s="25"/>
      <c r="MKK287" s="25"/>
      <c r="MKL287" s="25"/>
      <c r="MKM287" s="25"/>
      <c r="MKN287" s="25"/>
      <c r="MKO287" s="25"/>
      <c r="MKP287" s="25"/>
      <c r="MKQ287" s="25"/>
      <c r="MKR287" s="25"/>
      <c r="MKS287" s="25"/>
      <c r="MKT287" s="25"/>
      <c r="MKU287" s="25"/>
      <c r="MKV287" s="25"/>
      <c r="MKW287" s="25"/>
      <c r="MKX287" s="25"/>
      <c r="MKY287" s="25"/>
      <c r="MKZ287" s="25"/>
      <c r="MLA287" s="25"/>
      <c r="MLB287" s="25"/>
      <c r="MLC287" s="25"/>
      <c r="MLD287" s="25"/>
      <c r="MLE287" s="25"/>
      <c r="MLF287" s="25"/>
      <c r="MLG287" s="25"/>
      <c r="MLH287" s="25"/>
      <c r="MLI287" s="25"/>
      <c r="MLJ287" s="25"/>
      <c r="MLK287" s="25"/>
      <c r="MLL287" s="25"/>
      <c r="MLM287" s="25"/>
      <c r="MLN287" s="25"/>
      <c r="MLO287" s="25"/>
      <c r="MLP287" s="25"/>
      <c r="MLQ287" s="25"/>
      <c r="MLR287" s="25"/>
      <c r="MLS287" s="25"/>
      <c r="MLT287" s="25"/>
      <c r="MLU287" s="25"/>
      <c r="MLV287" s="25"/>
      <c r="MLW287" s="25"/>
      <c r="MLX287" s="25"/>
      <c r="MLY287" s="25"/>
      <c r="MLZ287" s="25"/>
      <c r="MMA287" s="25"/>
      <c r="MMB287" s="25"/>
      <c r="MMC287" s="25"/>
      <c r="MMD287" s="25"/>
      <c r="MME287" s="25"/>
      <c r="MMF287" s="25"/>
      <c r="MMG287" s="25"/>
      <c r="MMH287" s="25"/>
      <c r="MMI287" s="25"/>
      <c r="MMJ287" s="25"/>
      <c r="MMK287" s="25"/>
      <c r="MML287" s="25"/>
      <c r="MMM287" s="25"/>
      <c r="MMN287" s="25"/>
      <c r="MMO287" s="25"/>
      <c r="MMP287" s="25"/>
      <c r="MMQ287" s="25"/>
      <c r="MMR287" s="25"/>
      <c r="MMS287" s="25"/>
      <c r="MMT287" s="25"/>
      <c r="MMU287" s="25"/>
      <c r="MMV287" s="25"/>
      <c r="MMW287" s="25"/>
      <c r="MMX287" s="25"/>
      <c r="MMY287" s="25"/>
      <c r="MMZ287" s="25"/>
      <c r="MNA287" s="25"/>
      <c r="MNB287" s="25"/>
      <c r="MNC287" s="25"/>
      <c r="MND287" s="25"/>
      <c r="MNE287" s="25"/>
      <c r="MNF287" s="25"/>
      <c r="MNG287" s="25"/>
      <c r="MNH287" s="25"/>
      <c r="MNI287" s="25"/>
      <c r="MNJ287" s="25"/>
      <c r="MNK287" s="25"/>
      <c r="MNL287" s="25"/>
      <c r="MNM287" s="25"/>
      <c r="MNN287" s="25"/>
      <c r="MNO287" s="25"/>
      <c r="MNP287" s="25"/>
      <c r="MNQ287" s="25"/>
      <c r="MNR287" s="25"/>
      <c r="MNS287" s="25"/>
      <c r="MNT287" s="25"/>
      <c r="MNU287" s="25"/>
      <c r="MNV287" s="25"/>
      <c r="MNW287" s="25"/>
      <c r="MNX287" s="25"/>
      <c r="MNY287" s="25"/>
      <c r="MNZ287" s="25"/>
      <c r="MOA287" s="25"/>
      <c r="MOB287" s="25"/>
      <c r="MOC287" s="25"/>
      <c r="MOD287" s="25"/>
      <c r="MOE287" s="25"/>
      <c r="MOF287" s="25"/>
      <c r="MOG287" s="25"/>
      <c r="MOH287" s="25"/>
      <c r="MOI287" s="25"/>
      <c r="MOJ287" s="25"/>
      <c r="MOK287" s="25"/>
      <c r="MOL287" s="25"/>
      <c r="MOM287" s="25"/>
      <c r="MON287" s="25"/>
      <c r="MOO287" s="25"/>
      <c r="MOP287" s="25"/>
      <c r="MOQ287" s="25"/>
      <c r="MOR287" s="25"/>
      <c r="MOS287" s="25"/>
      <c r="MOT287" s="25"/>
      <c r="MOU287" s="25"/>
      <c r="MOV287" s="25"/>
      <c r="MOW287" s="25"/>
      <c r="MOX287" s="25"/>
      <c r="MOY287" s="25"/>
      <c r="MOZ287" s="25"/>
      <c r="MPA287" s="25"/>
      <c r="MPB287" s="25"/>
      <c r="MPC287" s="25"/>
      <c r="MPD287" s="25"/>
      <c r="MPE287" s="25"/>
      <c r="MPF287" s="25"/>
      <c r="MPG287" s="25"/>
      <c r="MPH287" s="25"/>
      <c r="MPI287" s="25"/>
      <c r="MPJ287" s="25"/>
      <c r="MPK287" s="25"/>
      <c r="MPL287" s="25"/>
      <c r="MPM287" s="25"/>
      <c r="MPN287" s="25"/>
      <c r="MPO287" s="25"/>
      <c r="MPP287" s="25"/>
      <c r="MPQ287" s="25"/>
      <c r="MPR287" s="25"/>
      <c r="MPS287" s="25"/>
      <c r="MPT287" s="25"/>
      <c r="MPU287" s="25"/>
      <c r="MPV287" s="25"/>
      <c r="MPW287" s="25"/>
      <c r="MPX287" s="25"/>
      <c r="MPY287" s="25"/>
      <c r="MPZ287" s="25"/>
      <c r="MQA287" s="25"/>
      <c r="MQB287" s="25"/>
      <c r="MQC287" s="25"/>
      <c r="MQD287" s="25"/>
      <c r="MQE287" s="25"/>
      <c r="MQF287" s="25"/>
      <c r="MQG287" s="25"/>
      <c r="MQH287" s="25"/>
      <c r="MQI287" s="25"/>
      <c r="MQJ287" s="25"/>
      <c r="MQK287" s="25"/>
      <c r="MQL287" s="25"/>
      <c r="MQM287" s="25"/>
      <c r="MQN287" s="25"/>
      <c r="MQO287" s="25"/>
      <c r="MQP287" s="25"/>
      <c r="MQQ287" s="25"/>
      <c r="MQR287" s="25"/>
      <c r="MQS287" s="25"/>
      <c r="MQT287" s="25"/>
      <c r="MQU287" s="25"/>
      <c r="MQV287" s="25"/>
      <c r="MQW287" s="25"/>
      <c r="MQX287" s="25"/>
      <c r="MQY287" s="25"/>
      <c r="MQZ287" s="25"/>
      <c r="MRA287" s="25"/>
      <c r="MRB287" s="25"/>
      <c r="MRC287" s="25"/>
      <c r="MRD287" s="25"/>
      <c r="MRE287" s="25"/>
      <c r="MRF287" s="25"/>
      <c r="MRG287" s="25"/>
      <c r="MRH287" s="25"/>
      <c r="MRI287" s="25"/>
      <c r="MRJ287" s="25"/>
      <c r="MRK287" s="25"/>
      <c r="MRL287" s="25"/>
      <c r="MRM287" s="25"/>
      <c r="MRN287" s="25"/>
      <c r="MRO287" s="25"/>
      <c r="MRP287" s="25"/>
      <c r="MRQ287" s="25"/>
      <c r="MRR287" s="25"/>
      <c r="MRS287" s="25"/>
      <c r="MRT287" s="25"/>
      <c r="MRU287" s="25"/>
      <c r="MRV287" s="25"/>
      <c r="MRW287" s="25"/>
      <c r="MRX287" s="25"/>
      <c r="MRY287" s="25"/>
      <c r="MRZ287" s="25"/>
      <c r="MSA287" s="25"/>
      <c r="MSB287" s="25"/>
      <c r="MSC287" s="25"/>
      <c r="MSD287" s="25"/>
      <c r="MSE287" s="25"/>
      <c r="MSF287" s="25"/>
      <c r="MSG287" s="25"/>
      <c r="MSH287" s="25"/>
      <c r="MSI287" s="25"/>
      <c r="MSJ287" s="25"/>
      <c r="MSK287" s="25"/>
      <c r="MSL287" s="25"/>
      <c r="MSM287" s="25"/>
      <c r="MSN287" s="25"/>
      <c r="MSO287" s="25"/>
      <c r="MSP287" s="25"/>
      <c r="MSQ287" s="25"/>
      <c r="MSR287" s="25"/>
      <c r="MSS287" s="25"/>
      <c r="MST287" s="25"/>
      <c r="MSU287" s="25"/>
      <c r="MSV287" s="25"/>
      <c r="MSW287" s="25"/>
      <c r="MSX287" s="25"/>
      <c r="MSY287" s="25"/>
      <c r="MSZ287" s="25"/>
      <c r="MTA287" s="25"/>
      <c r="MTB287" s="25"/>
      <c r="MTC287" s="25"/>
      <c r="MTD287" s="25"/>
      <c r="MTE287" s="25"/>
      <c r="MTF287" s="25"/>
      <c r="MTG287" s="25"/>
      <c r="MTH287" s="25"/>
      <c r="MTI287" s="25"/>
      <c r="MTJ287" s="25"/>
      <c r="MTK287" s="25"/>
      <c r="MTL287" s="25"/>
      <c r="MTM287" s="25"/>
      <c r="MTN287" s="25"/>
      <c r="MTO287" s="25"/>
      <c r="MTP287" s="25"/>
      <c r="MTQ287" s="25"/>
      <c r="MTR287" s="25"/>
      <c r="MTS287" s="25"/>
      <c r="MTT287" s="25"/>
      <c r="MTU287" s="25"/>
      <c r="MTV287" s="25"/>
      <c r="MTW287" s="25"/>
      <c r="MTX287" s="25"/>
      <c r="MTY287" s="25"/>
      <c r="MTZ287" s="25"/>
      <c r="MUA287" s="25"/>
      <c r="MUB287" s="25"/>
      <c r="MUC287" s="25"/>
      <c r="MUD287" s="25"/>
      <c r="MUE287" s="25"/>
      <c r="MUF287" s="25"/>
      <c r="MUG287" s="25"/>
      <c r="MUH287" s="25"/>
      <c r="MUI287" s="25"/>
      <c r="MUJ287" s="25"/>
      <c r="MUK287" s="25"/>
      <c r="MUL287" s="25"/>
      <c r="MUM287" s="25"/>
      <c r="MUN287" s="25"/>
      <c r="MUO287" s="25"/>
      <c r="MUP287" s="25"/>
      <c r="MUQ287" s="25"/>
      <c r="MUR287" s="25"/>
      <c r="MUS287" s="25"/>
      <c r="MUT287" s="25"/>
      <c r="MUU287" s="25"/>
      <c r="MUV287" s="25"/>
      <c r="MUW287" s="25"/>
      <c r="MUX287" s="25"/>
      <c r="MUY287" s="25"/>
      <c r="MUZ287" s="25"/>
      <c r="MVA287" s="25"/>
      <c r="MVB287" s="25"/>
      <c r="MVC287" s="25"/>
      <c r="MVD287" s="25"/>
      <c r="MVE287" s="25"/>
      <c r="MVF287" s="25"/>
      <c r="MVG287" s="25"/>
      <c r="MVH287" s="25"/>
      <c r="MVI287" s="25"/>
      <c r="MVJ287" s="25"/>
      <c r="MVK287" s="25"/>
      <c r="MVL287" s="25"/>
      <c r="MVM287" s="25"/>
      <c r="MVN287" s="25"/>
      <c r="MVO287" s="25"/>
      <c r="MVP287" s="25"/>
      <c r="MVQ287" s="25"/>
      <c r="MVR287" s="25"/>
      <c r="MVS287" s="25"/>
      <c r="MVT287" s="25"/>
      <c r="MVU287" s="25"/>
      <c r="MVV287" s="25"/>
      <c r="MVW287" s="25"/>
      <c r="MVX287" s="25"/>
      <c r="MVY287" s="25"/>
      <c r="MVZ287" s="25"/>
      <c r="MWA287" s="25"/>
      <c r="MWB287" s="25"/>
      <c r="MWC287" s="25"/>
      <c r="MWD287" s="25"/>
      <c r="MWE287" s="25"/>
      <c r="MWF287" s="25"/>
      <c r="MWG287" s="25"/>
      <c r="MWH287" s="25"/>
      <c r="MWI287" s="25"/>
      <c r="MWJ287" s="25"/>
      <c r="MWK287" s="25"/>
      <c r="MWL287" s="25"/>
      <c r="MWM287" s="25"/>
      <c r="MWN287" s="25"/>
      <c r="MWO287" s="25"/>
      <c r="MWP287" s="25"/>
      <c r="MWQ287" s="25"/>
      <c r="MWR287" s="25"/>
      <c r="MWS287" s="25"/>
      <c r="MWT287" s="25"/>
      <c r="MWU287" s="25"/>
      <c r="MWV287" s="25"/>
      <c r="MWW287" s="25"/>
      <c r="MWX287" s="25"/>
      <c r="MWY287" s="25"/>
      <c r="MWZ287" s="25"/>
      <c r="MXA287" s="25"/>
      <c r="MXB287" s="25"/>
      <c r="MXC287" s="25"/>
      <c r="MXD287" s="25"/>
      <c r="MXE287" s="25"/>
      <c r="MXF287" s="25"/>
      <c r="MXG287" s="25"/>
      <c r="MXH287" s="25"/>
      <c r="MXI287" s="25"/>
      <c r="MXJ287" s="25"/>
      <c r="MXK287" s="25"/>
      <c r="MXL287" s="25"/>
      <c r="MXM287" s="25"/>
      <c r="MXN287" s="25"/>
      <c r="MXO287" s="25"/>
      <c r="MXP287" s="25"/>
      <c r="MXQ287" s="25"/>
      <c r="MXR287" s="25"/>
      <c r="MXS287" s="25"/>
      <c r="MXT287" s="25"/>
      <c r="MXU287" s="25"/>
      <c r="MXV287" s="25"/>
      <c r="MXW287" s="25"/>
      <c r="MXX287" s="25"/>
      <c r="MXY287" s="25"/>
      <c r="MXZ287" s="25"/>
      <c r="MYA287" s="25"/>
      <c r="MYB287" s="25"/>
      <c r="MYC287" s="25"/>
      <c r="MYD287" s="25"/>
      <c r="MYE287" s="25"/>
      <c r="MYF287" s="25"/>
      <c r="MYG287" s="25"/>
      <c r="MYH287" s="25"/>
      <c r="MYI287" s="25"/>
      <c r="MYJ287" s="25"/>
      <c r="MYK287" s="25"/>
      <c r="MYL287" s="25"/>
      <c r="MYM287" s="25"/>
      <c r="MYN287" s="25"/>
      <c r="MYO287" s="25"/>
      <c r="MYP287" s="25"/>
      <c r="MYQ287" s="25"/>
      <c r="MYR287" s="25"/>
      <c r="MYS287" s="25"/>
      <c r="MYT287" s="25"/>
      <c r="MYU287" s="25"/>
      <c r="MYV287" s="25"/>
      <c r="MYW287" s="25"/>
      <c r="MYX287" s="25"/>
      <c r="MYY287" s="25"/>
      <c r="MYZ287" s="25"/>
      <c r="MZA287" s="25"/>
      <c r="MZB287" s="25"/>
      <c r="MZC287" s="25"/>
      <c r="MZD287" s="25"/>
      <c r="MZE287" s="25"/>
      <c r="MZF287" s="25"/>
      <c r="MZG287" s="25"/>
      <c r="MZH287" s="25"/>
      <c r="MZI287" s="25"/>
      <c r="MZJ287" s="25"/>
      <c r="MZK287" s="25"/>
      <c r="MZL287" s="25"/>
      <c r="MZM287" s="25"/>
      <c r="MZN287" s="25"/>
      <c r="MZO287" s="25"/>
      <c r="MZP287" s="25"/>
      <c r="MZQ287" s="25"/>
      <c r="MZR287" s="25"/>
      <c r="MZS287" s="25"/>
      <c r="MZT287" s="25"/>
      <c r="MZU287" s="25"/>
      <c r="MZV287" s="25"/>
      <c r="MZW287" s="25"/>
      <c r="MZX287" s="25"/>
      <c r="MZY287" s="25"/>
      <c r="MZZ287" s="25"/>
      <c r="NAA287" s="25"/>
      <c r="NAB287" s="25"/>
      <c r="NAC287" s="25"/>
      <c r="NAD287" s="25"/>
      <c r="NAE287" s="25"/>
      <c r="NAF287" s="25"/>
      <c r="NAG287" s="25"/>
      <c r="NAH287" s="25"/>
      <c r="NAI287" s="25"/>
      <c r="NAJ287" s="25"/>
      <c r="NAK287" s="25"/>
      <c r="NAL287" s="25"/>
      <c r="NAM287" s="25"/>
      <c r="NAN287" s="25"/>
      <c r="NAO287" s="25"/>
      <c r="NAP287" s="25"/>
      <c r="NAQ287" s="25"/>
      <c r="NAR287" s="25"/>
      <c r="NAS287" s="25"/>
      <c r="NAT287" s="25"/>
      <c r="NAU287" s="25"/>
      <c r="NAV287" s="25"/>
      <c r="NAW287" s="25"/>
      <c r="NAX287" s="25"/>
      <c r="NAY287" s="25"/>
      <c r="NAZ287" s="25"/>
      <c r="NBA287" s="25"/>
      <c r="NBB287" s="25"/>
      <c r="NBC287" s="25"/>
      <c r="NBD287" s="25"/>
      <c r="NBE287" s="25"/>
      <c r="NBF287" s="25"/>
      <c r="NBG287" s="25"/>
      <c r="NBH287" s="25"/>
      <c r="NBI287" s="25"/>
      <c r="NBJ287" s="25"/>
      <c r="NBK287" s="25"/>
      <c r="NBL287" s="25"/>
      <c r="NBM287" s="25"/>
      <c r="NBN287" s="25"/>
      <c r="NBO287" s="25"/>
      <c r="NBP287" s="25"/>
      <c r="NBQ287" s="25"/>
      <c r="NBR287" s="25"/>
      <c r="NBS287" s="25"/>
      <c r="NBT287" s="25"/>
      <c r="NBU287" s="25"/>
      <c r="NBV287" s="25"/>
      <c r="NBW287" s="25"/>
      <c r="NBX287" s="25"/>
      <c r="NBY287" s="25"/>
      <c r="NBZ287" s="25"/>
      <c r="NCA287" s="25"/>
      <c r="NCB287" s="25"/>
      <c r="NCC287" s="25"/>
      <c r="NCD287" s="25"/>
      <c r="NCE287" s="25"/>
      <c r="NCF287" s="25"/>
      <c r="NCG287" s="25"/>
      <c r="NCH287" s="25"/>
      <c r="NCI287" s="25"/>
      <c r="NCJ287" s="25"/>
      <c r="NCK287" s="25"/>
      <c r="NCL287" s="25"/>
      <c r="NCM287" s="25"/>
      <c r="NCN287" s="25"/>
      <c r="NCO287" s="25"/>
      <c r="NCP287" s="25"/>
      <c r="NCQ287" s="25"/>
      <c r="NCR287" s="25"/>
      <c r="NCS287" s="25"/>
      <c r="NCT287" s="25"/>
      <c r="NCU287" s="25"/>
      <c r="NCV287" s="25"/>
      <c r="NCW287" s="25"/>
      <c r="NCX287" s="25"/>
      <c r="NCY287" s="25"/>
      <c r="NCZ287" s="25"/>
      <c r="NDA287" s="25"/>
      <c r="NDB287" s="25"/>
      <c r="NDC287" s="25"/>
      <c r="NDD287" s="25"/>
      <c r="NDE287" s="25"/>
      <c r="NDF287" s="25"/>
      <c r="NDG287" s="25"/>
      <c r="NDH287" s="25"/>
      <c r="NDI287" s="25"/>
      <c r="NDJ287" s="25"/>
      <c r="NDK287" s="25"/>
      <c r="NDL287" s="25"/>
      <c r="NDM287" s="25"/>
      <c r="NDN287" s="25"/>
      <c r="NDO287" s="25"/>
      <c r="NDP287" s="25"/>
      <c r="NDQ287" s="25"/>
      <c r="NDR287" s="25"/>
      <c r="NDS287" s="25"/>
      <c r="NDT287" s="25"/>
      <c r="NDU287" s="25"/>
      <c r="NDV287" s="25"/>
      <c r="NDW287" s="25"/>
      <c r="NDX287" s="25"/>
      <c r="NDY287" s="25"/>
      <c r="NDZ287" s="25"/>
      <c r="NEA287" s="25"/>
      <c r="NEB287" s="25"/>
      <c r="NEC287" s="25"/>
      <c r="NED287" s="25"/>
      <c r="NEE287" s="25"/>
      <c r="NEF287" s="25"/>
      <c r="NEG287" s="25"/>
      <c r="NEH287" s="25"/>
      <c r="NEI287" s="25"/>
      <c r="NEJ287" s="25"/>
      <c r="NEK287" s="25"/>
      <c r="NEL287" s="25"/>
      <c r="NEM287" s="25"/>
      <c r="NEN287" s="25"/>
      <c r="NEO287" s="25"/>
      <c r="NEP287" s="25"/>
      <c r="NEQ287" s="25"/>
      <c r="NER287" s="25"/>
      <c r="NES287" s="25"/>
      <c r="NET287" s="25"/>
      <c r="NEU287" s="25"/>
      <c r="NEV287" s="25"/>
      <c r="NEW287" s="25"/>
      <c r="NEX287" s="25"/>
      <c r="NEY287" s="25"/>
      <c r="NEZ287" s="25"/>
      <c r="NFA287" s="25"/>
      <c r="NFB287" s="25"/>
      <c r="NFC287" s="25"/>
      <c r="NFD287" s="25"/>
      <c r="NFE287" s="25"/>
      <c r="NFF287" s="25"/>
      <c r="NFG287" s="25"/>
      <c r="NFH287" s="25"/>
      <c r="NFI287" s="25"/>
      <c r="NFJ287" s="25"/>
      <c r="NFK287" s="25"/>
      <c r="NFL287" s="25"/>
      <c r="NFM287" s="25"/>
      <c r="NFN287" s="25"/>
      <c r="NFO287" s="25"/>
      <c r="NFP287" s="25"/>
      <c r="NFQ287" s="25"/>
      <c r="NFR287" s="25"/>
      <c r="NFS287" s="25"/>
      <c r="NFT287" s="25"/>
      <c r="NFU287" s="25"/>
      <c r="NFV287" s="25"/>
      <c r="NFW287" s="25"/>
      <c r="NFX287" s="25"/>
      <c r="NFY287" s="25"/>
      <c r="NFZ287" s="25"/>
      <c r="NGA287" s="25"/>
      <c r="NGB287" s="25"/>
      <c r="NGC287" s="25"/>
      <c r="NGD287" s="25"/>
      <c r="NGE287" s="25"/>
      <c r="NGF287" s="25"/>
      <c r="NGG287" s="25"/>
      <c r="NGH287" s="25"/>
      <c r="NGI287" s="25"/>
      <c r="NGJ287" s="25"/>
      <c r="NGK287" s="25"/>
      <c r="NGL287" s="25"/>
      <c r="NGM287" s="25"/>
      <c r="NGN287" s="25"/>
      <c r="NGO287" s="25"/>
      <c r="NGP287" s="25"/>
      <c r="NGQ287" s="25"/>
      <c r="NGR287" s="25"/>
      <c r="NGS287" s="25"/>
      <c r="NGT287" s="25"/>
      <c r="NGU287" s="25"/>
      <c r="NGV287" s="25"/>
      <c r="NGW287" s="25"/>
      <c r="NGX287" s="25"/>
      <c r="NGY287" s="25"/>
      <c r="NGZ287" s="25"/>
      <c r="NHA287" s="25"/>
      <c r="NHB287" s="25"/>
      <c r="NHC287" s="25"/>
      <c r="NHD287" s="25"/>
      <c r="NHE287" s="25"/>
      <c r="NHF287" s="25"/>
      <c r="NHG287" s="25"/>
      <c r="NHH287" s="25"/>
      <c r="NHI287" s="25"/>
      <c r="NHJ287" s="25"/>
      <c r="NHK287" s="25"/>
      <c r="NHL287" s="25"/>
      <c r="NHM287" s="25"/>
      <c r="NHN287" s="25"/>
      <c r="NHO287" s="25"/>
      <c r="NHP287" s="25"/>
      <c r="NHQ287" s="25"/>
      <c r="NHR287" s="25"/>
      <c r="NHS287" s="25"/>
      <c r="NHT287" s="25"/>
      <c r="NHU287" s="25"/>
      <c r="NHV287" s="25"/>
      <c r="NHW287" s="25"/>
      <c r="NHX287" s="25"/>
      <c r="NHY287" s="25"/>
      <c r="NHZ287" s="25"/>
      <c r="NIA287" s="25"/>
      <c r="NIB287" s="25"/>
      <c r="NIC287" s="25"/>
      <c r="NID287" s="25"/>
      <c r="NIE287" s="25"/>
      <c r="NIF287" s="25"/>
      <c r="NIG287" s="25"/>
      <c r="NIH287" s="25"/>
      <c r="NII287" s="25"/>
      <c r="NIJ287" s="25"/>
      <c r="NIK287" s="25"/>
      <c r="NIL287" s="25"/>
      <c r="NIM287" s="25"/>
      <c r="NIN287" s="25"/>
      <c r="NIO287" s="25"/>
      <c r="NIP287" s="25"/>
      <c r="NIQ287" s="25"/>
      <c r="NIR287" s="25"/>
      <c r="NIS287" s="25"/>
      <c r="NIT287" s="25"/>
      <c r="NIU287" s="25"/>
      <c r="NIV287" s="25"/>
      <c r="NIW287" s="25"/>
      <c r="NIX287" s="25"/>
      <c r="NIY287" s="25"/>
      <c r="NIZ287" s="25"/>
      <c r="NJA287" s="25"/>
      <c r="NJB287" s="25"/>
      <c r="NJC287" s="25"/>
      <c r="NJD287" s="25"/>
      <c r="NJE287" s="25"/>
      <c r="NJF287" s="25"/>
      <c r="NJG287" s="25"/>
      <c r="NJH287" s="25"/>
      <c r="NJI287" s="25"/>
      <c r="NJJ287" s="25"/>
      <c r="NJK287" s="25"/>
      <c r="NJL287" s="25"/>
      <c r="NJM287" s="25"/>
      <c r="NJN287" s="25"/>
      <c r="NJO287" s="25"/>
      <c r="NJP287" s="25"/>
      <c r="NJQ287" s="25"/>
      <c r="NJR287" s="25"/>
      <c r="NJS287" s="25"/>
      <c r="NJT287" s="25"/>
      <c r="NJU287" s="25"/>
      <c r="NJV287" s="25"/>
      <c r="NJW287" s="25"/>
      <c r="NJX287" s="25"/>
      <c r="NJY287" s="25"/>
      <c r="NJZ287" s="25"/>
      <c r="NKA287" s="25"/>
      <c r="NKB287" s="25"/>
      <c r="NKC287" s="25"/>
      <c r="NKD287" s="25"/>
      <c r="NKE287" s="25"/>
      <c r="NKF287" s="25"/>
      <c r="NKG287" s="25"/>
      <c r="NKH287" s="25"/>
      <c r="NKI287" s="25"/>
      <c r="NKJ287" s="25"/>
      <c r="NKK287" s="25"/>
      <c r="NKL287" s="25"/>
      <c r="NKM287" s="25"/>
      <c r="NKN287" s="25"/>
      <c r="NKO287" s="25"/>
      <c r="NKP287" s="25"/>
      <c r="NKQ287" s="25"/>
      <c r="NKR287" s="25"/>
      <c r="NKS287" s="25"/>
      <c r="NKT287" s="25"/>
      <c r="NKU287" s="25"/>
      <c r="NKV287" s="25"/>
      <c r="NKW287" s="25"/>
      <c r="NKX287" s="25"/>
      <c r="NKY287" s="25"/>
      <c r="NKZ287" s="25"/>
      <c r="NLA287" s="25"/>
      <c r="NLB287" s="25"/>
      <c r="NLC287" s="25"/>
      <c r="NLD287" s="25"/>
      <c r="NLE287" s="25"/>
      <c r="NLF287" s="25"/>
      <c r="NLG287" s="25"/>
      <c r="NLH287" s="25"/>
      <c r="NLI287" s="25"/>
      <c r="NLJ287" s="25"/>
      <c r="NLK287" s="25"/>
      <c r="NLL287" s="25"/>
      <c r="NLM287" s="25"/>
      <c r="NLN287" s="25"/>
      <c r="NLO287" s="25"/>
      <c r="NLP287" s="25"/>
      <c r="NLQ287" s="25"/>
      <c r="NLR287" s="25"/>
      <c r="NLS287" s="25"/>
      <c r="NLT287" s="25"/>
      <c r="NLU287" s="25"/>
      <c r="NLV287" s="25"/>
      <c r="NLW287" s="25"/>
      <c r="NLX287" s="25"/>
      <c r="NLY287" s="25"/>
      <c r="NLZ287" s="25"/>
      <c r="NMA287" s="25"/>
      <c r="NMB287" s="25"/>
      <c r="NMC287" s="25"/>
      <c r="NMD287" s="25"/>
      <c r="NME287" s="25"/>
      <c r="NMF287" s="25"/>
      <c r="NMG287" s="25"/>
      <c r="NMH287" s="25"/>
      <c r="NMI287" s="25"/>
      <c r="NMJ287" s="25"/>
      <c r="NMK287" s="25"/>
      <c r="NML287" s="25"/>
      <c r="NMM287" s="25"/>
      <c r="NMN287" s="25"/>
      <c r="NMO287" s="25"/>
      <c r="NMP287" s="25"/>
      <c r="NMQ287" s="25"/>
      <c r="NMR287" s="25"/>
      <c r="NMS287" s="25"/>
      <c r="NMT287" s="25"/>
      <c r="NMU287" s="25"/>
      <c r="NMV287" s="25"/>
      <c r="NMW287" s="25"/>
      <c r="NMX287" s="25"/>
      <c r="NMY287" s="25"/>
      <c r="NMZ287" s="25"/>
      <c r="NNA287" s="25"/>
      <c r="NNB287" s="25"/>
      <c r="NNC287" s="25"/>
      <c r="NND287" s="25"/>
      <c r="NNE287" s="25"/>
      <c r="NNF287" s="25"/>
      <c r="NNG287" s="25"/>
      <c r="NNH287" s="25"/>
      <c r="NNI287" s="25"/>
      <c r="NNJ287" s="25"/>
      <c r="NNK287" s="25"/>
      <c r="NNL287" s="25"/>
      <c r="NNM287" s="25"/>
      <c r="NNN287" s="25"/>
      <c r="NNO287" s="25"/>
      <c r="NNP287" s="25"/>
      <c r="NNQ287" s="25"/>
      <c r="NNR287" s="25"/>
      <c r="NNS287" s="25"/>
      <c r="NNT287" s="25"/>
      <c r="NNU287" s="25"/>
      <c r="NNV287" s="25"/>
      <c r="NNW287" s="25"/>
      <c r="NNX287" s="25"/>
      <c r="NNY287" s="25"/>
      <c r="NNZ287" s="25"/>
      <c r="NOA287" s="25"/>
      <c r="NOB287" s="25"/>
      <c r="NOC287" s="25"/>
      <c r="NOD287" s="25"/>
      <c r="NOE287" s="25"/>
      <c r="NOF287" s="25"/>
      <c r="NOG287" s="25"/>
      <c r="NOH287" s="25"/>
      <c r="NOI287" s="25"/>
      <c r="NOJ287" s="25"/>
      <c r="NOK287" s="25"/>
      <c r="NOL287" s="25"/>
      <c r="NOM287" s="25"/>
      <c r="NON287" s="25"/>
      <c r="NOO287" s="25"/>
      <c r="NOP287" s="25"/>
      <c r="NOQ287" s="25"/>
      <c r="NOR287" s="25"/>
      <c r="NOS287" s="25"/>
      <c r="NOT287" s="25"/>
      <c r="NOU287" s="25"/>
      <c r="NOV287" s="25"/>
      <c r="NOW287" s="25"/>
      <c r="NOX287" s="25"/>
      <c r="NOY287" s="25"/>
      <c r="NOZ287" s="25"/>
      <c r="NPA287" s="25"/>
      <c r="NPB287" s="25"/>
      <c r="NPC287" s="25"/>
      <c r="NPD287" s="25"/>
      <c r="NPE287" s="25"/>
      <c r="NPF287" s="25"/>
      <c r="NPG287" s="25"/>
      <c r="NPH287" s="25"/>
      <c r="NPI287" s="25"/>
      <c r="NPJ287" s="25"/>
      <c r="NPK287" s="25"/>
      <c r="NPL287" s="25"/>
      <c r="NPM287" s="25"/>
      <c r="NPN287" s="25"/>
      <c r="NPO287" s="25"/>
      <c r="NPP287" s="25"/>
      <c r="NPQ287" s="25"/>
      <c r="NPR287" s="25"/>
      <c r="NPS287" s="25"/>
      <c r="NPT287" s="25"/>
      <c r="NPU287" s="25"/>
      <c r="NPV287" s="25"/>
      <c r="NPW287" s="25"/>
      <c r="NPX287" s="25"/>
      <c r="NPY287" s="25"/>
      <c r="NPZ287" s="25"/>
      <c r="NQA287" s="25"/>
      <c r="NQB287" s="25"/>
      <c r="NQC287" s="25"/>
      <c r="NQD287" s="25"/>
      <c r="NQE287" s="25"/>
      <c r="NQF287" s="25"/>
      <c r="NQG287" s="25"/>
      <c r="NQH287" s="25"/>
      <c r="NQI287" s="25"/>
      <c r="NQJ287" s="25"/>
      <c r="NQK287" s="25"/>
      <c r="NQL287" s="25"/>
      <c r="NQM287" s="25"/>
      <c r="NQN287" s="25"/>
      <c r="NQO287" s="25"/>
      <c r="NQP287" s="25"/>
      <c r="NQQ287" s="25"/>
      <c r="NQR287" s="25"/>
      <c r="NQS287" s="25"/>
      <c r="NQT287" s="25"/>
      <c r="NQU287" s="25"/>
      <c r="NQV287" s="25"/>
      <c r="NQW287" s="25"/>
      <c r="NQX287" s="25"/>
      <c r="NQY287" s="25"/>
      <c r="NQZ287" s="25"/>
      <c r="NRA287" s="25"/>
      <c r="NRB287" s="25"/>
      <c r="NRC287" s="25"/>
      <c r="NRD287" s="25"/>
      <c r="NRE287" s="25"/>
      <c r="NRF287" s="25"/>
      <c r="NRG287" s="25"/>
      <c r="NRH287" s="25"/>
      <c r="NRI287" s="25"/>
      <c r="NRJ287" s="25"/>
      <c r="NRK287" s="25"/>
      <c r="NRL287" s="25"/>
      <c r="NRM287" s="25"/>
      <c r="NRN287" s="25"/>
      <c r="NRO287" s="25"/>
      <c r="NRP287" s="25"/>
      <c r="NRQ287" s="25"/>
      <c r="NRR287" s="25"/>
      <c r="NRS287" s="25"/>
      <c r="NRT287" s="25"/>
      <c r="NRU287" s="25"/>
      <c r="NRV287" s="25"/>
      <c r="NRW287" s="25"/>
      <c r="NRX287" s="25"/>
      <c r="NRY287" s="25"/>
      <c r="NRZ287" s="25"/>
      <c r="NSA287" s="25"/>
      <c r="NSB287" s="25"/>
      <c r="NSC287" s="25"/>
      <c r="NSD287" s="25"/>
      <c r="NSE287" s="25"/>
      <c r="NSF287" s="25"/>
      <c r="NSG287" s="25"/>
      <c r="NSH287" s="25"/>
      <c r="NSI287" s="25"/>
      <c r="NSJ287" s="25"/>
      <c r="NSK287" s="25"/>
      <c r="NSL287" s="25"/>
      <c r="NSM287" s="25"/>
      <c r="NSN287" s="25"/>
      <c r="NSO287" s="25"/>
      <c r="NSP287" s="25"/>
      <c r="NSQ287" s="25"/>
      <c r="NSR287" s="25"/>
      <c r="NSS287" s="25"/>
      <c r="NST287" s="25"/>
      <c r="NSU287" s="25"/>
      <c r="NSV287" s="25"/>
      <c r="NSW287" s="25"/>
      <c r="NSX287" s="25"/>
      <c r="NSY287" s="25"/>
      <c r="NSZ287" s="25"/>
      <c r="NTA287" s="25"/>
      <c r="NTB287" s="25"/>
      <c r="NTC287" s="25"/>
      <c r="NTD287" s="25"/>
      <c r="NTE287" s="25"/>
      <c r="NTF287" s="25"/>
      <c r="NTG287" s="25"/>
      <c r="NTH287" s="25"/>
      <c r="NTI287" s="25"/>
      <c r="NTJ287" s="25"/>
      <c r="NTK287" s="25"/>
      <c r="NTL287" s="25"/>
      <c r="NTM287" s="25"/>
      <c r="NTN287" s="25"/>
      <c r="NTO287" s="25"/>
      <c r="NTP287" s="25"/>
      <c r="NTQ287" s="25"/>
      <c r="NTR287" s="25"/>
      <c r="NTS287" s="25"/>
      <c r="NTT287" s="25"/>
      <c r="NTU287" s="25"/>
      <c r="NTV287" s="25"/>
      <c r="NTW287" s="25"/>
      <c r="NTX287" s="25"/>
      <c r="NTY287" s="25"/>
      <c r="NTZ287" s="25"/>
      <c r="NUA287" s="25"/>
      <c r="NUB287" s="25"/>
      <c r="NUC287" s="25"/>
      <c r="NUD287" s="25"/>
      <c r="NUE287" s="25"/>
      <c r="NUF287" s="25"/>
      <c r="NUG287" s="25"/>
      <c r="NUH287" s="25"/>
      <c r="NUI287" s="25"/>
      <c r="NUJ287" s="25"/>
      <c r="NUK287" s="25"/>
      <c r="NUL287" s="25"/>
      <c r="NUM287" s="25"/>
      <c r="NUN287" s="25"/>
      <c r="NUO287" s="25"/>
      <c r="NUP287" s="25"/>
      <c r="NUQ287" s="25"/>
      <c r="NUR287" s="25"/>
      <c r="NUS287" s="25"/>
      <c r="NUT287" s="25"/>
      <c r="NUU287" s="25"/>
      <c r="NUV287" s="25"/>
      <c r="NUW287" s="25"/>
      <c r="NUX287" s="25"/>
      <c r="NUY287" s="25"/>
      <c r="NUZ287" s="25"/>
      <c r="NVA287" s="25"/>
      <c r="NVB287" s="25"/>
      <c r="NVC287" s="25"/>
      <c r="NVD287" s="25"/>
      <c r="NVE287" s="25"/>
      <c r="NVF287" s="25"/>
      <c r="NVG287" s="25"/>
      <c r="NVH287" s="25"/>
      <c r="NVI287" s="25"/>
      <c r="NVJ287" s="25"/>
      <c r="NVK287" s="25"/>
      <c r="NVL287" s="25"/>
      <c r="NVM287" s="25"/>
      <c r="NVN287" s="25"/>
      <c r="NVO287" s="25"/>
      <c r="NVP287" s="25"/>
      <c r="NVQ287" s="25"/>
      <c r="NVR287" s="25"/>
      <c r="NVS287" s="25"/>
      <c r="NVT287" s="25"/>
      <c r="NVU287" s="25"/>
      <c r="NVV287" s="25"/>
      <c r="NVW287" s="25"/>
      <c r="NVX287" s="25"/>
      <c r="NVY287" s="25"/>
      <c r="NVZ287" s="25"/>
      <c r="NWA287" s="25"/>
      <c r="NWB287" s="25"/>
      <c r="NWC287" s="25"/>
      <c r="NWD287" s="25"/>
      <c r="NWE287" s="25"/>
      <c r="NWF287" s="25"/>
      <c r="NWG287" s="25"/>
      <c r="NWH287" s="25"/>
      <c r="NWI287" s="25"/>
      <c r="NWJ287" s="25"/>
      <c r="NWK287" s="25"/>
      <c r="NWL287" s="25"/>
      <c r="NWM287" s="25"/>
      <c r="NWN287" s="25"/>
      <c r="NWO287" s="25"/>
      <c r="NWP287" s="25"/>
      <c r="NWQ287" s="25"/>
      <c r="NWR287" s="25"/>
      <c r="NWS287" s="25"/>
      <c r="NWT287" s="25"/>
      <c r="NWU287" s="25"/>
      <c r="NWV287" s="25"/>
      <c r="NWW287" s="25"/>
      <c r="NWX287" s="25"/>
      <c r="NWY287" s="25"/>
      <c r="NWZ287" s="25"/>
      <c r="NXA287" s="25"/>
      <c r="NXB287" s="25"/>
      <c r="NXC287" s="25"/>
      <c r="NXD287" s="25"/>
      <c r="NXE287" s="25"/>
      <c r="NXF287" s="25"/>
      <c r="NXG287" s="25"/>
      <c r="NXH287" s="25"/>
      <c r="NXI287" s="25"/>
      <c r="NXJ287" s="25"/>
      <c r="NXK287" s="25"/>
      <c r="NXL287" s="25"/>
      <c r="NXM287" s="25"/>
      <c r="NXN287" s="25"/>
      <c r="NXO287" s="25"/>
      <c r="NXP287" s="25"/>
      <c r="NXQ287" s="25"/>
      <c r="NXR287" s="25"/>
      <c r="NXS287" s="25"/>
      <c r="NXT287" s="25"/>
      <c r="NXU287" s="25"/>
      <c r="NXV287" s="25"/>
      <c r="NXW287" s="25"/>
      <c r="NXX287" s="25"/>
      <c r="NXY287" s="25"/>
      <c r="NXZ287" s="25"/>
      <c r="NYA287" s="25"/>
      <c r="NYB287" s="25"/>
      <c r="NYC287" s="25"/>
      <c r="NYD287" s="25"/>
      <c r="NYE287" s="25"/>
      <c r="NYF287" s="25"/>
      <c r="NYG287" s="25"/>
      <c r="NYH287" s="25"/>
      <c r="NYI287" s="25"/>
      <c r="NYJ287" s="25"/>
      <c r="NYK287" s="25"/>
      <c r="NYL287" s="25"/>
      <c r="NYM287" s="25"/>
      <c r="NYN287" s="25"/>
      <c r="NYO287" s="25"/>
      <c r="NYP287" s="25"/>
      <c r="NYQ287" s="25"/>
      <c r="NYR287" s="25"/>
      <c r="NYS287" s="25"/>
      <c r="NYT287" s="25"/>
      <c r="NYU287" s="25"/>
      <c r="NYV287" s="25"/>
      <c r="NYW287" s="25"/>
      <c r="NYX287" s="25"/>
      <c r="NYY287" s="25"/>
      <c r="NYZ287" s="25"/>
      <c r="NZA287" s="25"/>
      <c r="NZB287" s="25"/>
      <c r="NZC287" s="25"/>
      <c r="NZD287" s="25"/>
      <c r="NZE287" s="25"/>
      <c r="NZF287" s="25"/>
      <c r="NZG287" s="25"/>
      <c r="NZH287" s="25"/>
      <c r="NZI287" s="25"/>
      <c r="NZJ287" s="25"/>
      <c r="NZK287" s="25"/>
      <c r="NZL287" s="25"/>
      <c r="NZM287" s="25"/>
      <c r="NZN287" s="25"/>
      <c r="NZO287" s="25"/>
      <c r="NZP287" s="25"/>
      <c r="NZQ287" s="25"/>
      <c r="NZR287" s="25"/>
      <c r="NZS287" s="25"/>
      <c r="NZT287" s="25"/>
      <c r="NZU287" s="25"/>
      <c r="NZV287" s="25"/>
      <c r="NZW287" s="25"/>
      <c r="NZX287" s="25"/>
      <c r="NZY287" s="25"/>
      <c r="NZZ287" s="25"/>
      <c r="OAA287" s="25"/>
      <c r="OAB287" s="25"/>
      <c r="OAC287" s="25"/>
      <c r="OAD287" s="25"/>
      <c r="OAE287" s="25"/>
      <c r="OAF287" s="25"/>
      <c r="OAG287" s="25"/>
      <c r="OAH287" s="25"/>
      <c r="OAI287" s="25"/>
      <c r="OAJ287" s="25"/>
      <c r="OAK287" s="25"/>
      <c r="OAL287" s="25"/>
      <c r="OAM287" s="25"/>
      <c r="OAN287" s="25"/>
      <c r="OAO287" s="25"/>
      <c r="OAP287" s="25"/>
      <c r="OAQ287" s="25"/>
      <c r="OAR287" s="25"/>
      <c r="OAS287" s="25"/>
      <c r="OAT287" s="25"/>
      <c r="OAU287" s="25"/>
      <c r="OAV287" s="25"/>
      <c r="OAW287" s="25"/>
      <c r="OAX287" s="25"/>
      <c r="OAY287" s="25"/>
      <c r="OAZ287" s="25"/>
      <c r="OBA287" s="25"/>
      <c r="OBB287" s="25"/>
      <c r="OBC287" s="25"/>
      <c r="OBD287" s="25"/>
      <c r="OBE287" s="25"/>
      <c r="OBF287" s="25"/>
      <c r="OBG287" s="25"/>
      <c r="OBH287" s="25"/>
      <c r="OBI287" s="25"/>
      <c r="OBJ287" s="25"/>
      <c r="OBK287" s="25"/>
      <c r="OBL287" s="25"/>
      <c r="OBM287" s="25"/>
      <c r="OBN287" s="25"/>
      <c r="OBO287" s="25"/>
      <c r="OBP287" s="25"/>
      <c r="OBQ287" s="25"/>
      <c r="OBR287" s="25"/>
      <c r="OBS287" s="25"/>
      <c r="OBT287" s="25"/>
      <c r="OBU287" s="25"/>
      <c r="OBV287" s="25"/>
      <c r="OBW287" s="25"/>
      <c r="OBX287" s="25"/>
      <c r="OBY287" s="25"/>
      <c r="OBZ287" s="25"/>
      <c r="OCA287" s="25"/>
      <c r="OCB287" s="25"/>
      <c r="OCC287" s="25"/>
      <c r="OCD287" s="25"/>
      <c r="OCE287" s="25"/>
      <c r="OCF287" s="25"/>
      <c r="OCG287" s="25"/>
      <c r="OCH287" s="25"/>
      <c r="OCI287" s="25"/>
      <c r="OCJ287" s="25"/>
      <c r="OCK287" s="25"/>
      <c r="OCL287" s="25"/>
      <c r="OCM287" s="25"/>
      <c r="OCN287" s="25"/>
      <c r="OCO287" s="25"/>
      <c r="OCP287" s="25"/>
      <c r="OCQ287" s="25"/>
      <c r="OCR287" s="25"/>
      <c r="OCS287" s="25"/>
      <c r="OCT287" s="25"/>
      <c r="OCU287" s="25"/>
      <c r="OCV287" s="25"/>
      <c r="OCW287" s="25"/>
      <c r="OCX287" s="25"/>
      <c r="OCY287" s="25"/>
      <c r="OCZ287" s="25"/>
      <c r="ODA287" s="25"/>
      <c r="ODB287" s="25"/>
      <c r="ODC287" s="25"/>
      <c r="ODD287" s="25"/>
      <c r="ODE287" s="25"/>
      <c r="ODF287" s="25"/>
      <c r="ODG287" s="25"/>
      <c r="ODH287" s="25"/>
      <c r="ODI287" s="25"/>
      <c r="ODJ287" s="25"/>
      <c r="ODK287" s="25"/>
      <c r="ODL287" s="25"/>
      <c r="ODM287" s="25"/>
      <c r="ODN287" s="25"/>
      <c r="ODO287" s="25"/>
      <c r="ODP287" s="25"/>
      <c r="ODQ287" s="25"/>
      <c r="ODR287" s="25"/>
      <c r="ODS287" s="25"/>
      <c r="ODT287" s="25"/>
      <c r="ODU287" s="25"/>
      <c r="ODV287" s="25"/>
      <c r="ODW287" s="25"/>
      <c r="ODX287" s="25"/>
      <c r="ODY287" s="25"/>
      <c r="ODZ287" s="25"/>
      <c r="OEA287" s="25"/>
      <c r="OEB287" s="25"/>
      <c r="OEC287" s="25"/>
      <c r="OED287" s="25"/>
      <c r="OEE287" s="25"/>
      <c r="OEF287" s="25"/>
      <c r="OEG287" s="25"/>
      <c r="OEH287" s="25"/>
      <c r="OEI287" s="25"/>
      <c r="OEJ287" s="25"/>
      <c r="OEK287" s="25"/>
      <c r="OEL287" s="25"/>
      <c r="OEM287" s="25"/>
      <c r="OEN287" s="25"/>
      <c r="OEO287" s="25"/>
      <c r="OEP287" s="25"/>
      <c r="OEQ287" s="25"/>
      <c r="OER287" s="25"/>
      <c r="OES287" s="25"/>
      <c r="OET287" s="25"/>
      <c r="OEU287" s="25"/>
      <c r="OEV287" s="25"/>
      <c r="OEW287" s="25"/>
      <c r="OEX287" s="25"/>
      <c r="OEY287" s="25"/>
      <c r="OEZ287" s="25"/>
      <c r="OFA287" s="25"/>
      <c r="OFB287" s="25"/>
      <c r="OFC287" s="25"/>
      <c r="OFD287" s="25"/>
      <c r="OFE287" s="25"/>
      <c r="OFF287" s="25"/>
      <c r="OFG287" s="25"/>
      <c r="OFH287" s="25"/>
      <c r="OFI287" s="25"/>
      <c r="OFJ287" s="25"/>
      <c r="OFK287" s="25"/>
      <c r="OFL287" s="25"/>
      <c r="OFM287" s="25"/>
      <c r="OFN287" s="25"/>
      <c r="OFO287" s="25"/>
      <c r="OFP287" s="25"/>
      <c r="OFQ287" s="25"/>
      <c r="OFR287" s="25"/>
      <c r="OFS287" s="25"/>
      <c r="OFT287" s="25"/>
      <c r="OFU287" s="25"/>
      <c r="OFV287" s="25"/>
      <c r="OFW287" s="25"/>
      <c r="OFX287" s="25"/>
      <c r="OFY287" s="25"/>
      <c r="OFZ287" s="25"/>
      <c r="OGA287" s="25"/>
      <c r="OGB287" s="25"/>
      <c r="OGC287" s="25"/>
      <c r="OGD287" s="25"/>
      <c r="OGE287" s="25"/>
      <c r="OGF287" s="25"/>
      <c r="OGG287" s="25"/>
      <c r="OGH287" s="25"/>
      <c r="OGI287" s="25"/>
      <c r="OGJ287" s="25"/>
      <c r="OGK287" s="25"/>
      <c r="OGL287" s="25"/>
      <c r="OGM287" s="25"/>
      <c r="OGN287" s="25"/>
      <c r="OGO287" s="25"/>
      <c r="OGP287" s="25"/>
      <c r="OGQ287" s="25"/>
      <c r="OGR287" s="25"/>
      <c r="OGS287" s="25"/>
      <c r="OGT287" s="25"/>
      <c r="OGU287" s="25"/>
      <c r="OGV287" s="25"/>
      <c r="OGW287" s="25"/>
      <c r="OGX287" s="25"/>
      <c r="OGY287" s="25"/>
      <c r="OGZ287" s="25"/>
      <c r="OHA287" s="25"/>
      <c r="OHB287" s="25"/>
      <c r="OHC287" s="25"/>
      <c r="OHD287" s="25"/>
      <c r="OHE287" s="25"/>
      <c r="OHF287" s="25"/>
      <c r="OHG287" s="25"/>
      <c r="OHH287" s="25"/>
      <c r="OHI287" s="25"/>
      <c r="OHJ287" s="25"/>
      <c r="OHK287" s="25"/>
      <c r="OHL287" s="25"/>
      <c r="OHM287" s="25"/>
      <c r="OHN287" s="25"/>
      <c r="OHO287" s="25"/>
      <c r="OHP287" s="25"/>
      <c r="OHQ287" s="25"/>
      <c r="OHR287" s="25"/>
      <c r="OHS287" s="25"/>
      <c r="OHT287" s="25"/>
      <c r="OHU287" s="25"/>
      <c r="OHV287" s="25"/>
      <c r="OHW287" s="25"/>
      <c r="OHX287" s="25"/>
      <c r="OHY287" s="25"/>
      <c r="OHZ287" s="25"/>
      <c r="OIA287" s="25"/>
      <c r="OIB287" s="25"/>
      <c r="OIC287" s="25"/>
      <c r="OID287" s="25"/>
      <c r="OIE287" s="25"/>
      <c r="OIF287" s="25"/>
      <c r="OIG287" s="25"/>
      <c r="OIH287" s="25"/>
      <c r="OII287" s="25"/>
      <c r="OIJ287" s="25"/>
      <c r="OIK287" s="25"/>
      <c r="OIL287" s="25"/>
      <c r="OIM287" s="25"/>
      <c r="OIN287" s="25"/>
      <c r="OIO287" s="25"/>
      <c r="OIP287" s="25"/>
      <c r="OIQ287" s="25"/>
      <c r="OIR287" s="25"/>
      <c r="OIS287" s="25"/>
      <c r="OIT287" s="25"/>
      <c r="OIU287" s="25"/>
      <c r="OIV287" s="25"/>
      <c r="OIW287" s="25"/>
      <c r="OIX287" s="25"/>
      <c r="OIY287" s="25"/>
      <c r="OIZ287" s="25"/>
      <c r="OJA287" s="25"/>
      <c r="OJB287" s="25"/>
      <c r="OJC287" s="25"/>
      <c r="OJD287" s="25"/>
      <c r="OJE287" s="25"/>
      <c r="OJF287" s="25"/>
      <c r="OJG287" s="25"/>
      <c r="OJH287" s="25"/>
      <c r="OJI287" s="25"/>
      <c r="OJJ287" s="25"/>
      <c r="OJK287" s="25"/>
      <c r="OJL287" s="25"/>
      <c r="OJM287" s="25"/>
      <c r="OJN287" s="25"/>
      <c r="OJO287" s="25"/>
      <c r="OJP287" s="25"/>
      <c r="OJQ287" s="25"/>
      <c r="OJR287" s="25"/>
      <c r="OJS287" s="25"/>
      <c r="OJT287" s="25"/>
      <c r="OJU287" s="25"/>
      <c r="OJV287" s="25"/>
      <c r="OJW287" s="25"/>
      <c r="OJX287" s="25"/>
      <c r="OJY287" s="25"/>
      <c r="OJZ287" s="25"/>
      <c r="OKA287" s="25"/>
      <c r="OKB287" s="25"/>
      <c r="OKC287" s="25"/>
      <c r="OKD287" s="25"/>
      <c r="OKE287" s="25"/>
      <c r="OKF287" s="25"/>
      <c r="OKG287" s="25"/>
      <c r="OKH287" s="25"/>
      <c r="OKI287" s="25"/>
      <c r="OKJ287" s="25"/>
      <c r="OKK287" s="25"/>
      <c r="OKL287" s="25"/>
      <c r="OKM287" s="25"/>
      <c r="OKN287" s="25"/>
      <c r="OKO287" s="25"/>
      <c r="OKP287" s="25"/>
      <c r="OKQ287" s="25"/>
      <c r="OKR287" s="25"/>
      <c r="OKS287" s="25"/>
      <c r="OKT287" s="25"/>
      <c r="OKU287" s="25"/>
      <c r="OKV287" s="25"/>
      <c r="OKW287" s="25"/>
      <c r="OKX287" s="25"/>
      <c r="OKY287" s="25"/>
      <c r="OKZ287" s="25"/>
      <c r="OLA287" s="25"/>
      <c r="OLB287" s="25"/>
      <c r="OLC287" s="25"/>
      <c r="OLD287" s="25"/>
      <c r="OLE287" s="25"/>
      <c r="OLF287" s="25"/>
      <c r="OLG287" s="25"/>
      <c r="OLH287" s="25"/>
      <c r="OLI287" s="25"/>
      <c r="OLJ287" s="25"/>
      <c r="OLK287" s="25"/>
      <c r="OLL287" s="25"/>
      <c r="OLM287" s="25"/>
      <c r="OLN287" s="25"/>
      <c r="OLO287" s="25"/>
      <c r="OLP287" s="25"/>
      <c r="OLQ287" s="25"/>
      <c r="OLR287" s="25"/>
      <c r="OLS287" s="25"/>
      <c r="OLT287" s="25"/>
      <c r="OLU287" s="25"/>
      <c r="OLV287" s="25"/>
      <c r="OLW287" s="25"/>
      <c r="OLX287" s="25"/>
      <c r="OLY287" s="25"/>
      <c r="OLZ287" s="25"/>
      <c r="OMA287" s="25"/>
      <c r="OMB287" s="25"/>
      <c r="OMC287" s="25"/>
      <c r="OMD287" s="25"/>
      <c r="OME287" s="25"/>
      <c r="OMF287" s="25"/>
      <c r="OMG287" s="25"/>
      <c r="OMH287" s="25"/>
      <c r="OMI287" s="25"/>
      <c r="OMJ287" s="25"/>
      <c r="OMK287" s="25"/>
      <c r="OML287" s="25"/>
      <c r="OMM287" s="25"/>
      <c r="OMN287" s="25"/>
      <c r="OMO287" s="25"/>
      <c r="OMP287" s="25"/>
      <c r="OMQ287" s="25"/>
      <c r="OMR287" s="25"/>
      <c r="OMS287" s="25"/>
      <c r="OMT287" s="25"/>
      <c r="OMU287" s="25"/>
      <c r="OMV287" s="25"/>
      <c r="OMW287" s="25"/>
      <c r="OMX287" s="25"/>
      <c r="OMY287" s="25"/>
      <c r="OMZ287" s="25"/>
      <c r="ONA287" s="25"/>
      <c r="ONB287" s="25"/>
      <c r="ONC287" s="25"/>
      <c r="OND287" s="25"/>
      <c r="ONE287" s="25"/>
      <c r="ONF287" s="25"/>
      <c r="ONG287" s="25"/>
      <c r="ONH287" s="25"/>
      <c r="ONI287" s="25"/>
      <c r="ONJ287" s="25"/>
      <c r="ONK287" s="25"/>
      <c r="ONL287" s="25"/>
      <c r="ONM287" s="25"/>
      <c r="ONN287" s="25"/>
      <c r="ONO287" s="25"/>
      <c r="ONP287" s="25"/>
      <c r="ONQ287" s="25"/>
      <c r="ONR287" s="25"/>
      <c r="ONS287" s="25"/>
      <c r="ONT287" s="25"/>
      <c r="ONU287" s="25"/>
      <c r="ONV287" s="25"/>
      <c r="ONW287" s="25"/>
      <c r="ONX287" s="25"/>
      <c r="ONY287" s="25"/>
      <c r="ONZ287" s="25"/>
      <c r="OOA287" s="25"/>
      <c r="OOB287" s="25"/>
      <c r="OOC287" s="25"/>
      <c r="OOD287" s="25"/>
      <c r="OOE287" s="25"/>
      <c r="OOF287" s="25"/>
      <c r="OOG287" s="25"/>
      <c r="OOH287" s="25"/>
      <c r="OOI287" s="25"/>
      <c r="OOJ287" s="25"/>
      <c r="OOK287" s="25"/>
      <c r="OOL287" s="25"/>
      <c r="OOM287" s="25"/>
      <c r="OON287" s="25"/>
      <c r="OOO287" s="25"/>
      <c r="OOP287" s="25"/>
      <c r="OOQ287" s="25"/>
      <c r="OOR287" s="25"/>
      <c r="OOS287" s="25"/>
      <c r="OOT287" s="25"/>
      <c r="OOU287" s="25"/>
      <c r="OOV287" s="25"/>
      <c r="OOW287" s="25"/>
      <c r="OOX287" s="25"/>
      <c r="OOY287" s="25"/>
      <c r="OOZ287" s="25"/>
      <c r="OPA287" s="25"/>
      <c r="OPB287" s="25"/>
      <c r="OPC287" s="25"/>
      <c r="OPD287" s="25"/>
      <c r="OPE287" s="25"/>
      <c r="OPF287" s="25"/>
      <c r="OPG287" s="25"/>
      <c r="OPH287" s="25"/>
      <c r="OPI287" s="25"/>
      <c r="OPJ287" s="25"/>
      <c r="OPK287" s="25"/>
      <c r="OPL287" s="25"/>
      <c r="OPM287" s="25"/>
      <c r="OPN287" s="25"/>
      <c r="OPO287" s="25"/>
      <c r="OPP287" s="25"/>
      <c r="OPQ287" s="25"/>
      <c r="OPR287" s="25"/>
      <c r="OPS287" s="25"/>
      <c r="OPT287" s="25"/>
      <c r="OPU287" s="25"/>
      <c r="OPV287" s="25"/>
      <c r="OPW287" s="25"/>
      <c r="OPX287" s="25"/>
      <c r="OPY287" s="25"/>
      <c r="OPZ287" s="25"/>
      <c r="OQA287" s="25"/>
      <c r="OQB287" s="25"/>
      <c r="OQC287" s="25"/>
      <c r="OQD287" s="25"/>
      <c r="OQE287" s="25"/>
      <c r="OQF287" s="25"/>
      <c r="OQG287" s="25"/>
      <c r="OQH287" s="25"/>
      <c r="OQI287" s="25"/>
      <c r="OQJ287" s="25"/>
      <c r="OQK287" s="25"/>
      <c r="OQL287" s="25"/>
      <c r="OQM287" s="25"/>
      <c r="OQN287" s="25"/>
      <c r="OQO287" s="25"/>
      <c r="OQP287" s="25"/>
      <c r="OQQ287" s="25"/>
      <c r="OQR287" s="25"/>
      <c r="OQS287" s="25"/>
      <c r="OQT287" s="25"/>
      <c r="OQU287" s="25"/>
      <c r="OQV287" s="25"/>
      <c r="OQW287" s="25"/>
      <c r="OQX287" s="25"/>
      <c r="OQY287" s="25"/>
      <c r="OQZ287" s="25"/>
      <c r="ORA287" s="25"/>
      <c r="ORB287" s="25"/>
      <c r="ORC287" s="25"/>
      <c r="ORD287" s="25"/>
      <c r="ORE287" s="25"/>
      <c r="ORF287" s="25"/>
      <c r="ORG287" s="25"/>
      <c r="ORH287" s="25"/>
      <c r="ORI287" s="25"/>
      <c r="ORJ287" s="25"/>
      <c r="ORK287" s="25"/>
      <c r="ORL287" s="25"/>
      <c r="ORM287" s="25"/>
      <c r="ORN287" s="25"/>
      <c r="ORO287" s="25"/>
      <c r="ORP287" s="25"/>
      <c r="ORQ287" s="25"/>
      <c r="ORR287" s="25"/>
      <c r="ORS287" s="25"/>
      <c r="ORT287" s="25"/>
      <c r="ORU287" s="25"/>
      <c r="ORV287" s="25"/>
      <c r="ORW287" s="25"/>
      <c r="ORX287" s="25"/>
      <c r="ORY287" s="25"/>
      <c r="ORZ287" s="25"/>
      <c r="OSA287" s="25"/>
      <c r="OSB287" s="25"/>
      <c r="OSC287" s="25"/>
      <c r="OSD287" s="25"/>
      <c r="OSE287" s="25"/>
      <c r="OSF287" s="25"/>
      <c r="OSG287" s="25"/>
      <c r="OSH287" s="25"/>
      <c r="OSI287" s="25"/>
      <c r="OSJ287" s="25"/>
      <c r="OSK287" s="25"/>
      <c r="OSL287" s="25"/>
      <c r="OSM287" s="25"/>
      <c r="OSN287" s="25"/>
      <c r="OSO287" s="25"/>
      <c r="OSP287" s="25"/>
      <c r="OSQ287" s="25"/>
      <c r="OSR287" s="25"/>
      <c r="OSS287" s="25"/>
      <c r="OST287" s="25"/>
      <c r="OSU287" s="25"/>
      <c r="OSV287" s="25"/>
      <c r="OSW287" s="25"/>
      <c r="OSX287" s="25"/>
      <c r="OSY287" s="25"/>
      <c r="OSZ287" s="25"/>
      <c r="OTA287" s="25"/>
      <c r="OTB287" s="25"/>
      <c r="OTC287" s="25"/>
      <c r="OTD287" s="25"/>
      <c r="OTE287" s="25"/>
      <c r="OTF287" s="25"/>
      <c r="OTG287" s="25"/>
      <c r="OTH287" s="25"/>
      <c r="OTI287" s="25"/>
      <c r="OTJ287" s="25"/>
      <c r="OTK287" s="25"/>
      <c r="OTL287" s="25"/>
      <c r="OTM287" s="25"/>
      <c r="OTN287" s="25"/>
      <c r="OTO287" s="25"/>
      <c r="OTP287" s="25"/>
      <c r="OTQ287" s="25"/>
      <c r="OTR287" s="25"/>
      <c r="OTS287" s="25"/>
      <c r="OTT287" s="25"/>
      <c r="OTU287" s="25"/>
      <c r="OTV287" s="25"/>
      <c r="OTW287" s="25"/>
      <c r="OTX287" s="25"/>
      <c r="OTY287" s="25"/>
      <c r="OTZ287" s="25"/>
      <c r="OUA287" s="25"/>
      <c r="OUB287" s="25"/>
      <c r="OUC287" s="25"/>
      <c r="OUD287" s="25"/>
      <c r="OUE287" s="25"/>
      <c r="OUF287" s="25"/>
      <c r="OUG287" s="25"/>
      <c r="OUH287" s="25"/>
      <c r="OUI287" s="25"/>
      <c r="OUJ287" s="25"/>
      <c r="OUK287" s="25"/>
      <c r="OUL287" s="25"/>
      <c r="OUM287" s="25"/>
      <c r="OUN287" s="25"/>
      <c r="OUO287" s="25"/>
      <c r="OUP287" s="25"/>
      <c r="OUQ287" s="25"/>
      <c r="OUR287" s="25"/>
      <c r="OUS287" s="25"/>
      <c r="OUT287" s="25"/>
      <c r="OUU287" s="25"/>
      <c r="OUV287" s="25"/>
      <c r="OUW287" s="25"/>
      <c r="OUX287" s="25"/>
      <c r="OUY287" s="25"/>
      <c r="OUZ287" s="25"/>
      <c r="OVA287" s="25"/>
      <c r="OVB287" s="25"/>
      <c r="OVC287" s="25"/>
      <c r="OVD287" s="25"/>
      <c r="OVE287" s="25"/>
      <c r="OVF287" s="25"/>
      <c r="OVG287" s="25"/>
      <c r="OVH287" s="25"/>
      <c r="OVI287" s="25"/>
      <c r="OVJ287" s="25"/>
      <c r="OVK287" s="25"/>
      <c r="OVL287" s="25"/>
      <c r="OVM287" s="25"/>
      <c r="OVN287" s="25"/>
      <c r="OVO287" s="25"/>
      <c r="OVP287" s="25"/>
      <c r="OVQ287" s="25"/>
      <c r="OVR287" s="25"/>
      <c r="OVS287" s="25"/>
      <c r="OVT287" s="25"/>
      <c r="OVU287" s="25"/>
      <c r="OVV287" s="25"/>
      <c r="OVW287" s="25"/>
      <c r="OVX287" s="25"/>
      <c r="OVY287" s="25"/>
      <c r="OVZ287" s="25"/>
      <c r="OWA287" s="25"/>
      <c r="OWB287" s="25"/>
      <c r="OWC287" s="25"/>
      <c r="OWD287" s="25"/>
      <c r="OWE287" s="25"/>
      <c r="OWF287" s="25"/>
      <c r="OWG287" s="25"/>
      <c r="OWH287" s="25"/>
      <c r="OWI287" s="25"/>
      <c r="OWJ287" s="25"/>
      <c r="OWK287" s="25"/>
      <c r="OWL287" s="25"/>
      <c r="OWM287" s="25"/>
      <c r="OWN287" s="25"/>
      <c r="OWO287" s="25"/>
      <c r="OWP287" s="25"/>
      <c r="OWQ287" s="25"/>
      <c r="OWR287" s="25"/>
      <c r="OWS287" s="25"/>
      <c r="OWT287" s="25"/>
      <c r="OWU287" s="25"/>
      <c r="OWV287" s="25"/>
      <c r="OWW287" s="25"/>
      <c r="OWX287" s="25"/>
      <c r="OWY287" s="25"/>
      <c r="OWZ287" s="25"/>
      <c r="OXA287" s="25"/>
      <c r="OXB287" s="25"/>
      <c r="OXC287" s="25"/>
      <c r="OXD287" s="25"/>
      <c r="OXE287" s="25"/>
      <c r="OXF287" s="25"/>
      <c r="OXG287" s="25"/>
      <c r="OXH287" s="25"/>
      <c r="OXI287" s="25"/>
      <c r="OXJ287" s="25"/>
      <c r="OXK287" s="25"/>
      <c r="OXL287" s="25"/>
      <c r="OXM287" s="25"/>
      <c r="OXN287" s="25"/>
      <c r="OXO287" s="25"/>
      <c r="OXP287" s="25"/>
      <c r="OXQ287" s="25"/>
      <c r="OXR287" s="25"/>
      <c r="OXS287" s="25"/>
      <c r="OXT287" s="25"/>
      <c r="OXU287" s="25"/>
      <c r="OXV287" s="25"/>
      <c r="OXW287" s="25"/>
      <c r="OXX287" s="25"/>
      <c r="OXY287" s="25"/>
      <c r="OXZ287" s="25"/>
      <c r="OYA287" s="25"/>
      <c r="OYB287" s="25"/>
      <c r="OYC287" s="25"/>
      <c r="OYD287" s="25"/>
      <c r="OYE287" s="25"/>
      <c r="OYF287" s="25"/>
      <c r="OYG287" s="25"/>
      <c r="OYH287" s="25"/>
      <c r="OYI287" s="25"/>
      <c r="OYJ287" s="25"/>
      <c r="OYK287" s="25"/>
      <c r="OYL287" s="25"/>
      <c r="OYM287" s="25"/>
      <c r="OYN287" s="25"/>
      <c r="OYO287" s="25"/>
      <c r="OYP287" s="25"/>
      <c r="OYQ287" s="25"/>
      <c r="OYR287" s="25"/>
      <c r="OYS287" s="25"/>
      <c r="OYT287" s="25"/>
      <c r="OYU287" s="25"/>
      <c r="OYV287" s="25"/>
      <c r="OYW287" s="25"/>
      <c r="OYX287" s="25"/>
      <c r="OYY287" s="25"/>
      <c r="OYZ287" s="25"/>
      <c r="OZA287" s="25"/>
      <c r="OZB287" s="25"/>
      <c r="OZC287" s="25"/>
      <c r="OZD287" s="25"/>
      <c r="OZE287" s="25"/>
      <c r="OZF287" s="25"/>
      <c r="OZG287" s="25"/>
      <c r="OZH287" s="25"/>
      <c r="OZI287" s="25"/>
      <c r="OZJ287" s="25"/>
      <c r="OZK287" s="25"/>
      <c r="OZL287" s="25"/>
      <c r="OZM287" s="25"/>
      <c r="OZN287" s="25"/>
      <c r="OZO287" s="25"/>
      <c r="OZP287" s="25"/>
      <c r="OZQ287" s="25"/>
      <c r="OZR287" s="25"/>
      <c r="OZS287" s="25"/>
      <c r="OZT287" s="25"/>
      <c r="OZU287" s="25"/>
      <c r="OZV287" s="25"/>
      <c r="OZW287" s="25"/>
      <c r="OZX287" s="25"/>
      <c r="OZY287" s="25"/>
      <c r="OZZ287" s="25"/>
      <c r="PAA287" s="25"/>
      <c r="PAB287" s="25"/>
      <c r="PAC287" s="25"/>
      <c r="PAD287" s="25"/>
      <c r="PAE287" s="25"/>
      <c r="PAF287" s="25"/>
      <c r="PAG287" s="25"/>
      <c r="PAH287" s="25"/>
      <c r="PAI287" s="25"/>
      <c r="PAJ287" s="25"/>
      <c r="PAK287" s="25"/>
      <c r="PAL287" s="25"/>
      <c r="PAM287" s="25"/>
      <c r="PAN287" s="25"/>
      <c r="PAO287" s="25"/>
      <c r="PAP287" s="25"/>
      <c r="PAQ287" s="25"/>
      <c r="PAR287" s="25"/>
      <c r="PAS287" s="25"/>
      <c r="PAT287" s="25"/>
      <c r="PAU287" s="25"/>
      <c r="PAV287" s="25"/>
      <c r="PAW287" s="25"/>
      <c r="PAX287" s="25"/>
      <c r="PAY287" s="25"/>
      <c r="PAZ287" s="25"/>
      <c r="PBA287" s="25"/>
      <c r="PBB287" s="25"/>
      <c r="PBC287" s="25"/>
      <c r="PBD287" s="25"/>
      <c r="PBE287" s="25"/>
      <c r="PBF287" s="25"/>
      <c r="PBG287" s="25"/>
      <c r="PBH287" s="25"/>
      <c r="PBI287" s="25"/>
      <c r="PBJ287" s="25"/>
      <c r="PBK287" s="25"/>
      <c r="PBL287" s="25"/>
      <c r="PBM287" s="25"/>
      <c r="PBN287" s="25"/>
      <c r="PBO287" s="25"/>
      <c r="PBP287" s="25"/>
      <c r="PBQ287" s="25"/>
      <c r="PBR287" s="25"/>
      <c r="PBS287" s="25"/>
      <c r="PBT287" s="25"/>
      <c r="PBU287" s="25"/>
      <c r="PBV287" s="25"/>
      <c r="PBW287" s="25"/>
      <c r="PBX287" s="25"/>
      <c r="PBY287" s="25"/>
      <c r="PBZ287" s="25"/>
      <c r="PCA287" s="25"/>
      <c r="PCB287" s="25"/>
      <c r="PCC287" s="25"/>
      <c r="PCD287" s="25"/>
      <c r="PCE287" s="25"/>
      <c r="PCF287" s="25"/>
      <c r="PCG287" s="25"/>
      <c r="PCH287" s="25"/>
      <c r="PCI287" s="25"/>
      <c r="PCJ287" s="25"/>
      <c r="PCK287" s="25"/>
      <c r="PCL287" s="25"/>
      <c r="PCM287" s="25"/>
      <c r="PCN287" s="25"/>
      <c r="PCO287" s="25"/>
      <c r="PCP287" s="25"/>
      <c r="PCQ287" s="25"/>
      <c r="PCR287" s="25"/>
      <c r="PCS287" s="25"/>
      <c r="PCT287" s="25"/>
      <c r="PCU287" s="25"/>
      <c r="PCV287" s="25"/>
      <c r="PCW287" s="25"/>
      <c r="PCX287" s="25"/>
      <c r="PCY287" s="25"/>
      <c r="PCZ287" s="25"/>
      <c r="PDA287" s="25"/>
      <c r="PDB287" s="25"/>
      <c r="PDC287" s="25"/>
      <c r="PDD287" s="25"/>
      <c r="PDE287" s="25"/>
      <c r="PDF287" s="25"/>
      <c r="PDG287" s="25"/>
      <c r="PDH287" s="25"/>
      <c r="PDI287" s="25"/>
      <c r="PDJ287" s="25"/>
      <c r="PDK287" s="25"/>
      <c r="PDL287" s="25"/>
      <c r="PDM287" s="25"/>
      <c r="PDN287" s="25"/>
      <c r="PDO287" s="25"/>
      <c r="PDP287" s="25"/>
      <c r="PDQ287" s="25"/>
      <c r="PDR287" s="25"/>
      <c r="PDS287" s="25"/>
      <c r="PDT287" s="25"/>
      <c r="PDU287" s="25"/>
      <c r="PDV287" s="25"/>
      <c r="PDW287" s="25"/>
      <c r="PDX287" s="25"/>
      <c r="PDY287" s="25"/>
      <c r="PDZ287" s="25"/>
      <c r="PEA287" s="25"/>
      <c r="PEB287" s="25"/>
      <c r="PEC287" s="25"/>
      <c r="PED287" s="25"/>
      <c r="PEE287" s="25"/>
      <c r="PEF287" s="25"/>
      <c r="PEG287" s="25"/>
      <c r="PEH287" s="25"/>
      <c r="PEI287" s="25"/>
      <c r="PEJ287" s="25"/>
      <c r="PEK287" s="25"/>
      <c r="PEL287" s="25"/>
      <c r="PEM287" s="25"/>
      <c r="PEN287" s="25"/>
      <c r="PEO287" s="25"/>
      <c r="PEP287" s="25"/>
      <c r="PEQ287" s="25"/>
      <c r="PER287" s="25"/>
      <c r="PES287" s="25"/>
      <c r="PET287" s="25"/>
      <c r="PEU287" s="25"/>
      <c r="PEV287" s="25"/>
      <c r="PEW287" s="25"/>
      <c r="PEX287" s="25"/>
      <c r="PEY287" s="25"/>
      <c r="PEZ287" s="25"/>
      <c r="PFA287" s="25"/>
      <c r="PFB287" s="25"/>
      <c r="PFC287" s="25"/>
      <c r="PFD287" s="25"/>
      <c r="PFE287" s="25"/>
      <c r="PFF287" s="25"/>
      <c r="PFG287" s="25"/>
      <c r="PFH287" s="25"/>
      <c r="PFI287" s="25"/>
      <c r="PFJ287" s="25"/>
      <c r="PFK287" s="25"/>
      <c r="PFL287" s="25"/>
      <c r="PFM287" s="25"/>
      <c r="PFN287" s="25"/>
      <c r="PFO287" s="25"/>
      <c r="PFP287" s="25"/>
      <c r="PFQ287" s="25"/>
      <c r="PFR287" s="25"/>
      <c r="PFS287" s="25"/>
      <c r="PFT287" s="25"/>
      <c r="PFU287" s="25"/>
      <c r="PFV287" s="25"/>
      <c r="PFW287" s="25"/>
      <c r="PFX287" s="25"/>
      <c r="PFY287" s="25"/>
      <c r="PFZ287" s="25"/>
      <c r="PGA287" s="25"/>
      <c r="PGB287" s="25"/>
      <c r="PGC287" s="25"/>
      <c r="PGD287" s="25"/>
      <c r="PGE287" s="25"/>
      <c r="PGF287" s="25"/>
      <c r="PGG287" s="25"/>
      <c r="PGH287" s="25"/>
      <c r="PGI287" s="25"/>
      <c r="PGJ287" s="25"/>
      <c r="PGK287" s="25"/>
      <c r="PGL287" s="25"/>
      <c r="PGM287" s="25"/>
      <c r="PGN287" s="25"/>
      <c r="PGO287" s="25"/>
      <c r="PGP287" s="25"/>
      <c r="PGQ287" s="25"/>
      <c r="PGR287" s="25"/>
      <c r="PGS287" s="25"/>
      <c r="PGT287" s="25"/>
      <c r="PGU287" s="25"/>
      <c r="PGV287" s="25"/>
      <c r="PGW287" s="25"/>
      <c r="PGX287" s="25"/>
      <c r="PGY287" s="25"/>
      <c r="PGZ287" s="25"/>
      <c r="PHA287" s="25"/>
      <c r="PHB287" s="25"/>
      <c r="PHC287" s="25"/>
      <c r="PHD287" s="25"/>
      <c r="PHE287" s="25"/>
      <c r="PHF287" s="25"/>
      <c r="PHG287" s="25"/>
      <c r="PHH287" s="25"/>
      <c r="PHI287" s="25"/>
      <c r="PHJ287" s="25"/>
      <c r="PHK287" s="25"/>
      <c r="PHL287" s="25"/>
      <c r="PHM287" s="25"/>
      <c r="PHN287" s="25"/>
      <c r="PHO287" s="25"/>
      <c r="PHP287" s="25"/>
      <c r="PHQ287" s="25"/>
      <c r="PHR287" s="25"/>
      <c r="PHS287" s="25"/>
      <c r="PHT287" s="25"/>
      <c r="PHU287" s="25"/>
      <c r="PHV287" s="25"/>
      <c r="PHW287" s="25"/>
      <c r="PHX287" s="25"/>
      <c r="PHY287" s="25"/>
      <c r="PHZ287" s="25"/>
      <c r="PIA287" s="25"/>
      <c r="PIB287" s="25"/>
      <c r="PIC287" s="25"/>
      <c r="PID287" s="25"/>
      <c r="PIE287" s="25"/>
      <c r="PIF287" s="25"/>
      <c r="PIG287" s="25"/>
      <c r="PIH287" s="25"/>
      <c r="PII287" s="25"/>
      <c r="PIJ287" s="25"/>
      <c r="PIK287" s="25"/>
      <c r="PIL287" s="25"/>
      <c r="PIM287" s="25"/>
      <c r="PIN287" s="25"/>
      <c r="PIO287" s="25"/>
      <c r="PIP287" s="25"/>
      <c r="PIQ287" s="25"/>
      <c r="PIR287" s="25"/>
      <c r="PIS287" s="25"/>
      <c r="PIT287" s="25"/>
      <c r="PIU287" s="25"/>
      <c r="PIV287" s="25"/>
      <c r="PIW287" s="25"/>
      <c r="PIX287" s="25"/>
      <c r="PIY287" s="25"/>
      <c r="PIZ287" s="25"/>
      <c r="PJA287" s="25"/>
      <c r="PJB287" s="25"/>
      <c r="PJC287" s="25"/>
      <c r="PJD287" s="25"/>
      <c r="PJE287" s="25"/>
      <c r="PJF287" s="25"/>
      <c r="PJG287" s="25"/>
      <c r="PJH287" s="25"/>
      <c r="PJI287" s="25"/>
      <c r="PJJ287" s="25"/>
      <c r="PJK287" s="25"/>
      <c r="PJL287" s="25"/>
      <c r="PJM287" s="25"/>
      <c r="PJN287" s="25"/>
      <c r="PJO287" s="25"/>
      <c r="PJP287" s="25"/>
      <c r="PJQ287" s="25"/>
      <c r="PJR287" s="25"/>
      <c r="PJS287" s="25"/>
      <c r="PJT287" s="25"/>
      <c r="PJU287" s="25"/>
      <c r="PJV287" s="25"/>
      <c r="PJW287" s="25"/>
      <c r="PJX287" s="25"/>
      <c r="PJY287" s="25"/>
      <c r="PJZ287" s="25"/>
      <c r="PKA287" s="25"/>
      <c r="PKB287" s="25"/>
      <c r="PKC287" s="25"/>
      <c r="PKD287" s="25"/>
      <c r="PKE287" s="25"/>
      <c r="PKF287" s="25"/>
      <c r="PKG287" s="25"/>
      <c r="PKH287" s="25"/>
      <c r="PKI287" s="25"/>
      <c r="PKJ287" s="25"/>
      <c r="PKK287" s="25"/>
      <c r="PKL287" s="25"/>
      <c r="PKM287" s="25"/>
      <c r="PKN287" s="25"/>
      <c r="PKO287" s="25"/>
      <c r="PKP287" s="25"/>
      <c r="PKQ287" s="25"/>
      <c r="PKR287" s="25"/>
      <c r="PKS287" s="25"/>
      <c r="PKT287" s="25"/>
      <c r="PKU287" s="25"/>
      <c r="PKV287" s="25"/>
      <c r="PKW287" s="25"/>
      <c r="PKX287" s="25"/>
      <c r="PKY287" s="25"/>
      <c r="PKZ287" s="25"/>
      <c r="PLA287" s="25"/>
      <c r="PLB287" s="25"/>
      <c r="PLC287" s="25"/>
      <c r="PLD287" s="25"/>
      <c r="PLE287" s="25"/>
      <c r="PLF287" s="25"/>
      <c r="PLG287" s="25"/>
      <c r="PLH287" s="25"/>
      <c r="PLI287" s="25"/>
      <c r="PLJ287" s="25"/>
      <c r="PLK287" s="25"/>
      <c r="PLL287" s="25"/>
      <c r="PLM287" s="25"/>
      <c r="PLN287" s="25"/>
      <c r="PLO287" s="25"/>
      <c r="PLP287" s="25"/>
      <c r="PLQ287" s="25"/>
      <c r="PLR287" s="25"/>
      <c r="PLS287" s="25"/>
      <c r="PLT287" s="25"/>
      <c r="PLU287" s="25"/>
      <c r="PLV287" s="25"/>
      <c r="PLW287" s="25"/>
      <c r="PLX287" s="25"/>
      <c r="PLY287" s="25"/>
      <c r="PLZ287" s="25"/>
      <c r="PMA287" s="25"/>
      <c r="PMB287" s="25"/>
      <c r="PMC287" s="25"/>
      <c r="PMD287" s="25"/>
      <c r="PME287" s="25"/>
      <c r="PMF287" s="25"/>
      <c r="PMG287" s="25"/>
      <c r="PMH287" s="25"/>
      <c r="PMI287" s="25"/>
      <c r="PMJ287" s="25"/>
      <c r="PMK287" s="25"/>
      <c r="PML287" s="25"/>
      <c r="PMM287" s="25"/>
      <c r="PMN287" s="25"/>
      <c r="PMO287" s="25"/>
      <c r="PMP287" s="25"/>
      <c r="PMQ287" s="25"/>
      <c r="PMR287" s="25"/>
      <c r="PMS287" s="25"/>
      <c r="PMT287" s="25"/>
      <c r="PMU287" s="25"/>
      <c r="PMV287" s="25"/>
      <c r="PMW287" s="25"/>
      <c r="PMX287" s="25"/>
      <c r="PMY287" s="25"/>
      <c r="PMZ287" s="25"/>
      <c r="PNA287" s="25"/>
      <c r="PNB287" s="25"/>
      <c r="PNC287" s="25"/>
      <c r="PND287" s="25"/>
      <c r="PNE287" s="25"/>
      <c r="PNF287" s="25"/>
      <c r="PNG287" s="25"/>
      <c r="PNH287" s="25"/>
      <c r="PNI287" s="25"/>
      <c r="PNJ287" s="25"/>
      <c r="PNK287" s="25"/>
      <c r="PNL287" s="25"/>
      <c r="PNM287" s="25"/>
      <c r="PNN287" s="25"/>
      <c r="PNO287" s="25"/>
      <c r="PNP287" s="25"/>
      <c r="PNQ287" s="25"/>
      <c r="PNR287" s="25"/>
      <c r="PNS287" s="25"/>
      <c r="PNT287" s="25"/>
      <c r="PNU287" s="25"/>
      <c r="PNV287" s="25"/>
      <c r="PNW287" s="25"/>
      <c r="PNX287" s="25"/>
      <c r="PNY287" s="25"/>
      <c r="PNZ287" s="25"/>
      <c r="POA287" s="25"/>
      <c r="POB287" s="25"/>
      <c r="POC287" s="25"/>
      <c r="POD287" s="25"/>
      <c r="POE287" s="25"/>
      <c r="POF287" s="25"/>
      <c r="POG287" s="25"/>
      <c r="POH287" s="25"/>
      <c r="POI287" s="25"/>
      <c r="POJ287" s="25"/>
      <c r="POK287" s="25"/>
      <c r="POL287" s="25"/>
      <c r="POM287" s="25"/>
      <c r="PON287" s="25"/>
      <c r="POO287" s="25"/>
      <c r="POP287" s="25"/>
      <c r="POQ287" s="25"/>
      <c r="POR287" s="25"/>
      <c r="POS287" s="25"/>
      <c r="POT287" s="25"/>
      <c r="POU287" s="25"/>
      <c r="POV287" s="25"/>
      <c r="POW287" s="25"/>
      <c r="POX287" s="25"/>
      <c r="POY287" s="25"/>
      <c r="POZ287" s="25"/>
      <c r="PPA287" s="25"/>
      <c r="PPB287" s="25"/>
      <c r="PPC287" s="25"/>
      <c r="PPD287" s="25"/>
      <c r="PPE287" s="25"/>
      <c r="PPF287" s="25"/>
      <c r="PPG287" s="25"/>
      <c r="PPH287" s="25"/>
      <c r="PPI287" s="25"/>
      <c r="PPJ287" s="25"/>
      <c r="PPK287" s="25"/>
      <c r="PPL287" s="25"/>
      <c r="PPM287" s="25"/>
      <c r="PPN287" s="25"/>
      <c r="PPO287" s="25"/>
      <c r="PPP287" s="25"/>
      <c r="PPQ287" s="25"/>
      <c r="PPR287" s="25"/>
      <c r="PPS287" s="25"/>
      <c r="PPT287" s="25"/>
      <c r="PPU287" s="25"/>
      <c r="PPV287" s="25"/>
      <c r="PPW287" s="25"/>
      <c r="PPX287" s="25"/>
      <c r="PPY287" s="25"/>
      <c r="PPZ287" s="25"/>
      <c r="PQA287" s="25"/>
      <c r="PQB287" s="25"/>
      <c r="PQC287" s="25"/>
      <c r="PQD287" s="25"/>
      <c r="PQE287" s="25"/>
      <c r="PQF287" s="25"/>
      <c r="PQG287" s="25"/>
      <c r="PQH287" s="25"/>
      <c r="PQI287" s="25"/>
      <c r="PQJ287" s="25"/>
      <c r="PQK287" s="25"/>
      <c r="PQL287" s="25"/>
      <c r="PQM287" s="25"/>
      <c r="PQN287" s="25"/>
      <c r="PQO287" s="25"/>
      <c r="PQP287" s="25"/>
      <c r="PQQ287" s="25"/>
      <c r="PQR287" s="25"/>
      <c r="PQS287" s="25"/>
      <c r="PQT287" s="25"/>
      <c r="PQU287" s="25"/>
      <c r="PQV287" s="25"/>
      <c r="PQW287" s="25"/>
      <c r="PQX287" s="25"/>
      <c r="PQY287" s="25"/>
      <c r="PQZ287" s="25"/>
      <c r="PRA287" s="25"/>
      <c r="PRB287" s="25"/>
      <c r="PRC287" s="25"/>
      <c r="PRD287" s="25"/>
      <c r="PRE287" s="25"/>
      <c r="PRF287" s="25"/>
      <c r="PRG287" s="25"/>
      <c r="PRH287" s="25"/>
      <c r="PRI287" s="25"/>
      <c r="PRJ287" s="25"/>
      <c r="PRK287" s="25"/>
      <c r="PRL287" s="25"/>
      <c r="PRM287" s="25"/>
      <c r="PRN287" s="25"/>
      <c r="PRO287" s="25"/>
      <c r="PRP287" s="25"/>
      <c r="PRQ287" s="25"/>
      <c r="PRR287" s="25"/>
      <c r="PRS287" s="25"/>
      <c r="PRT287" s="25"/>
      <c r="PRU287" s="25"/>
      <c r="PRV287" s="25"/>
      <c r="PRW287" s="25"/>
      <c r="PRX287" s="25"/>
      <c r="PRY287" s="25"/>
      <c r="PRZ287" s="25"/>
      <c r="PSA287" s="25"/>
      <c r="PSB287" s="25"/>
      <c r="PSC287" s="25"/>
      <c r="PSD287" s="25"/>
      <c r="PSE287" s="25"/>
      <c r="PSF287" s="25"/>
      <c r="PSG287" s="25"/>
      <c r="PSH287" s="25"/>
      <c r="PSI287" s="25"/>
      <c r="PSJ287" s="25"/>
      <c r="PSK287" s="25"/>
      <c r="PSL287" s="25"/>
      <c r="PSM287" s="25"/>
      <c r="PSN287" s="25"/>
      <c r="PSO287" s="25"/>
      <c r="PSP287" s="25"/>
      <c r="PSQ287" s="25"/>
      <c r="PSR287" s="25"/>
      <c r="PSS287" s="25"/>
      <c r="PST287" s="25"/>
      <c r="PSU287" s="25"/>
      <c r="PSV287" s="25"/>
      <c r="PSW287" s="25"/>
      <c r="PSX287" s="25"/>
      <c r="PSY287" s="25"/>
      <c r="PSZ287" s="25"/>
      <c r="PTA287" s="25"/>
      <c r="PTB287" s="25"/>
      <c r="PTC287" s="25"/>
      <c r="PTD287" s="25"/>
      <c r="PTE287" s="25"/>
      <c r="PTF287" s="25"/>
      <c r="PTG287" s="25"/>
      <c r="PTH287" s="25"/>
      <c r="PTI287" s="25"/>
      <c r="PTJ287" s="25"/>
      <c r="PTK287" s="25"/>
      <c r="PTL287" s="25"/>
      <c r="PTM287" s="25"/>
      <c r="PTN287" s="25"/>
      <c r="PTO287" s="25"/>
      <c r="PTP287" s="25"/>
      <c r="PTQ287" s="25"/>
      <c r="PTR287" s="25"/>
      <c r="PTS287" s="25"/>
      <c r="PTT287" s="25"/>
      <c r="PTU287" s="25"/>
      <c r="PTV287" s="25"/>
      <c r="PTW287" s="25"/>
      <c r="PTX287" s="25"/>
      <c r="PTY287" s="25"/>
      <c r="PTZ287" s="25"/>
      <c r="PUA287" s="25"/>
      <c r="PUB287" s="25"/>
      <c r="PUC287" s="25"/>
      <c r="PUD287" s="25"/>
      <c r="PUE287" s="25"/>
      <c r="PUF287" s="25"/>
      <c r="PUG287" s="25"/>
      <c r="PUH287" s="25"/>
      <c r="PUI287" s="25"/>
      <c r="PUJ287" s="25"/>
      <c r="PUK287" s="25"/>
      <c r="PUL287" s="25"/>
      <c r="PUM287" s="25"/>
      <c r="PUN287" s="25"/>
      <c r="PUO287" s="25"/>
      <c r="PUP287" s="25"/>
      <c r="PUQ287" s="25"/>
      <c r="PUR287" s="25"/>
      <c r="PUS287" s="25"/>
      <c r="PUT287" s="25"/>
      <c r="PUU287" s="25"/>
      <c r="PUV287" s="25"/>
      <c r="PUW287" s="25"/>
      <c r="PUX287" s="25"/>
      <c r="PUY287" s="25"/>
      <c r="PUZ287" s="25"/>
      <c r="PVA287" s="25"/>
      <c r="PVB287" s="25"/>
      <c r="PVC287" s="25"/>
      <c r="PVD287" s="25"/>
      <c r="PVE287" s="25"/>
      <c r="PVF287" s="25"/>
      <c r="PVG287" s="25"/>
      <c r="PVH287" s="25"/>
      <c r="PVI287" s="25"/>
      <c r="PVJ287" s="25"/>
      <c r="PVK287" s="25"/>
      <c r="PVL287" s="25"/>
      <c r="PVM287" s="25"/>
      <c r="PVN287" s="25"/>
      <c r="PVO287" s="25"/>
      <c r="PVP287" s="25"/>
      <c r="PVQ287" s="25"/>
      <c r="PVR287" s="25"/>
      <c r="PVS287" s="25"/>
      <c r="PVT287" s="25"/>
      <c r="PVU287" s="25"/>
      <c r="PVV287" s="25"/>
      <c r="PVW287" s="25"/>
      <c r="PVX287" s="25"/>
      <c r="PVY287" s="25"/>
      <c r="PVZ287" s="25"/>
      <c r="PWA287" s="25"/>
      <c r="PWB287" s="25"/>
      <c r="PWC287" s="25"/>
      <c r="PWD287" s="25"/>
      <c r="PWE287" s="25"/>
      <c r="PWF287" s="25"/>
      <c r="PWG287" s="25"/>
      <c r="PWH287" s="25"/>
      <c r="PWI287" s="25"/>
      <c r="PWJ287" s="25"/>
      <c r="PWK287" s="25"/>
      <c r="PWL287" s="25"/>
      <c r="PWM287" s="25"/>
      <c r="PWN287" s="25"/>
      <c r="PWO287" s="25"/>
      <c r="PWP287" s="25"/>
      <c r="PWQ287" s="25"/>
      <c r="PWR287" s="25"/>
      <c r="PWS287" s="25"/>
      <c r="PWT287" s="25"/>
      <c r="PWU287" s="25"/>
      <c r="PWV287" s="25"/>
      <c r="PWW287" s="25"/>
      <c r="PWX287" s="25"/>
      <c r="PWY287" s="25"/>
      <c r="PWZ287" s="25"/>
      <c r="PXA287" s="25"/>
      <c r="PXB287" s="25"/>
      <c r="PXC287" s="25"/>
      <c r="PXD287" s="25"/>
      <c r="PXE287" s="25"/>
      <c r="PXF287" s="25"/>
      <c r="PXG287" s="25"/>
      <c r="PXH287" s="25"/>
      <c r="PXI287" s="25"/>
      <c r="PXJ287" s="25"/>
      <c r="PXK287" s="25"/>
      <c r="PXL287" s="25"/>
      <c r="PXM287" s="25"/>
      <c r="PXN287" s="25"/>
      <c r="PXO287" s="25"/>
      <c r="PXP287" s="25"/>
      <c r="PXQ287" s="25"/>
      <c r="PXR287" s="25"/>
      <c r="PXS287" s="25"/>
      <c r="PXT287" s="25"/>
      <c r="PXU287" s="25"/>
      <c r="PXV287" s="25"/>
      <c r="PXW287" s="25"/>
      <c r="PXX287" s="25"/>
      <c r="PXY287" s="25"/>
      <c r="PXZ287" s="25"/>
      <c r="PYA287" s="25"/>
      <c r="PYB287" s="25"/>
      <c r="PYC287" s="25"/>
      <c r="PYD287" s="25"/>
      <c r="PYE287" s="25"/>
      <c r="PYF287" s="25"/>
      <c r="PYG287" s="25"/>
      <c r="PYH287" s="25"/>
      <c r="PYI287" s="25"/>
      <c r="PYJ287" s="25"/>
      <c r="PYK287" s="25"/>
      <c r="PYL287" s="25"/>
      <c r="PYM287" s="25"/>
      <c r="PYN287" s="25"/>
      <c r="PYO287" s="25"/>
      <c r="PYP287" s="25"/>
      <c r="PYQ287" s="25"/>
      <c r="PYR287" s="25"/>
      <c r="PYS287" s="25"/>
      <c r="PYT287" s="25"/>
      <c r="PYU287" s="25"/>
      <c r="PYV287" s="25"/>
      <c r="PYW287" s="25"/>
      <c r="PYX287" s="25"/>
      <c r="PYY287" s="25"/>
      <c r="PYZ287" s="25"/>
      <c r="PZA287" s="25"/>
      <c r="PZB287" s="25"/>
      <c r="PZC287" s="25"/>
      <c r="PZD287" s="25"/>
      <c r="PZE287" s="25"/>
      <c r="PZF287" s="25"/>
      <c r="PZG287" s="25"/>
      <c r="PZH287" s="25"/>
      <c r="PZI287" s="25"/>
      <c r="PZJ287" s="25"/>
      <c r="PZK287" s="25"/>
      <c r="PZL287" s="25"/>
      <c r="PZM287" s="25"/>
      <c r="PZN287" s="25"/>
      <c r="PZO287" s="25"/>
      <c r="PZP287" s="25"/>
      <c r="PZQ287" s="25"/>
      <c r="PZR287" s="25"/>
      <c r="PZS287" s="25"/>
      <c r="PZT287" s="25"/>
      <c r="PZU287" s="25"/>
      <c r="PZV287" s="25"/>
      <c r="PZW287" s="25"/>
      <c r="PZX287" s="25"/>
      <c r="PZY287" s="25"/>
      <c r="PZZ287" s="25"/>
      <c r="QAA287" s="25"/>
      <c r="QAB287" s="25"/>
      <c r="QAC287" s="25"/>
      <c r="QAD287" s="25"/>
      <c r="QAE287" s="25"/>
      <c r="QAF287" s="25"/>
      <c r="QAG287" s="25"/>
      <c r="QAH287" s="25"/>
      <c r="QAI287" s="25"/>
      <c r="QAJ287" s="25"/>
      <c r="QAK287" s="25"/>
      <c r="QAL287" s="25"/>
      <c r="QAM287" s="25"/>
      <c r="QAN287" s="25"/>
      <c r="QAO287" s="25"/>
      <c r="QAP287" s="25"/>
      <c r="QAQ287" s="25"/>
      <c r="QAR287" s="25"/>
      <c r="QAS287" s="25"/>
      <c r="QAT287" s="25"/>
      <c r="QAU287" s="25"/>
      <c r="QAV287" s="25"/>
      <c r="QAW287" s="25"/>
      <c r="QAX287" s="25"/>
      <c r="QAY287" s="25"/>
      <c r="QAZ287" s="25"/>
      <c r="QBA287" s="25"/>
      <c r="QBB287" s="25"/>
      <c r="QBC287" s="25"/>
      <c r="QBD287" s="25"/>
      <c r="QBE287" s="25"/>
      <c r="QBF287" s="25"/>
      <c r="QBG287" s="25"/>
      <c r="QBH287" s="25"/>
      <c r="QBI287" s="25"/>
      <c r="QBJ287" s="25"/>
      <c r="QBK287" s="25"/>
      <c r="QBL287" s="25"/>
      <c r="QBM287" s="25"/>
      <c r="QBN287" s="25"/>
      <c r="QBO287" s="25"/>
      <c r="QBP287" s="25"/>
      <c r="QBQ287" s="25"/>
      <c r="QBR287" s="25"/>
      <c r="QBS287" s="25"/>
      <c r="QBT287" s="25"/>
      <c r="QBU287" s="25"/>
      <c r="QBV287" s="25"/>
      <c r="QBW287" s="25"/>
      <c r="QBX287" s="25"/>
      <c r="QBY287" s="25"/>
      <c r="QBZ287" s="25"/>
      <c r="QCA287" s="25"/>
      <c r="QCB287" s="25"/>
      <c r="QCC287" s="25"/>
      <c r="QCD287" s="25"/>
      <c r="QCE287" s="25"/>
      <c r="QCF287" s="25"/>
      <c r="QCG287" s="25"/>
      <c r="QCH287" s="25"/>
      <c r="QCI287" s="25"/>
      <c r="QCJ287" s="25"/>
      <c r="QCK287" s="25"/>
      <c r="QCL287" s="25"/>
      <c r="QCM287" s="25"/>
      <c r="QCN287" s="25"/>
      <c r="QCO287" s="25"/>
      <c r="QCP287" s="25"/>
      <c r="QCQ287" s="25"/>
      <c r="QCR287" s="25"/>
      <c r="QCS287" s="25"/>
      <c r="QCT287" s="25"/>
      <c r="QCU287" s="25"/>
      <c r="QCV287" s="25"/>
      <c r="QCW287" s="25"/>
      <c r="QCX287" s="25"/>
      <c r="QCY287" s="25"/>
      <c r="QCZ287" s="25"/>
      <c r="QDA287" s="25"/>
      <c r="QDB287" s="25"/>
      <c r="QDC287" s="25"/>
      <c r="QDD287" s="25"/>
      <c r="QDE287" s="25"/>
      <c r="QDF287" s="25"/>
      <c r="QDG287" s="25"/>
      <c r="QDH287" s="25"/>
      <c r="QDI287" s="25"/>
      <c r="QDJ287" s="25"/>
      <c r="QDK287" s="25"/>
      <c r="QDL287" s="25"/>
      <c r="QDM287" s="25"/>
      <c r="QDN287" s="25"/>
      <c r="QDO287" s="25"/>
      <c r="QDP287" s="25"/>
      <c r="QDQ287" s="25"/>
      <c r="QDR287" s="25"/>
      <c r="QDS287" s="25"/>
      <c r="QDT287" s="25"/>
      <c r="QDU287" s="25"/>
      <c r="QDV287" s="25"/>
      <c r="QDW287" s="25"/>
      <c r="QDX287" s="25"/>
      <c r="QDY287" s="25"/>
      <c r="QDZ287" s="25"/>
      <c r="QEA287" s="25"/>
      <c r="QEB287" s="25"/>
      <c r="QEC287" s="25"/>
      <c r="QED287" s="25"/>
      <c r="QEE287" s="25"/>
      <c r="QEF287" s="25"/>
      <c r="QEG287" s="25"/>
      <c r="QEH287" s="25"/>
      <c r="QEI287" s="25"/>
      <c r="QEJ287" s="25"/>
      <c r="QEK287" s="25"/>
      <c r="QEL287" s="25"/>
      <c r="QEM287" s="25"/>
      <c r="QEN287" s="25"/>
      <c r="QEO287" s="25"/>
      <c r="QEP287" s="25"/>
      <c r="QEQ287" s="25"/>
      <c r="QER287" s="25"/>
      <c r="QES287" s="25"/>
      <c r="QET287" s="25"/>
      <c r="QEU287" s="25"/>
      <c r="QEV287" s="25"/>
      <c r="QEW287" s="25"/>
      <c r="QEX287" s="25"/>
      <c r="QEY287" s="25"/>
      <c r="QEZ287" s="25"/>
      <c r="QFA287" s="25"/>
      <c r="QFB287" s="25"/>
      <c r="QFC287" s="25"/>
      <c r="QFD287" s="25"/>
      <c r="QFE287" s="25"/>
      <c r="QFF287" s="25"/>
      <c r="QFG287" s="25"/>
      <c r="QFH287" s="25"/>
      <c r="QFI287" s="25"/>
      <c r="QFJ287" s="25"/>
      <c r="QFK287" s="25"/>
      <c r="QFL287" s="25"/>
      <c r="QFM287" s="25"/>
      <c r="QFN287" s="25"/>
      <c r="QFO287" s="25"/>
      <c r="QFP287" s="25"/>
      <c r="QFQ287" s="25"/>
      <c r="QFR287" s="25"/>
      <c r="QFS287" s="25"/>
      <c r="QFT287" s="25"/>
      <c r="QFU287" s="25"/>
      <c r="QFV287" s="25"/>
      <c r="QFW287" s="25"/>
      <c r="QFX287" s="25"/>
      <c r="QFY287" s="25"/>
      <c r="QFZ287" s="25"/>
      <c r="QGA287" s="25"/>
      <c r="QGB287" s="25"/>
      <c r="QGC287" s="25"/>
      <c r="QGD287" s="25"/>
      <c r="QGE287" s="25"/>
      <c r="QGF287" s="25"/>
      <c r="QGG287" s="25"/>
      <c r="QGH287" s="25"/>
      <c r="QGI287" s="25"/>
      <c r="QGJ287" s="25"/>
      <c r="QGK287" s="25"/>
      <c r="QGL287" s="25"/>
      <c r="QGM287" s="25"/>
      <c r="QGN287" s="25"/>
      <c r="QGO287" s="25"/>
      <c r="QGP287" s="25"/>
      <c r="QGQ287" s="25"/>
      <c r="QGR287" s="25"/>
      <c r="QGS287" s="25"/>
      <c r="QGT287" s="25"/>
      <c r="QGU287" s="25"/>
      <c r="QGV287" s="25"/>
      <c r="QGW287" s="25"/>
      <c r="QGX287" s="25"/>
      <c r="QGY287" s="25"/>
      <c r="QGZ287" s="25"/>
      <c r="QHA287" s="25"/>
      <c r="QHB287" s="25"/>
      <c r="QHC287" s="25"/>
      <c r="QHD287" s="25"/>
      <c r="QHE287" s="25"/>
      <c r="QHF287" s="25"/>
      <c r="QHG287" s="25"/>
      <c r="QHH287" s="25"/>
      <c r="QHI287" s="25"/>
      <c r="QHJ287" s="25"/>
      <c r="QHK287" s="25"/>
      <c r="QHL287" s="25"/>
      <c r="QHM287" s="25"/>
      <c r="QHN287" s="25"/>
      <c r="QHO287" s="25"/>
      <c r="QHP287" s="25"/>
      <c r="QHQ287" s="25"/>
      <c r="QHR287" s="25"/>
      <c r="QHS287" s="25"/>
      <c r="QHT287" s="25"/>
      <c r="QHU287" s="25"/>
      <c r="QHV287" s="25"/>
      <c r="QHW287" s="25"/>
      <c r="QHX287" s="25"/>
      <c r="QHY287" s="25"/>
      <c r="QHZ287" s="25"/>
      <c r="QIA287" s="25"/>
      <c r="QIB287" s="25"/>
      <c r="QIC287" s="25"/>
      <c r="QID287" s="25"/>
      <c r="QIE287" s="25"/>
      <c r="QIF287" s="25"/>
      <c r="QIG287" s="25"/>
      <c r="QIH287" s="25"/>
      <c r="QII287" s="25"/>
      <c r="QIJ287" s="25"/>
      <c r="QIK287" s="25"/>
      <c r="QIL287" s="25"/>
      <c r="QIM287" s="25"/>
      <c r="QIN287" s="25"/>
      <c r="QIO287" s="25"/>
      <c r="QIP287" s="25"/>
      <c r="QIQ287" s="25"/>
      <c r="QIR287" s="25"/>
      <c r="QIS287" s="25"/>
      <c r="QIT287" s="25"/>
      <c r="QIU287" s="25"/>
      <c r="QIV287" s="25"/>
      <c r="QIW287" s="25"/>
      <c r="QIX287" s="25"/>
      <c r="QIY287" s="25"/>
      <c r="QIZ287" s="25"/>
      <c r="QJA287" s="25"/>
      <c r="QJB287" s="25"/>
      <c r="QJC287" s="25"/>
      <c r="QJD287" s="25"/>
      <c r="QJE287" s="25"/>
      <c r="QJF287" s="25"/>
      <c r="QJG287" s="25"/>
      <c r="QJH287" s="25"/>
      <c r="QJI287" s="25"/>
      <c r="QJJ287" s="25"/>
      <c r="QJK287" s="25"/>
      <c r="QJL287" s="25"/>
      <c r="QJM287" s="25"/>
      <c r="QJN287" s="25"/>
      <c r="QJO287" s="25"/>
      <c r="QJP287" s="25"/>
      <c r="QJQ287" s="25"/>
      <c r="QJR287" s="25"/>
      <c r="QJS287" s="25"/>
      <c r="QJT287" s="25"/>
      <c r="QJU287" s="25"/>
      <c r="QJV287" s="25"/>
      <c r="QJW287" s="25"/>
      <c r="QJX287" s="25"/>
      <c r="QJY287" s="25"/>
      <c r="QJZ287" s="25"/>
      <c r="QKA287" s="25"/>
      <c r="QKB287" s="25"/>
      <c r="QKC287" s="25"/>
      <c r="QKD287" s="25"/>
      <c r="QKE287" s="25"/>
      <c r="QKF287" s="25"/>
      <c r="QKG287" s="25"/>
      <c r="QKH287" s="25"/>
      <c r="QKI287" s="25"/>
      <c r="QKJ287" s="25"/>
      <c r="QKK287" s="25"/>
      <c r="QKL287" s="25"/>
      <c r="QKM287" s="25"/>
      <c r="QKN287" s="25"/>
      <c r="QKO287" s="25"/>
      <c r="QKP287" s="25"/>
      <c r="QKQ287" s="25"/>
      <c r="QKR287" s="25"/>
      <c r="QKS287" s="25"/>
      <c r="QKT287" s="25"/>
      <c r="QKU287" s="25"/>
      <c r="QKV287" s="25"/>
      <c r="QKW287" s="25"/>
      <c r="QKX287" s="25"/>
      <c r="QKY287" s="25"/>
      <c r="QKZ287" s="25"/>
      <c r="QLA287" s="25"/>
      <c r="QLB287" s="25"/>
      <c r="QLC287" s="25"/>
      <c r="QLD287" s="25"/>
      <c r="QLE287" s="25"/>
      <c r="QLF287" s="25"/>
      <c r="QLG287" s="25"/>
      <c r="QLH287" s="25"/>
      <c r="QLI287" s="25"/>
      <c r="QLJ287" s="25"/>
      <c r="QLK287" s="25"/>
      <c r="QLL287" s="25"/>
      <c r="QLM287" s="25"/>
      <c r="QLN287" s="25"/>
      <c r="QLO287" s="25"/>
      <c r="QLP287" s="25"/>
      <c r="QLQ287" s="25"/>
      <c r="QLR287" s="25"/>
      <c r="QLS287" s="25"/>
      <c r="QLT287" s="25"/>
      <c r="QLU287" s="25"/>
      <c r="QLV287" s="25"/>
      <c r="QLW287" s="25"/>
      <c r="QLX287" s="25"/>
      <c r="QLY287" s="25"/>
      <c r="QLZ287" s="25"/>
      <c r="QMA287" s="25"/>
      <c r="QMB287" s="25"/>
      <c r="QMC287" s="25"/>
      <c r="QMD287" s="25"/>
      <c r="QME287" s="25"/>
      <c r="QMF287" s="25"/>
      <c r="QMG287" s="25"/>
      <c r="QMH287" s="25"/>
      <c r="QMI287" s="25"/>
      <c r="QMJ287" s="25"/>
      <c r="QMK287" s="25"/>
      <c r="QML287" s="25"/>
      <c r="QMM287" s="25"/>
      <c r="QMN287" s="25"/>
      <c r="QMO287" s="25"/>
      <c r="QMP287" s="25"/>
      <c r="QMQ287" s="25"/>
      <c r="QMR287" s="25"/>
      <c r="QMS287" s="25"/>
      <c r="QMT287" s="25"/>
      <c r="QMU287" s="25"/>
      <c r="QMV287" s="25"/>
      <c r="QMW287" s="25"/>
      <c r="QMX287" s="25"/>
      <c r="QMY287" s="25"/>
      <c r="QMZ287" s="25"/>
      <c r="QNA287" s="25"/>
      <c r="QNB287" s="25"/>
      <c r="QNC287" s="25"/>
      <c r="QND287" s="25"/>
      <c r="QNE287" s="25"/>
      <c r="QNF287" s="25"/>
      <c r="QNG287" s="25"/>
      <c r="QNH287" s="25"/>
      <c r="QNI287" s="25"/>
      <c r="QNJ287" s="25"/>
      <c r="QNK287" s="25"/>
      <c r="QNL287" s="25"/>
      <c r="QNM287" s="25"/>
      <c r="QNN287" s="25"/>
      <c r="QNO287" s="25"/>
      <c r="QNP287" s="25"/>
      <c r="QNQ287" s="25"/>
      <c r="QNR287" s="25"/>
      <c r="QNS287" s="25"/>
      <c r="QNT287" s="25"/>
      <c r="QNU287" s="25"/>
      <c r="QNV287" s="25"/>
      <c r="QNW287" s="25"/>
      <c r="QNX287" s="25"/>
      <c r="QNY287" s="25"/>
      <c r="QNZ287" s="25"/>
      <c r="QOA287" s="25"/>
      <c r="QOB287" s="25"/>
      <c r="QOC287" s="25"/>
      <c r="QOD287" s="25"/>
      <c r="QOE287" s="25"/>
      <c r="QOF287" s="25"/>
      <c r="QOG287" s="25"/>
      <c r="QOH287" s="25"/>
      <c r="QOI287" s="25"/>
      <c r="QOJ287" s="25"/>
      <c r="QOK287" s="25"/>
      <c r="QOL287" s="25"/>
      <c r="QOM287" s="25"/>
      <c r="QON287" s="25"/>
      <c r="QOO287" s="25"/>
      <c r="QOP287" s="25"/>
      <c r="QOQ287" s="25"/>
      <c r="QOR287" s="25"/>
      <c r="QOS287" s="25"/>
      <c r="QOT287" s="25"/>
      <c r="QOU287" s="25"/>
      <c r="QOV287" s="25"/>
      <c r="QOW287" s="25"/>
      <c r="QOX287" s="25"/>
      <c r="QOY287" s="25"/>
      <c r="QOZ287" s="25"/>
      <c r="QPA287" s="25"/>
      <c r="QPB287" s="25"/>
      <c r="QPC287" s="25"/>
      <c r="QPD287" s="25"/>
      <c r="QPE287" s="25"/>
      <c r="QPF287" s="25"/>
      <c r="QPG287" s="25"/>
      <c r="QPH287" s="25"/>
      <c r="QPI287" s="25"/>
      <c r="QPJ287" s="25"/>
      <c r="QPK287" s="25"/>
      <c r="QPL287" s="25"/>
      <c r="QPM287" s="25"/>
      <c r="QPN287" s="25"/>
      <c r="QPO287" s="25"/>
      <c r="QPP287" s="25"/>
      <c r="QPQ287" s="25"/>
      <c r="QPR287" s="25"/>
      <c r="QPS287" s="25"/>
      <c r="QPT287" s="25"/>
      <c r="QPU287" s="25"/>
      <c r="QPV287" s="25"/>
      <c r="QPW287" s="25"/>
      <c r="QPX287" s="25"/>
      <c r="QPY287" s="25"/>
      <c r="QPZ287" s="25"/>
      <c r="QQA287" s="25"/>
      <c r="QQB287" s="25"/>
      <c r="QQC287" s="25"/>
      <c r="QQD287" s="25"/>
      <c r="QQE287" s="25"/>
      <c r="QQF287" s="25"/>
      <c r="QQG287" s="25"/>
      <c r="QQH287" s="25"/>
      <c r="QQI287" s="25"/>
      <c r="QQJ287" s="25"/>
      <c r="QQK287" s="25"/>
      <c r="QQL287" s="25"/>
      <c r="QQM287" s="25"/>
      <c r="QQN287" s="25"/>
      <c r="QQO287" s="25"/>
      <c r="QQP287" s="25"/>
      <c r="QQQ287" s="25"/>
      <c r="QQR287" s="25"/>
      <c r="QQS287" s="25"/>
      <c r="QQT287" s="25"/>
      <c r="QQU287" s="25"/>
      <c r="QQV287" s="25"/>
      <c r="QQW287" s="25"/>
      <c r="QQX287" s="25"/>
      <c r="QQY287" s="25"/>
      <c r="QQZ287" s="25"/>
      <c r="QRA287" s="25"/>
      <c r="QRB287" s="25"/>
      <c r="QRC287" s="25"/>
      <c r="QRD287" s="25"/>
      <c r="QRE287" s="25"/>
      <c r="QRF287" s="25"/>
      <c r="QRG287" s="25"/>
      <c r="QRH287" s="25"/>
      <c r="QRI287" s="25"/>
      <c r="QRJ287" s="25"/>
      <c r="QRK287" s="25"/>
      <c r="QRL287" s="25"/>
      <c r="QRM287" s="25"/>
      <c r="QRN287" s="25"/>
      <c r="QRO287" s="25"/>
      <c r="QRP287" s="25"/>
      <c r="QRQ287" s="25"/>
      <c r="QRR287" s="25"/>
      <c r="QRS287" s="25"/>
      <c r="QRT287" s="25"/>
      <c r="QRU287" s="25"/>
      <c r="QRV287" s="25"/>
      <c r="QRW287" s="25"/>
      <c r="QRX287" s="25"/>
      <c r="QRY287" s="25"/>
      <c r="QRZ287" s="25"/>
      <c r="QSA287" s="25"/>
      <c r="QSB287" s="25"/>
      <c r="QSC287" s="25"/>
      <c r="QSD287" s="25"/>
      <c r="QSE287" s="25"/>
      <c r="QSF287" s="25"/>
      <c r="QSG287" s="25"/>
      <c r="QSH287" s="25"/>
      <c r="QSI287" s="25"/>
      <c r="QSJ287" s="25"/>
      <c r="QSK287" s="25"/>
      <c r="QSL287" s="25"/>
      <c r="QSM287" s="25"/>
      <c r="QSN287" s="25"/>
      <c r="QSO287" s="25"/>
      <c r="QSP287" s="25"/>
      <c r="QSQ287" s="25"/>
      <c r="QSR287" s="25"/>
      <c r="QSS287" s="25"/>
      <c r="QST287" s="25"/>
      <c r="QSU287" s="25"/>
      <c r="QSV287" s="25"/>
      <c r="QSW287" s="25"/>
      <c r="QSX287" s="25"/>
      <c r="QSY287" s="25"/>
      <c r="QSZ287" s="25"/>
      <c r="QTA287" s="25"/>
      <c r="QTB287" s="25"/>
      <c r="QTC287" s="25"/>
      <c r="QTD287" s="25"/>
      <c r="QTE287" s="25"/>
      <c r="QTF287" s="25"/>
      <c r="QTG287" s="25"/>
      <c r="QTH287" s="25"/>
      <c r="QTI287" s="25"/>
      <c r="QTJ287" s="25"/>
      <c r="QTK287" s="25"/>
      <c r="QTL287" s="25"/>
      <c r="QTM287" s="25"/>
      <c r="QTN287" s="25"/>
      <c r="QTO287" s="25"/>
      <c r="QTP287" s="25"/>
      <c r="QTQ287" s="25"/>
      <c r="QTR287" s="25"/>
      <c r="QTS287" s="25"/>
      <c r="QTT287" s="25"/>
      <c r="QTU287" s="25"/>
      <c r="QTV287" s="25"/>
      <c r="QTW287" s="25"/>
      <c r="QTX287" s="25"/>
      <c r="QTY287" s="25"/>
      <c r="QTZ287" s="25"/>
      <c r="QUA287" s="25"/>
      <c r="QUB287" s="25"/>
      <c r="QUC287" s="25"/>
      <c r="QUD287" s="25"/>
      <c r="QUE287" s="25"/>
      <c r="QUF287" s="25"/>
      <c r="QUG287" s="25"/>
      <c r="QUH287" s="25"/>
      <c r="QUI287" s="25"/>
      <c r="QUJ287" s="25"/>
      <c r="QUK287" s="25"/>
      <c r="QUL287" s="25"/>
      <c r="QUM287" s="25"/>
      <c r="QUN287" s="25"/>
      <c r="QUO287" s="25"/>
      <c r="QUP287" s="25"/>
      <c r="QUQ287" s="25"/>
      <c r="QUR287" s="25"/>
      <c r="QUS287" s="25"/>
      <c r="QUT287" s="25"/>
      <c r="QUU287" s="25"/>
      <c r="QUV287" s="25"/>
      <c r="QUW287" s="25"/>
      <c r="QUX287" s="25"/>
      <c r="QUY287" s="25"/>
      <c r="QUZ287" s="25"/>
      <c r="QVA287" s="25"/>
      <c r="QVB287" s="25"/>
      <c r="QVC287" s="25"/>
      <c r="QVD287" s="25"/>
      <c r="QVE287" s="25"/>
      <c r="QVF287" s="25"/>
      <c r="QVG287" s="25"/>
      <c r="QVH287" s="25"/>
      <c r="QVI287" s="25"/>
      <c r="QVJ287" s="25"/>
      <c r="QVK287" s="25"/>
      <c r="QVL287" s="25"/>
      <c r="QVM287" s="25"/>
      <c r="QVN287" s="25"/>
      <c r="QVO287" s="25"/>
      <c r="QVP287" s="25"/>
      <c r="QVQ287" s="25"/>
      <c r="QVR287" s="25"/>
      <c r="QVS287" s="25"/>
      <c r="QVT287" s="25"/>
      <c r="QVU287" s="25"/>
      <c r="QVV287" s="25"/>
      <c r="QVW287" s="25"/>
      <c r="QVX287" s="25"/>
      <c r="QVY287" s="25"/>
      <c r="QVZ287" s="25"/>
      <c r="QWA287" s="25"/>
      <c r="QWB287" s="25"/>
      <c r="QWC287" s="25"/>
      <c r="QWD287" s="25"/>
      <c r="QWE287" s="25"/>
      <c r="QWF287" s="25"/>
      <c r="QWG287" s="25"/>
      <c r="QWH287" s="25"/>
      <c r="QWI287" s="25"/>
      <c r="QWJ287" s="25"/>
      <c r="QWK287" s="25"/>
      <c r="QWL287" s="25"/>
      <c r="QWM287" s="25"/>
      <c r="QWN287" s="25"/>
      <c r="QWO287" s="25"/>
      <c r="QWP287" s="25"/>
      <c r="QWQ287" s="25"/>
      <c r="QWR287" s="25"/>
      <c r="QWS287" s="25"/>
      <c r="QWT287" s="25"/>
      <c r="QWU287" s="25"/>
      <c r="QWV287" s="25"/>
      <c r="QWW287" s="25"/>
      <c r="QWX287" s="25"/>
      <c r="QWY287" s="25"/>
      <c r="QWZ287" s="25"/>
      <c r="QXA287" s="25"/>
      <c r="QXB287" s="25"/>
      <c r="QXC287" s="25"/>
      <c r="QXD287" s="25"/>
      <c r="QXE287" s="25"/>
      <c r="QXF287" s="25"/>
      <c r="QXG287" s="25"/>
      <c r="QXH287" s="25"/>
      <c r="QXI287" s="25"/>
      <c r="QXJ287" s="25"/>
      <c r="QXK287" s="25"/>
      <c r="QXL287" s="25"/>
      <c r="QXM287" s="25"/>
      <c r="QXN287" s="25"/>
      <c r="QXO287" s="25"/>
      <c r="QXP287" s="25"/>
      <c r="QXQ287" s="25"/>
      <c r="QXR287" s="25"/>
      <c r="QXS287" s="25"/>
      <c r="QXT287" s="25"/>
      <c r="QXU287" s="25"/>
      <c r="QXV287" s="25"/>
      <c r="QXW287" s="25"/>
      <c r="QXX287" s="25"/>
      <c r="QXY287" s="25"/>
      <c r="QXZ287" s="25"/>
      <c r="QYA287" s="25"/>
      <c r="QYB287" s="25"/>
      <c r="QYC287" s="25"/>
      <c r="QYD287" s="25"/>
      <c r="QYE287" s="25"/>
      <c r="QYF287" s="25"/>
      <c r="QYG287" s="25"/>
      <c r="QYH287" s="25"/>
      <c r="QYI287" s="25"/>
      <c r="QYJ287" s="25"/>
      <c r="QYK287" s="25"/>
      <c r="QYL287" s="25"/>
      <c r="QYM287" s="25"/>
      <c r="QYN287" s="25"/>
      <c r="QYO287" s="25"/>
      <c r="QYP287" s="25"/>
      <c r="QYQ287" s="25"/>
      <c r="QYR287" s="25"/>
      <c r="QYS287" s="25"/>
      <c r="QYT287" s="25"/>
      <c r="QYU287" s="25"/>
      <c r="QYV287" s="25"/>
      <c r="QYW287" s="25"/>
      <c r="QYX287" s="25"/>
      <c r="QYY287" s="25"/>
      <c r="QYZ287" s="25"/>
      <c r="QZA287" s="25"/>
      <c r="QZB287" s="25"/>
      <c r="QZC287" s="25"/>
      <c r="QZD287" s="25"/>
      <c r="QZE287" s="25"/>
      <c r="QZF287" s="25"/>
      <c r="QZG287" s="25"/>
      <c r="QZH287" s="25"/>
      <c r="QZI287" s="25"/>
      <c r="QZJ287" s="25"/>
      <c r="QZK287" s="25"/>
      <c r="QZL287" s="25"/>
      <c r="QZM287" s="25"/>
      <c r="QZN287" s="25"/>
      <c r="QZO287" s="25"/>
      <c r="QZP287" s="25"/>
      <c r="QZQ287" s="25"/>
      <c r="QZR287" s="25"/>
      <c r="QZS287" s="25"/>
      <c r="QZT287" s="25"/>
      <c r="QZU287" s="25"/>
      <c r="QZV287" s="25"/>
      <c r="QZW287" s="25"/>
      <c r="QZX287" s="25"/>
      <c r="QZY287" s="25"/>
      <c r="QZZ287" s="25"/>
      <c r="RAA287" s="25"/>
      <c r="RAB287" s="25"/>
      <c r="RAC287" s="25"/>
      <c r="RAD287" s="25"/>
      <c r="RAE287" s="25"/>
      <c r="RAF287" s="25"/>
      <c r="RAG287" s="25"/>
      <c r="RAH287" s="25"/>
      <c r="RAI287" s="25"/>
      <c r="RAJ287" s="25"/>
      <c r="RAK287" s="25"/>
      <c r="RAL287" s="25"/>
      <c r="RAM287" s="25"/>
      <c r="RAN287" s="25"/>
      <c r="RAO287" s="25"/>
      <c r="RAP287" s="25"/>
      <c r="RAQ287" s="25"/>
      <c r="RAR287" s="25"/>
      <c r="RAS287" s="25"/>
      <c r="RAT287" s="25"/>
      <c r="RAU287" s="25"/>
      <c r="RAV287" s="25"/>
      <c r="RAW287" s="25"/>
      <c r="RAX287" s="25"/>
      <c r="RAY287" s="25"/>
      <c r="RAZ287" s="25"/>
      <c r="RBA287" s="25"/>
      <c r="RBB287" s="25"/>
      <c r="RBC287" s="25"/>
      <c r="RBD287" s="25"/>
      <c r="RBE287" s="25"/>
      <c r="RBF287" s="25"/>
      <c r="RBG287" s="25"/>
      <c r="RBH287" s="25"/>
      <c r="RBI287" s="25"/>
      <c r="RBJ287" s="25"/>
      <c r="RBK287" s="25"/>
      <c r="RBL287" s="25"/>
      <c r="RBM287" s="25"/>
      <c r="RBN287" s="25"/>
      <c r="RBO287" s="25"/>
      <c r="RBP287" s="25"/>
      <c r="RBQ287" s="25"/>
      <c r="RBR287" s="25"/>
      <c r="RBS287" s="25"/>
      <c r="RBT287" s="25"/>
      <c r="RBU287" s="25"/>
      <c r="RBV287" s="25"/>
      <c r="RBW287" s="25"/>
      <c r="RBX287" s="25"/>
      <c r="RBY287" s="25"/>
      <c r="RBZ287" s="25"/>
      <c r="RCA287" s="25"/>
      <c r="RCB287" s="25"/>
      <c r="RCC287" s="25"/>
      <c r="RCD287" s="25"/>
      <c r="RCE287" s="25"/>
      <c r="RCF287" s="25"/>
      <c r="RCG287" s="25"/>
      <c r="RCH287" s="25"/>
      <c r="RCI287" s="25"/>
      <c r="RCJ287" s="25"/>
      <c r="RCK287" s="25"/>
      <c r="RCL287" s="25"/>
      <c r="RCM287" s="25"/>
      <c r="RCN287" s="25"/>
      <c r="RCO287" s="25"/>
      <c r="RCP287" s="25"/>
      <c r="RCQ287" s="25"/>
      <c r="RCR287" s="25"/>
      <c r="RCS287" s="25"/>
      <c r="RCT287" s="25"/>
      <c r="RCU287" s="25"/>
      <c r="RCV287" s="25"/>
      <c r="RCW287" s="25"/>
      <c r="RCX287" s="25"/>
      <c r="RCY287" s="25"/>
      <c r="RCZ287" s="25"/>
      <c r="RDA287" s="25"/>
      <c r="RDB287" s="25"/>
      <c r="RDC287" s="25"/>
      <c r="RDD287" s="25"/>
      <c r="RDE287" s="25"/>
      <c r="RDF287" s="25"/>
      <c r="RDG287" s="25"/>
      <c r="RDH287" s="25"/>
      <c r="RDI287" s="25"/>
      <c r="RDJ287" s="25"/>
      <c r="RDK287" s="25"/>
      <c r="RDL287" s="25"/>
      <c r="RDM287" s="25"/>
      <c r="RDN287" s="25"/>
      <c r="RDO287" s="25"/>
      <c r="RDP287" s="25"/>
      <c r="RDQ287" s="25"/>
      <c r="RDR287" s="25"/>
      <c r="RDS287" s="25"/>
      <c r="RDT287" s="25"/>
      <c r="RDU287" s="25"/>
      <c r="RDV287" s="25"/>
      <c r="RDW287" s="25"/>
      <c r="RDX287" s="25"/>
      <c r="RDY287" s="25"/>
      <c r="RDZ287" s="25"/>
      <c r="REA287" s="25"/>
      <c r="REB287" s="25"/>
      <c r="REC287" s="25"/>
      <c r="RED287" s="25"/>
      <c r="REE287" s="25"/>
      <c r="REF287" s="25"/>
      <c r="REG287" s="25"/>
      <c r="REH287" s="25"/>
      <c r="REI287" s="25"/>
      <c r="REJ287" s="25"/>
      <c r="REK287" s="25"/>
      <c r="REL287" s="25"/>
      <c r="REM287" s="25"/>
      <c r="REN287" s="25"/>
      <c r="REO287" s="25"/>
      <c r="REP287" s="25"/>
      <c r="REQ287" s="25"/>
      <c r="RER287" s="25"/>
      <c r="RES287" s="25"/>
      <c r="RET287" s="25"/>
      <c r="REU287" s="25"/>
      <c r="REV287" s="25"/>
      <c r="REW287" s="25"/>
      <c r="REX287" s="25"/>
      <c r="REY287" s="25"/>
      <c r="REZ287" s="25"/>
      <c r="RFA287" s="25"/>
      <c r="RFB287" s="25"/>
      <c r="RFC287" s="25"/>
      <c r="RFD287" s="25"/>
      <c r="RFE287" s="25"/>
      <c r="RFF287" s="25"/>
      <c r="RFG287" s="25"/>
      <c r="RFH287" s="25"/>
      <c r="RFI287" s="25"/>
      <c r="RFJ287" s="25"/>
      <c r="RFK287" s="25"/>
      <c r="RFL287" s="25"/>
      <c r="RFM287" s="25"/>
      <c r="RFN287" s="25"/>
      <c r="RFO287" s="25"/>
      <c r="RFP287" s="25"/>
      <c r="RFQ287" s="25"/>
      <c r="RFR287" s="25"/>
      <c r="RFS287" s="25"/>
      <c r="RFT287" s="25"/>
      <c r="RFU287" s="25"/>
      <c r="RFV287" s="25"/>
      <c r="RFW287" s="25"/>
      <c r="RFX287" s="25"/>
      <c r="RFY287" s="25"/>
      <c r="RFZ287" s="25"/>
      <c r="RGA287" s="25"/>
      <c r="RGB287" s="25"/>
      <c r="RGC287" s="25"/>
      <c r="RGD287" s="25"/>
      <c r="RGE287" s="25"/>
      <c r="RGF287" s="25"/>
      <c r="RGG287" s="25"/>
      <c r="RGH287" s="25"/>
      <c r="RGI287" s="25"/>
      <c r="RGJ287" s="25"/>
      <c r="RGK287" s="25"/>
      <c r="RGL287" s="25"/>
      <c r="RGM287" s="25"/>
      <c r="RGN287" s="25"/>
      <c r="RGO287" s="25"/>
      <c r="RGP287" s="25"/>
      <c r="RGQ287" s="25"/>
      <c r="RGR287" s="25"/>
      <c r="RGS287" s="25"/>
      <c r="RGT287" s="25"/>
      <c r="RGU287" s="25"/>
      <c r="RGV287" s="25"/>
      <c r="RGW287" s="25"/>
      <c r="RGX287" s="25"/>
      <c r="RGY287" s="25"/>
      <c r="RGZ287" s="25"/>
      <c r="RHA287" s="25"/>
      <c r="RHB287" s="25"/>
      <c r="RHC287" s="25"/>
      <c r="RHD287" s="25"/>
      <c r="RHE287" s="25"/>
      <c r="RHF287" s="25"/>
      <c r="RHG287" s="25"/>
      <c r="RHH287" s="25"/>
      <c r="RHI287" s="25"/>
      <c r="RHJ287" s="25"/>
      <c r="RHK287" s="25"/>
      <c r="RHL287" s="25"/>
      <c r="RHM287" s="25"/>
      <c r="RHN287" s="25"/>
      <c r="RHO287" s="25"/>
      <c r="RHP287" s="25"/>
      <c r="RHQ287" s="25"/>
      <c r="RHR287" s="25"/>
      <c r="RHS287" s="25"/>
      <c r="RHT287" s="25"/>
      <c r="RHU287" s="25"/>
      <c r="RHV287" s="25"/>
      <c r="RHW287" s="25"/>
      <c r="RHX287" s="25"/>
      <c r="RHY287" s="25"/>
      <c r="RHZ287" s="25"/>
      <c r="RIA287" s="25"/>
      <c r="RIB287" s="25"/>
      <c r="RIC287" s="25"/>
      <c r="RID287" s="25"/>
      <c r="RIE287" s="25"/>
      <c r="RIF287" s="25"/>
      <c r="RIG287" s="25"/>
      <c r="RIH287" s="25"/>
      <c r="RII287" s="25"/>
      <c r="RIJ287" s="25"/>
      <c r="RIK287" s="25"/>
      <c r="RIL287" s="25"/>
      <c r="RIM287" s="25"/>
      <c r="RIN287" s="25"/>
      <c r="RIO287" s="25"/>
      <c r="RIP287" s="25"/>
      <c r="RIQ287" s="25"/>
      <c r="RIR287" s="25"/>
      <c r="RIS287" s="25"/>
      <c r="RIT287" s="25"/>
      <c r="RIU287" s="25"/>
      <c r="RIV287" s="25"/>
      <c r="RIW287" s="25"/>
      <c r="RIX287" s="25"/>
      <c r="RIY287" s="25"/>
      <c r="RIZ287" s="25"/>
      <c r="RJA287" s="25"/>
      <c r="RJB287" s="25"/>
      <c r="RJC287" s="25"/>
      <c r="RJD287" s="25"/>
      <c r="RJE287" s="25"/>
      <c r="RJF287" s="25"/>
      <c r="RJG287" s="25"/>
      <c r="RJH287" s="25"/>
      <c r="RJI287" s="25"/>
      <c r="RJJ287" s="25"/>
      <c r="RJK287" s="25"/>
      <c r="RJL287" s="25"/>
      <c r="RJM287" s="25"/>
      <c r="RJN287" s="25"/>
      <c r="RJO287" s="25"/>
      <c r="RJP287" s="25"/>
      <c r="RJQ287" s="25"/>
      <c r="RJR287" s="25"/>
      <c r="RJS287" s="25"/>
      <c r="RJT287" s="25"/>
      <c r="RJU287" s="25"/>
      <c r="RJV287" s="25"/>
      <c r="RJW287" s="25"/>
      <c r="RJX287" s="25"/>
      <c r="RJY287" s="25"/>
      <c r="RJZ287" s="25"/>
      <c r="RKA287" s="25"/>
      <c r="RKB287" s="25"/>
      <c r="RKC287" s="25"/>
      <c r="RKD287" s="25"/>
      <c r="RKE287" s="25"/>
      <c r="RKF287" s="25"/>
      <c r="RKG287" s="25"/>
      <c r="RKH287" s="25"/>
      <c r="RKI287" s="25"/>
      <c r="RKJ287" s="25"/>
      <c r="RKK287" s="25"/>
      <c r="RKL287" s="25"/>
      <c r="RKM287" s="25"/>
      <c r="RKN287" s="25"/>
      <c r="RKO287" s="25"/>
      <c r="RKP287" s="25"/>
      <c r="RKQ287" s="25"/>
      <c r="RKR287" s="25"/>
      <c r="RKS287" s="25"/>
      <c r="RKT287" s="25"/>
      <c r="RKU287" s="25"/>
      <c r="RKV287" s="25"/>
      <c r="RKW287" s="25"/>
      <c r="RKX287" s="25"/>
      <c r="RKY287" s="25"/>
      <c r="RKZ287" s="25"/>
      <c r="RLA287" s="25"/>
      <c r="RLB287" s="25"/>
      <c r="RLC287" s="25"/>
      <c r="RLD287" s="25"/>
      <c r="RLE287" s="25"/>
      <c r="RLF287" s="25"/>
      <c r="RLG287" s="25"/>
      <c r="RLH287" s="25"/>
      <c r="RLI287" s="25"/>
      <c r="RLJ287" s="25"/>
      <c r="RLK287" s="25"/>
      <c r="RLL287" s="25"/>
      <c r="RLM287" s="25"/>
      <c r="RLN287" s="25"/>
      <c r="RLO287" s="25"/>
      <c r="RLP287" s="25"/>
      <c r="RLQ287" s="25"/>
      <c r="RLR287" s="25"/>
      <c r="RLS287" s="25"/>
      <c r="RLT287" s="25"/>
      <c r="RLU287" s="25"/>
      <c r="RLV287" s="25"/>
      <c r="RLW287" s="25"/>
      <c r="RLX287" s="25"/>
      <c r="RLY287" s="25"/>
      <c r="RLZ287" s="25"/>
      <c r="RMA287" s="25"/>
      <c r="RMB287" s="25"/>
      <c r="RMC287" s="25"/>
      <c r="RMD287" s="25"/>
      <c r="RME287" s="25"/>
      <c r="RMF287" s="25"/>
      <c r="RMG287" s="25"/>
      <c r="RMH287" s="25"/>
      <c r="RMI287" s="25"/>
      <c r="RMJ287" s="25"/>
      <c r="RMK287" s="25"/>
      <c r="RML287" s="25"/>
      <c r="RMM287" s="25"/>
      <c r="RMN287" s="25"/>
      <c r="RMO287" s="25"/>
      <c r="RMP287" s="25"/>
      <c r="RMQ287" s="25"/>
      <c r="RMR287" s="25"/>
      <c r="RMS287" s="25"/>
      <c r="RMT287" s="25"/>
      <c r="RMU287" s="25"/>
      <c r="RMV287" s="25"/>
      <c r="RMW287" s="25"/>
      <c r="RMX287" s="25"/>
      <c r="RMY287" s="25"/>
      <c r="RMZ287" s="25"/>
      <c r="RNA287" s="25"/>
      <c r="RNB287" s="25"/>
      <c r="RNC287" s="25"/>
      <c r="RND287" s="25"/>
      <c r="RNE287" s="25"/>
      <c r="RNF287" s="25"/>
      <c r="RNG287" s="25"/>
      <c r="RNH287" s="25"/>
      <c r="RNI287" s="25"/>
      <c r="RNJ287" s="25"/>
      <c r="RNK287" s="25"/>
      <c r="RNL287" s="25"/>
      <c r="RNM287" s="25"/>
      <c r="RNN287" s="25"/>
      <c r="RNO287" s="25"/>
      <c r="RNP287" s="25"/>
      <c r="RNQ287" s="25"/>
      <c r="RNR287" s="25"/>
      <c r="RNS287" s="25"/>
      <c r="RNT287" s="25"/>
      <c r="RNU287" s="25"/>
      <c r="RNV287" s="25"/>
      <c r="RNW287" s="25"/>
      <c r="RNX287" s="25"/>
      <c r="RNY287" s="25"/>
      <c r="RNZ287" s="25"/>
      <c r="ROA287" s="25"/>
      <c r="ROB287" s="25"/>
      <c r="ROC287" s="25"/>
      <c r="ROD287" s="25"/>
      <c r="ROE287" s="25"/>
      <c r="ROF287" s="25"/>
      <c r="ROG287" s="25"/>
      <c r="ROH287" s="25"/>
      <c r="ROI287" s="25"/>
      <c r="ROJ287" s="25"/>
      <c r="ROK287" s="25"/>
      <c r="ROL287" s="25"/>
      <c r="ROM287" s="25"/>
      <c r="RON287" s="25"/>
      <c r="ROO287" s="25"/>
      <c r="ROP287" s="25"/>
      <c r="ROQ287" s="25"/>
      <c r="ROR287" s="25"/>
      <c r="ROS287" s="25"/>
      <c r="ROT287" s="25"/>
      <c r="ROU287" s="25"/>
      <c r="ROV287" s="25"/>
      <c r="ROW287" s="25"/>
      <c r="ROX287" s="25"/>
      <c r="ROY287" s="25"/>
      <c r="ROZ287" s="25"/>
      <c r="RPA287" s="25"/>
      <c r="RPB287" s="25"/>
      <c r="RPC287" s="25"/>
      <c r="RPD287" s="25"/>
      <c r="RPE287" s="25"/>
      <c r="RPF287" s="25"/>
      <c r="RPG287" s="25"/>
      <c r="RPH287" s="25"/>
      <c r="RPI287" s="25"/>
      <c r="RPJ287" s="25"/>
      <c r="RPK287" s="25"/>
      <c r="RPL287" s="25"/>
      <c r="RPM287" s="25"/>
      <c r="RPN287" s="25"/>
      <c r="RPO287" s="25"/>
      <c r="RPP287" s="25"/>
      <c r="RPQ287" s="25"/>
      <c r="RPR287" s="25"/>
      <c r="RPS287" s="25"/>
      <c r="RPT287" s="25"/>
      <c r="RPU287" s="25"/>
      <c r="RPV287" s="25"/>
      <c r="RPW287" s="25"/>
      <c r="RPX287" s="25"/>
      <c r="RPY287" s="25"/>
      <c r="RPZ287" s="25"/>
      <c r="RQA287" s="25"/>
      <c r="RQB287" s="25"/>
      <c r="RQC287" s="25"/>
      <c r="RQD287" s="25"/>
      <c r="RQE287" s="25"/>
      <c r="RQF287" s="25"/>
      <c r="RQG287" s="25"/>
      <c r="RQH287" s="25"/>
      <c r="RQI287" s="25"/>
      <c r="RQJ287" s="25"/>
      <c r="RQK287" s="25"/>
      <c r="RQL287" s="25"/>
      <c r="RQM287" s="25"/>
      <c r="RQN287" s="25"/>
      <c r="RQO287" s="25"/>
      <c r="RQP287" s="25"/>
      <c r="RQQ287" s="25"/>
      <c r="RQR287" s="25"/>
      <c r="RQS287" s="25"/>
      <c r="RQT287" s="25"/>
      <c r="RQU287" s="25"/>
      <c r="RQV287" s="25"/>
      <c r="RQW287" s="25"/>
      <c r="RQX287" s="25"/>
      <c r="RQY287" s="25"/>
      <c r="RQZ287" s="25"/>
      <c r="RRA287" s="25"/>
      <c r="RRB287" s="25"/>
      <c r="RRC287" s="25"/>
      <c r="RRD287" s="25"/>
      <c r="RRE287" s="25"/>
      <c r="RRF287" s="25"/>
      <c r="RRG287" s="25"/>
      <c r="RRH287" s="25"/>
      <c r="RRI287" s="25"/>
      <c r="RRJ287" s="25"/>
      <c r="RRK287" s="25"/>
      <c r="RRL287" s="25"/>
      <c r="RRM287" s="25"/>
      <c r="RRN287" s="25"/>
      <c r="RRO287" s="25"/>
      <c r="RRP287" s="25"/>
      <c r="RRQ287" s="25"/>
      <c r="RRR287" s="25"/>
      <c r="RRS287" s="25"/>
      <c r="RRT287" s="25"/>
      <c r="RRU287" s="25"/>
      <c r="RRV287" s="25"/>
      <c r="RRW287" s="25"/>
      <c r="RRX287" s="25"/>
      <c r="RRY287" s="25"/>
      <c r="RRZ287" s="25"/>
      <c r="RSA287" s="25"/>
      <c r="RSB287" s="25"/>
      <c r="RSC287" s="25"/>
      <c r="RSD287" s="25"/>
      <c r="RSE287" s="25"/>
      <c r="RSF287" s="25"/>
      <c r="RSG287" s="25"/>
      <c r="RSH287" s="25"/>
      <c r="RSI287" s="25"/>
      <c r="RSJ287" s="25"/>
      <c r="RSK287" s="25"/>
      <c r="RSL287" s="25"/>
      <c r="RSM287" s="25"/>
      <c r="RSN287" s="25"/>
      <c r="RSO287" s="25"/>
      <c r="RSP287" s="25"/>
      <c r="RSQ287" s="25"/>
      <c r="RSR287" s="25"/>
      <c r="RSS287" s="25"/>
      <c r="RST287" s="25"/>
      <c r="RSU287" s="25"/>
      <c r="RSV287" s="25"/>
      <c r="RSW287" s="25"/>
      <c r="RSX287" s="25"/>
      <c r="RSY287" s="25"/>
      <c r="RSZ287" s="25"/>
      <c r="RTA287" s="25"/>
      <c r="RTB287" s="25"/>
      <c r="RTC287" s="25"/>
      <c r="RTD287" s="25"/>
      <c r="RTE287" s="25"/>
      <c r="RTF287" s="25"/>
      <c r="RTG287" s="25"/>
      <c r="RTH287" s="25"/>
      <c r="RTI287" s="25"/>
      <c r="RTJ287" s="25"/>
      <c r="RTK287" s="25"/>
      <c r="RTL287" s="25"/>
      <c r="RTM287" s="25"/>
      <c r="RTN287" s="25"/>
      <c r="RTO287" s="25"/>
      <c r="RTP287" s="25"/>
      <c r="RTQ287" s="25"/>
      <c r="RTR287" s="25"/>
      <c r="RTS287" s="25"/>
      <c r="RTT287" s="25"/>
      <c r="RTU287" s="25"/>
      <c r="RTV287" s="25"/>
      <c r="RTW287" s="25"/>
      <c r="RTX287" s="25"/>
      <c r="RTY287" s="25"/>
      <c r="RTZ287" s="25"/>
      <c r="RUA287" s="25"/>
      <c r="RUB287" s="25"/>
      <c r="RUC287" s="25"/>
      <c r="RUD287" s="25"/>
      <c r="RUE287" s="25"/>
      <c r="RUF287" s="25"/>
      <c r="RUG287" s="25"/>
      <c r="RUH287" s="25"/>
      <c r="RUI287" s="25"/>
      <c r="RUJ287" s="25"/>
      <c r="RUK287" s="25"/>
      <c r="RUL287" s="25"/>
      <c r="RUM287" s="25"/>
      <c r="RUN287" s="25"/>
      <c r="RUO287" s="25"/>
      <c r="RUP287" s="25"/>
      <c r="RUQ287" s="25"/>
      <c r="RUR287" s="25"/>
      <c r="RUS287" s="25"/>
      <c r="RUT287" s="25"/>
      <c r="RUU287" s="25"/>
      <c r="RUV287" s="25"/>
      <c r="RUW287" s="25"/>
      <c r="RUX287" s="25"/>
      <c r="RUY287" s="25"/>
      <c r="RUZ287" s="25"/>
      <c r="RVA287" s="25"/>
      <c r="RVB287" s="25"/>
      <c r="RVC287" s="25"/>
      <c r="RVD287" s="25"/>
      <c r="RVE287" s="25"/>
      <c r="RVF287" s="25"/>
      <c r="RVG287" s="25"/>
      <c r="RVH287" s="25"/>
      <c r="RVI287" s="25"/>
      <c r="RVJ287" s="25"/>
      <c r="RVK287" s="25"/>
      <c r="RVL287" s="25"/>
      <c r="RVM287" s="25"/>
      <c r="RVN287" s="25"/>
      <c r="RVO287" s="25"/>
      <c r="RVP287" s="25"/>
      <c r="RVQ287" s="25"/>
      <c r="RVR287" s="25"/>
      <c r="RVS287" s="25"/>
      <c r="RVT287" s="25"/>
      <c r="RVU287" s="25"/>
      <c r="RVV287" s="25"/>
      <c r="RVW287" s="25"/>
      <c r="RVX287" s="25"/>
      <c r="RVY287" s="25"/>
      <c r="RVZ287" s="25"/>
      <c r="RWA287" s="25"/>
      <c r="RWB287" s="25"/>
      <c r="RWC287" s="25"/>
      <c r="RWD287" s="25"/>
      <c r="RWE287" s="25"/>
      <c r="RWF287" s="25"/>
      <c r="RWG287" s="25"/>
      <c r="RWH287" s="25"/>
      <c r="RWI287" s="25"/>
      <c r="RWJ287" s="25"/>
      <c r="RWK287" s="25"/>
      <c r="RWL287" s="25"/>
      <c r="RWM287" s="25"/>
      <c r="RWN287" s="25"/>
      <c r="RWO287" s="25"/>
      <c r="RWP287" s="25"/>
      <c r="RWQ287" s="25"/>
      <c r="RWR287" s="25"/>
      <c r="RWS287" s="25"/>
      <c r="RWT287" s="25"/>
      <c r="RWU287" s="25"/>
      <c r="RWV287" s="25"/>
      <c r="RWW287" s="25"/>
      <c r="RWX287" s="25"/>
      <c r="RWY287" s="25"/>
      <c r="RWZ287" s="25"/>
      <c r="RXA287" s="25"/>
      <c r="RXB287" s="25"/>
      <c r="RXC287" s="25"/>
      <c r="RXD287" s="25"/>
      <c r="RXE287" s="25"/>
      <c r="RXF287" s="25"/>
      <c r="RXG287" s="25"/>
      <c r="RXH287" s="25"/>
      <c r="RXI287" s="25"/>
      <c r="RXJ287" s="25"/>
      <c r="RXK287" s="25"/>
      <c r="RXL287" s="25"/>
      <c r="RXM287" s="25"/>
      <c r="RXN287" s="25"/>
      <c r="RXO287" s="25"/>
      <c r="RXP287" s="25"/>
      <c r="RXQ287" s="25"/>
      <c r="RXR287" s="25"/>
      <c r="RXS287" s="25"/>
      <c r="RXT287" s="25"/>
      <c r="RXU287" s="25"/>
      <c r="RXV287" s="25"/>
      <c r="RXW287" s="25"/>
      <c r="RXX287" s="25"/>
      <c r="RXY287" s="25"/>
      <c r="RXZ287" s="25"/>
      <c r="RYA287" s="25"/>
      <c r="RYB287" s="25"/>
      <c r="RYC287" s="25"/>
      <c r="RYD287" s="25"/>
      <c r="RYE287" s="25"/>
      <c r="RYF287" s="25"/>
      <c r="RYG287" s="25"/>
      <c r="RYH287" s="25"/>
      <c r="RYI287" s="25"/>
      <c r="RYJ287" s="25"/>
      <c r="RYK287" s="25"/>
      <c r="RYL287" s="25"/>
      <c r="RYM287" s="25"/>
      <c r="RYN287" s="25"/>
      <c r="RYO287" s="25"/>
      <c r="RYP287" s="25"/>
      <c r="RYQ287" s="25"/>
      <c r="RYR287" s="25"/>
      <c r="RYS287" s="25"/>
      <c r="RYT287" s="25"/>
      <c r="RYU287" s="25"/>
      <c r="RYV287" s="25"/>
      <c r="RYW287" s="25"/>
      <c r="RYX287" s="25"/>
      <c r="RYY287" s="25"/>
      <c r="RYZ287" s="25"/>
      <c r="RZA287" s="25"/>
      <c r="RZB287" s="25"/>
      <c r="RZC287" s="25"/>
      <c r="RZD287" s="25"/>
      <c r="RZE287" s="25"/>
      <c r="RZF287" s="25"/>
      <c r="RZG287" s="25"/>
      <c r="RZH287" s="25"/>
      <c r="RZI287" s="25"/>
      <c r="RZJ287" s="25"/>
      <c r="RZK287" s="25"/>
      <c r="RZL287" s="25"/>
      <c r="RZM287" s="25"/>
      <c r="RZN287" s="25"/>
      <c r="RZO287" s="25"/>
      <c r="RZP287" s="25"/>
      <c r="RZQ287" s="25"/>
      <c r="RZR287" s="25"/>
      <c r="RZS287" s="25"/>
      <c r="RZT287" s="25"/>
      <c r="RZU287" s="25"/>
      <c r="RZV287" s="25"/>
      <c r="RZW287" s="25"/>
      <c r="RZX287" s="25"/>
      <c r="RZY287" s="25"/>
      <c r="RZZ287" s="25"/>
      <c r="SAA287" s="25"/>
      <c r="SAB287" s="25"/>
      <c r="SAC287" s="25"/>
      <c r="SAD287" s="25"/>
      <c r="SAE287" s="25"/>
      <c r="SAF287" s="25"/>
      <c r="SAG287" s="25"/>
      <c r="SAH287" s="25"/>
      <c r="SAI287" s="25"/>
      <c r="SAJ287" s="25"/>
      <c r="SAK287" s="25"/>
      <c r="SAL287" s="25"/>
      <c r="SAM287" s="25"/>
      <c r="SAN287" s="25"/>
      <c r="SAO287" s="25"/>
      <c r="SAP287" s="25"/>
      <c r="SAQ287" s="25"/>
      <c r="SAR287" s="25"/>
      <c r="SAS287" s="25"/>
      <c r="SAT287" s="25"/>
      <c r="SAU287" s="25"/>
      <c r="SAV287" s="25"/>
      <c r="SAW287" s="25"/>
      <c r="SAX287" s="25"/>
      <c r="SAY287" s="25"/>
      <c r="SAZ287" s="25"/>
      <c r="SBA287" s="25"/>
      <c r="SBB287" s="25"/>
      <c r="SBC287" s="25"/>
      <c r="SBD287" s="25"/>
      <c r="SBE287" s="25"/>
      <c r="SBF287" s="25"/>
      <c r="SBG287" s="25"/>
      <c r="SBH287" s="25"/>
      <c r="SBI287" s="25"/>
      <c r="SBJ287" s="25"/>
      <c r="SBK287" s="25"/>
      <c r="SBL287" s="25"/>
      <c r="SBM287" s="25"/>
      <c r="SBN287" s="25"/>
      <c r="SBO287" s="25"/>
      <c r="SBP287" s="25"/>
      <c r="SBQ287" s="25"/>
      <c r="SBR287" s="25"/>
      <c r="SBS287" s="25"/>
      <c r="SBT287" s="25"/>
      <c r="SBU287" s="25"/>
      <c r="SBV287" s="25"/>
      <c r="SBW287" s="25"/>
      <c r="SBX287" s="25"/>
      <c r="SBY287" s="25"/>
      <c r="SBZ287" s="25"/>
      <c r="SCA287" s="25"/>
      <c r="SCB287" s="25"/>
      <c r="SCC287" s="25"/>
      <c r="SCD287" s="25"/>
      <c r="SCE287" s="25"/>
      <c r="SCF287" s="25"/>
      <c r="SCG287" s="25"/>
      <c r="SCH287" s="25"/>
      <c r="SCI287" s="25"/>
      <c r="SCJ287" s="25"/>
      <c r="SCK287" s="25"/>
      <c r="SCL287" s="25"/>
      <c r="SCM287" s="25"/>
      <c r="SCN287" s="25"/>
      <c r="SCO287" s="25"/>
      <c r="SCP287" s="25"/>
      <c r="SCQ287" s="25"/>
      <c r="SCR287" s="25"/>
      <c r="SCS287" s="25"/>
      <c r="SCT287" s="25"/>
      <c r="SCU287" s="25"/>
      <c r="SCV287" s="25"/>
      <c r="SCW287" s="25"/>
      <c r="SCX287" s="25"/>
      <c r="SCY287" s="25"/>
      <c r="SCZ287" s="25"/>
      <c r="SDA287" s="25"/>
      <c r="SDB287" s="25"/>
      <c r="SDC287" s="25"/>
      <c r="SDD287" s="25"/>
      <c r="SDE287" s="25"/>
      <c r="SDF287" s="25"/>
      <c r="SDG287" s="25"/>
      <c r="SDH287" s="25"/>
      <c r="SDI287" s="25"/>
      <c r="SDJ287" s="25"/>
      <c r="SDK287" s="25"/>
      <c r="SDL287" s="25"/>
      <c r="SDM287" s="25"/>
      <c r="SDN287" s="25"/>
      <c r="SDO287" s="25"/>
      <c r="SDP287" s="25"/>
      <c r="SDQ287" s="25"/>
      <c r="SDR287" s="25"/>
      <c r="SDS287" s="25"/>
      <c r="SDT287" s="25"/>
      <c r="SDU287" s="25"/>
      <c r="SDV287" s="25"/>
      <c r="SDW287" s="25"/>
      <c r="SDX287" s="25"/>
      <c r="SDY287" s="25"/>
      <c r="SDZ287" s="25"/>
      <c r="SEA287" s="25"/>
      <c r="SEB287" s="25"/>
      <c r="SEC287" s="25"/>
      <c r="SED287" s="25"/>
      <c r="SEE287" s="25"/>
      <c r="SEF287" s="25"/>
      <c r="SEG287" s="25"/>
      <c r="SEH287" s="25"/>
      <c r="SEI287" s="25"/>
      <c r="SEJ287" s="25"/>
      <c r="SEK287" s="25"/>
      <c r="SEL287" s="25"/>
      <c r="SEM287" s="25"/>
      <c r="SEN287" s="25"/>
      <c r="SEO287" s="25"/>
      <c r="SEP287" s="25"/>
      <c r="SEQ287" s="25"/>
      <c r="SER287" s="25"/>
      <c r="SES287" s="25"/>
      <c r="SET287" s="25"/>
      <c r="SEU287" s="25"/>
      <c r="SEV287" s="25"/>
      <c r="SEW287" s="25"/>
      <c r="SEX287" s="25"/>
      <c r="SEY287" s="25"/>
      <c r="SEZ287" s="25"/>
      <c r="SFA287" s="25"/>
      <c r="SFB287" s="25"/>
      <c r="SFC287" s="25"/>
      <c r="SFD287" s="25"/>
      <c r="SFE287" s="25"/>
      <c r="SFF287" s="25"/>
      <c r="SFG287" s="25"/>
      <c r="SFH287" s="25"/>
      <c r="SFI287" s="25"/>
      <c r="SFJ287" s="25"/>
      <c r="SFK287" s="25"/>
      <c r="SFL287" s="25"/>
      <c r="SFM287" s="25"/>
      <c r="SFN287" s="25"/>
      <c r="SFO287" s="25"/>
      <c r="SFP287" s="25"/>
      <c r="SFQ287" s="25"/>
      <c r="SFR287" s="25"/>
      <c r="SFS287" s="25"/>
      <c r="SFT287" s="25"/>
      <c r="SFU287" s="25"/>
      <c r="SFV287" s="25"/>
      <c r="SFW287" s="25"/>
      <c r="SFX287" s="25"/>
      <c r="SFY287" s="25"/>
      <c r="SFZ287" s="25"/>
      <c r="SGA287" s="25"/>
      <c r="SGB287" s="25"/>
      <c r="SGC287" s="25"/>
      <c r="SGD287" s="25"/>
      <c r="SGE287" s="25"/>
      <c r="SGF287" s="25"/>
      <c r="SGG287" s="25"/>
      <c r="SGH287" s="25"/>
      <c r="SGI287" s="25"/>
      <c r="SGJ287" s="25"/>
      <c r="SGK287" s="25"/>
      <c r="SGL287" s="25"/>
      <c r="SGM287" s="25"/>
      <c r="SGN287" s="25"/>
      <c r="SGO287" s="25"/>
      <c r="SGP287" s="25"/>
      <c r="SGQ287" s="25"/>
      <c r="SGR287" s="25"/>
      <c r="SGS287" s="25"/>
      <c r="SGT287" s="25"/>
      <c r="SGU287" s="25"/>
      <c r="SGV287" s="25"/>
      <c r="SGW287" s="25"/>
      <c r="SGX287" s="25"/>
      <c r="SGY287" s="25"/>
      <c r="SGZ287" s="25"/>
      <c r="SHA287" s="25"/>
      <c r="SHB287" s="25"/>
      <c r="SHC287" s="25"/>
      <c r="SHD287" s="25"/>
      <c r="SHE287" s="25"/>
      <c r="SHF287" s="25"/>
      <c r="SHG287" s="25"/>
      <c r="SHH287" s="25"/>
      <c r="SHI287" s="25"/>
      <c r="SHJ287" s="25"/>
      <c r="SHK287" s="25"/>
      <c r="SHL287" s="25"/>
      <c r="SHM287" s="25"/>
      <c r="SHN287" s="25"/>
      <c r="SHO287" s="25"/>
      <c r="SHP287" s="25"/>
      <c r="SHQ287" s="25"/>
      <c r="SHR287" s="25"/>
      <c r="SHS287" s="25"/>
      <c r="SHT287" s="25"/>
      <c r="SHU287" s="25"/>
      <c r="SHV287" s="25"/>
      <c r="SHW287" s="25"/>
      <c r="SHX287" s="25"/>
      <c r="SHY287" s="25"/>
      <c r="SHZ287" s="25"/>
      <c r="SIA287" s="25"/>
      <c r="SIB287" s="25"/>
      <c r="SIC287" s="25"/>
      <c r="SID287" s="25"/>
      <c r="SIE287" s="25"/>
      <c r="SIF287" s="25"/>
      <c r="SIG287" s="25"/>
      <c r="SIH287" s="25"/>
      <c r="SII287" s="25"/>
      <c r="SIJ287" s="25"/>
      <c r="SIK287" s="25"/>
      <c r="SIL287" s="25"/>
      <c r="SIM287" s="25"/>
      <c r="SIN287" s="25"/>
      <c r="SIO287" s="25"/>
      <c r="SIP287" s="25"/>
      <c r="SIQ287" s="25"/>
      <c r="SIR287" s="25"/>
      <c r="SIS287" s="25"/>
      <c r="SIT287" s="25"/>
      <c r="SIU287" s="25"/>
      <c r="SIV287" s="25"/>
      <c r="SIW287" s="25"/>
      <c r="SIX287" s="25"/>
      <c r="SIY287" s="25"/>
      <c r="SIZ287" s="25"/>
      <c r="SJA287" s="25"/>
      <c r="SJB287" s="25"/>
      <c r="SJC287" s="25"/>
      <c r="SJD287" s="25"/>
      <c r="SJE287" s="25"/>
      <c r="SJF287" s="25"/>
      <c r="SJG287" s="25"/>
      <c r="SJH287" s="25"/>
      <c r="SJI287" s="25"/>
      <c r="SJJ287" s="25"/>
      <c r="SJK287" s="25"/>
      <c r="SJL287" s="25"/>
      <c r="SJM287" s="25"/>
      <c r="SJN287" s="25"/>
      <c r="SJO287" s="25"/>
      <c r="SJP287" s="25"/>
      <c r="SJQ287" s="25"/>
      <c r="SJR287" s="25"/>
      <c r="SJS287" s="25"/>
      <c r="SJT287" s="25"/>
      <c r="SJU287" s="25"/>
      <c r="SJV287" s="25"/>
      <c r="SJW287" s="25"/>
      <c r="SJX287" s="25"/>
      <c r="SJY287" s="25"/>
      <c r="SJZ287" s="25"/>
      <c r="SKA287" s="25"/>
      <c r="SKB287" s="25"/>
      <c r="SKC287" s="25"/>
      <c r="SKD287" s="25"/>
      <c r="SKE287" s="25"/>
      <c r="SKF287" s="25"/>
      <c r="SKG287" s="25"/>
      <c r="SKH287" s="25"/>
      <c r="SKI287" s="25"/>
      <c r="SKJ287" s="25"/>
      <c r="SKK287" s="25"/>
      <c r="SKL287" s="25"/>
      <c r="SKM287" s="25"/>
      <c r="SKN287" s="25"/>
      <c r="SKO287" s="25"/>
      <c r="SKP287" s="25"/>
      <c r="SKQ287" s="25"/>
      <c r="SKR287" s="25"/>
      <c r="SKS287" s="25"/>
      <c r="SKT287" s="25"/>
      <c r="SKU287" s="25"/>
      <c r="SKV287" s="25"/>
      <c r="SKW287" s="25"/>
      <c r="SKX287" s="25"/>
      <c r="SKY287" s="25"/>
      <c r="SKZ287" s="25"/>
      <c r="SLA287" s="25"/>
      <c r="SLB287" s="25"/>
      <c r="SLC287" s="25"/>
      <c r="SLD287" s="25"/>
      <c r="SLE287" s="25"/>
      <c r="SLF287" s="25"/>
      <c r="SLG287" s="25"/>
      <c r="SLH287" s="25"/>
      <c r="SLI287" s="25"/>
      <c r="SLJ287" s="25"/>
      <c r="SLK287" s="25"/>
      <c r="SLL287" s="25"/>
      <c r="SLM287" s="25"/>
      <c r="SLN287" s="25"/>
      <c r="SLO287" s="25"/>
      <c r="SLP287" s="25"/>
      <c r="SLQ287" s="25"/>
      <c r="SLR287" s="25"/>
      <c r="SLS287" s="25"/>
      <c r="SLT287" s="25"/>
      <c r="SLU287" s="25"/>
      <c r="SLV287" s="25"/>
      <c r="SLW287" s="25"/>
      <c r="SLX287" s="25"/>
      <c r="SLY287" s="25"/>
      <c r="SLZ287" s="25"/>
      <c r="SMA287" s="25"/>
      <c r="SMB287" s="25"/>
      <c r="SMC287" s="25"/>
      <c r="SMD287" s="25"/>
      <c r="SME287" s="25"/>
      <c r="SMF287" s="25"/>
      <c r="SMG287" s="25"/>
      <c r="SMH287" s="25"/>
      <c r="SMI287" s="25"/>
      <c r="SMJ287" s="25"/>
      <c r="SMK287" s="25"/>
      <c r="SML287" s="25"/>
      <c r="SMM287" s="25"/>
      <c r="SMN287" s="25"/>
      <c r="SMO287" s="25"/>
      <c r="SMP287" s="25"/>
      <c r="SMQ287" s="25"/>
      <c r="SMR287" s="25"/>
      <c r="SMS287" s="25"/>
      <c r="SMT287" s="25"/>
      <c r="SMU287" s="25"/>
      <c r="SMV287" s="25"/>
      <c r="SMW287" s="25"/>
      <c r="SMX287" s="25"/>
      <c r="SMY287" s="25"/>
      <c r="SMZ287" s="25"/>
      <c r="SNA287" s="25"/>
      <c r="SNB287" s="25"/>
      <c r="SNC287" s="25"/>
      <c r="SND287" s="25"/>
      <c r="SNE287" s="25"/>
      <c r="SNF287" s="25"/>
      <c r="SNG287" s="25"/>
      <c r="SNH287" s="25"/>
      <c r="SNI287" s="25"/>
      <c r="SNJ287" s="25"/>
      <c r="SNK287" s="25"/>
      <c r="SNL287" s="25"/>
      <c r="SNM287" s="25"/>
      <c r="SNN287" s="25"/>
      <c r="SNO287" s="25"/>
      <c r="SNP287" s="25"/>
      <c r="SNQ287" s="25"/>
      <c r="SNR287" s="25"/>
      <c r="SNS287" s="25"/>
      <c r="SNT287" s="25"/>
      <c r="SNU287" s="25"/>
      <c r="SNV287" s="25"/>
      <c r="SNW287" s="25"/>
      <c r="SNX287" s="25"/>
      <c r="SNY287" s="25"/>
      <c r="SNZ287" s="25"/>
      <c r="SOA287" s="25"/>
      <c r="SOB287" s="25"/>
      <c r="SOC287" s="25"/>
      <c r="SOD287" s="25"/>
      <c r="SOE287" s="25"/>
      <c r="SOF287" s="25"/>
      <c r="SOG287" s="25"/>
      <c r="SOH287" s="25"/>
      <c r="SOI287" s="25"/>
      <c r="SOJ287" s="25"/>
      <c r="SOK287" s="25"/>
      <c r="SOL287" s="25"/>
      <c r="SOM287" s="25"/>
      <c r="SON287" s="25"/>
      <c r="SOO287" s="25"/>
      <c r="SOP287" s="25"/>
      <c r="SOQ287" s="25"/>
      <c r="SOR287" s="25"/>
      <c r="SOS287" s="25"/>
      <c r="SOT287" s="25"/>
      <c r="SOU287" s="25"/>
      <c r="SOV287" s="25"/>
      <c r="SOW287" s="25"/>
      <c r="SOX287" s="25"/>
      <c r="SOY287" s="25"/>
      <c r="SOZ287" s="25"/>
      <c r="SPA287" s="25"/>
      <c r="SPB287" s="25"/>
      <c r="SPC287" s="25"/>
      <c r="SPD287" s="25"/>
      <c r="SPE287" s="25"/>
      <c r="SPF287" s="25"/>
      <c r="SPG287" s="25"/>
      <c r="SPH287" s="25"/>
      <c r="SPI287" s="25"/>
      <c r="SPJ287" s="25"/>
      <c r="SPK287" s="25"/>
      <c r="SPL287" s="25"/>
      <c r="SPM287" s="25"/>
      <c r="SPN287" s="25"/>
      <c r="SPO287" s="25"/>
      <c r="SPP287" s="25"/>
      <c r="SPQ287" s="25"/>
      <c r="SPR287" s="25"/>
      <c r="SPS287" s="25"/>
      <c r="SPT287" s="25"/>
      <c r="SPU287" s="25"/>
      <c r="SPV287" s="25"/>
      <c r="SPW287" s="25"/>
      <c r="SPX287" s="25"/>
      <c r="SPY287" s="25"/>
      <c r="SPZ287" s="25"/>
      <c r="SQA287" s="25"/>
      <c r="SQB287" s="25"/>
      <c r="SQC287" s="25"/>
      <c r="SQD287" s="25"/>
      <c r="SQE287" s="25"/>
      <c r="SQF287" s="25"/>
      <c r="SQG287" s="25"/>
      <c r="SQH287" s="25"/>
      <c r="SQI287" s="25"/>
      <c r="SQJ287" s="25"/>
      <c r="SQK287" s="25"/>
      <c r="SQL287" s="25"/>
      <c r="SQM287" s="25"/>
      <c r="SQN287" s="25"/>
      <c r="SQO287" s="25"/>
      <c r="SQP287" s="25"/>
      <c r="SQQ287" s="25"/>
      <c r="SQR287" s="25"/>
      <c r="SQS287" s="25"/>
      <c r="SQT287" s="25"/>
      <c r="SQU287" s="25"/>
      <c r="SQV287" s="25"/>
      <c r="SQW287" s="25"/>
      <c r="SQX287" s="25"/>
      <c r="SQY287" s="25"/>
      <c r="SQZ287" s="25"/>
      <c r="SRA287" s="25"/>
      <c r="SRB287" s="25"/>
      <c r="SRC287" s="25"/>
      <c r="SRD287" s="25"/>
      <c r="SRE287" s="25"/>
      <c r="SRF287" s="25"/>
      <c r="SRG287" s="25"/>
      <c r="SRH287" s="25"/>
      <c r="SRI287" s="25"/>
      <c r="SRJ287" s="25"/>
      <c r="SRK287" s="25"/>
      <c r="SRL287" s="25"/>
      <c r="SRM287" s="25"/>
      <c r="SRN287" s="25"/>
      <c r="SRO287" s="25"/>
      <c r="SRP287" s="25"/>
      <c r="SRQ287" s="25"/>
      <c r="SRR287" s="25"/>
      <c r="SRS287" s="25"/>
      <c r="SRT287" s="25"/>
      <c r="SRU287" s="25"/>
      <c r="SRV287" s="25"/>
      <c r="SRW287" s="25"/>
      <c r="SRX287" s="25"/>
      <c r="SRY287" s="25"/>
      <c r="SRZ287" s="25"/>
      <c r="SSA287" s="25"/>
      <c r="SSB287" s="25"/>
      <c r="SSC287" s="25"/>
      <c r="SSD287" s="25"/>
      <c r="SSE287" s="25"/>
      <c r="SSF287" s="25"/>
      <c r="SSG287" s="25"/>
      <c r="SSH287" s="25"/>
      <c r="SSI287" s="25"/>
      <c r="SSJ287" s="25"/>
      <c r="SSK287" s="25"/>
      <c r="SSL287" s="25"/>
      <c r="SSM287" s="25"/>
      <c r="SSN287" s="25"/>
      <c r="SSO287" s="25"/>
      <c r="SSP287" s="25"/>
      <c r="SSQ287" s="25"/>
      <c r="SSR287" s="25"/>
      <c r="SSS287" s="25"/>
      <c r="SST287" s="25"/>
      <c r="SSU287" s="25"/>
      <c r="SSV287" s="25"/>
      <c r="SSW287" s="25"/>
      <c r="SSX287" s="25"/>
      <c r="SSY287" s="25"/>
      <c r="SSZ287" s="25"/>
      <c r="STA287" s="25"/>
      <c r="STB287" s="25"/>
      <c r="STC287" s="25"/>
      <c r="STD287" s="25"/>
      <c r="STE287" s="25"/>
      <c r="STF287" s="25"/>
      <c r="STG287" s="25"/>
      <c r="STH287" s="25"/>
      <c r="STI287" s="25"/>
      <c r="STJ287" s="25"/>
      <c r="STK287" s="25"/>
      <c r="STL287" s="25"/>
      <c r="STM287" s="25"/>
      <c r="STN287" s="25"/>
      <c r="STO287" s="25"/>
      <c r="STP287" s="25"/>
      <c r="STQ287" s="25"/>
      <c r="STR287" s="25"/>
      <c r="STS287" s="25"/>
      <c r="STT287" s="25"/>
      <c r="STU287" s="25"/>
      <c r="STV287" s="25"/>
      <c r="STW287" s="25"/>
      <c r="STX287" s="25"/>
      <c r="STY287" s="25"/>
      <c r="STZ287" s="25"/>
      <c r="SUA287" s="25"/>
      <c r="SUB287" s="25"/>
      <c r="SUC287" s="25"/>
      <c r="SUD287" s="25"/>
      <c r="SUE287" s="25"/>
      <c r="SUF287" s="25"/>
      <c r="SUG287" s="25"/>
      <c r="SUH287" s="25"/>
      <c r="SUI287" s="25"/>
      <c r="SUJ287" s="25"/>
      <c r="SUK287" s="25"/>
      <c r="SUL287" s="25"/>
      <c r="SUM287" s="25"/>
      <c r="SUN287" s="25"/>
      <c r="SUO287" s="25"/>
      <c r="SUP287" s="25"/>
      <c r="SUQ287" s="25"/>
      <c r="SUR287" s="25"/>
      <c r="SUS287" s="25"/>
      <c r="SUT287" s="25"/>
      <c r="SUU287" s="25"/>
      <c r="SUV287" s="25"/>
      <c r="SUW287" s="25"/>
      <c r="SUX287" s="25"/>
      <c r="SUY287" s="25"/>
      <c r="SUZ287" s="25"/>
      <c r="SVA287" s="25"/>
      <c r="SVB287" s="25"/>
      <c r="SVC287" s="25"/>
      <c r="SVD287" s="25"/>
      <c r="SVE287" s="25"/>
      <c r="SVF287" s="25"/>
      <c r="SVG287" s="25"/>
      <c r="SVH287" s="25"/>
      <c r="SVI287" s="25"/>
      <c r="SVJ287" s="25"/>
      <c r="SVK287" s="25"/>
      <c r="SVL287" s="25"/>
      <c r="SVM287" s="25"/>
      <c r="SVN287" s="25"/>
      <c r="SVO287" s="25"/>
      <c r="SVP287" s="25"/>
      <c r="SVQ287" s="25"/>
      <c r="SVR287" s="25"/>
      <c r="SVS287" s="25"/>
      <c r="SVT287" s="25"/>
      <c r="SVU287" s="25"/>
      <c r="SVV287" s="25"/>
      <c r="SVW287" s="25"/>
      <c r="SVX287" s="25"/>
      <c r="SVY287" s="25"/>
      <c r="SVZ287" s="25"/>
      <c r="SWA287" s="25"/>
      <c r="SWB287" s="25"/>
      <c r="SWC287" s="25"/>
      <c r="SWD287" s="25"/>
      <c r="SWE287" s="25"/>
      <c r="SWF287" s="25"/>
      <c r="SWG287" s="25"/>
      <c r="SWH287" s="25"/>
      <c r="SWI287" s="25"/>
      <c r="SWJ287" s="25"/>
      <c r="SWK287" s="25"/>
      <c r="SWL287" s="25"/>
      <c r="SWM287" s="25"/>
      <c r="SWN287" s="25"/>
      <c r="SWO287" s="25"/>
      <c r="SWP287" s="25"/>
      <c r="SWQ287" s="25"/>
      <c r="SWR287" s="25"/>
      <c r="SWS287" s="25"/>
      <c r="SWT287" s="25"/>
      <c r="SWU287" s="25"/>
      <c r="SWV287" s="25"/>
      <c r="SWW287" s="25"/>
      <c r="SWX287" s="25"/>
      <c r="SWY287" s="25"/>
      <c r="SWZ287" s="25"/>
      <c r="SXA287" s="25"/>
      <c r="SXB287" s="25"/>
      <c r="SXC287" s="25"/>
      <c r="SXD287" s="25"/>
      <c r="SXE287" s="25"/>
      <c r="SXF287" s="25"/>
      <c r="SXG287" s="25"/>
      <c r="SXH287" s="25"/>
      <c r="SXI287" s="25"/>
      <c r="SXJ287" s="25"/>
      <c r="SXK287" s="25"/>
      <c r="SXL287" s="25"/>
      <c r="SXM287" s="25"/>
      <c r="SXN287" s="25"/>
      <c r="SXO287" s="25"/>
      <c r="SXP287" s="25"/>
      <c r="SXQ287" s="25"/>
      <c r="SXR287" s="25"/>
      <c r="SXS287" s="25"/>
      <c r="SXT287" s="25"/>
      <c r="SXU287" s="25"/>
      <c r="SXV287" s="25"/>
      <c r="SXW287" s="25"/>
      <c r="SXX287" s="25"/>
      <c r="SXY287" s="25"/>
      <c r="SXZ287" s="25"/>
      <c r="SYA287" s="25"/>
      <c r="SYB287" s="25"/>
      <c r="SYC287" s="25"/>
      <c r="SYD287" s="25"/>
      <c r="SYE287" s="25"/>
      <c r="SYF287" s="25"/>
      <c r="SYG287" s="25"/>
      <c r="SYH287" s="25"/>
      <c r="SYI287" s="25"/>
      <c r="SYJ287" s="25"/>
      <c r="SYK287" s="25"/>
      <c r="SYL287" s="25"/>
      <c r="SYM287" s="25"/>
      <c r="SYN287" s="25"/>
      <c r="SYO287" s="25"/>
      <c r="SYP287" s="25"/>
      <c r="SYQ287" s="25"/>
      <c r="SYR287" s="25"/>
      <c r="SYS287" s="25"/>
      <c r="SYT287" s="25"/>
      <c r="SYU287" s="25"/>
      <c r="SYV287" s="25"/>
      <c r="SYW287" s="25"/>
      <c r="SYX287" s="25"/>
      <c r="SYY287" s="25"/>
      <c r="SYZ287" s="25"/>
      <c r="SZA287" s="25"/>
      <c r="SZB287" s="25"/>
      <c r="SZC287" s="25"/>
      <c r="SZD287" s="25"/>
      <c r="SZE287" s="25"/>
      <c r="SZF287" s="25"/>
      <c r="SZG287" s="25"/>
      <c r="SZH287" s="25"/>
      <c r="SZI287" s="25"/>
      <c r="SZJ287" s="25"/>
      <c r="SZK287" s="25"/>
      <c r="SZL287" s="25"/>
      <c r="SZM287" s="25"/>
      <c r="SZN287" s="25"/>
      <c r="SZO287" s="25"/>
      <c r="SZP287" s="25"/>
      <c r="SZQ287" s="25"/>
      <c r="SZR287" s="25"/>
      <c r="SZS287" s="25"/>
      <c r="SZT287" s="25"/>
      <c r="SZU287" s="25"/>
      <c r="SZV287" s="25"/>
      <c r="SZW287" s="25"/>
      <c r="SZX287" s="25"/>
      <c r="SZY287" s="25"/>
      <c r="SZZ287" s="25"/>
      <c r="TAA287" s="25"/>
      <c r="TAB287" s="25"/>
      <c r="TAC287" s="25"/>
      <c r="TAD287" s="25"/>
      <c r="TAE287" s="25"/>
      <c r="TAF287" s="25"/>
      <c r="TAG287" s="25"/>
      <c r="TAH287" s="25"/>
      <c r="TAI287" s="25"/>
      <c r="TAJ287" s="25"/>
      <c r="TAK287" s="25"/>
      <c r="TAL287" s="25"/>
      <c r="TAM287" s="25"/>
      <c r="TAN287" s="25"/>
      <c r="TAO287" s="25"/>
      <c r="TAP287" s="25"/>
      <c r="TAQ287" s="25"/>
      <c r="TAR287" s="25"/>
      <c r="TAS287" s="25"/>
      <c r="TAT287" s="25"/>
      <c r="TAU287" s="25"/>
      <c r="TAV287" s="25"/>
      <c r="TAW287" s="25"/>
      <c r="TAX287" s="25"/>
      <c r="TAY287" s="25"/>
      <c r="TAZ287" s="25"/>
      <c r="TBA287" s="25"/>
      <c r="TBB287" s="25"/>
      <c r="TBC287" s="25"/>
      <c r="TBD287" s="25"/>
      <c r="TBE287" s="25"/>
      <c r="TBF287" s="25"/>
      <c r="TBG287" s="25"/>
      <c r="TBH287" s="25"/>
      <c r="TBI287" s="25"/>
      <c r="TBJ287" s="25"/>
      <c r="TBK287" s="25"/>
      <c r="TBL287" s="25"/>
      <c r="TBM287" s="25"/>
      <c r="TBN287" s="25"/>
      <c r="TBO287" s="25"/>
      <c r="TBP287" s="25"/>
      <c r="TBQ287" s="25"/>
      <c r="TBR287" s="25"/>
      <c r="TBS287" s="25"/>
      <c r="TBT287" s="25"/>
      <c r="TBU287" s="25"/>
      <c r="TBV287" s="25"/>
      <c r="TBW287" s="25"/>
      <c r="TBX287" s="25"/>
      <c r="TBY287" s="25"/>
      <c r="TBZ287" s="25"/>
      <c r="TCA287" s="25"/>
      <c r="TCB287" s="25"/>
      <c r="TCC287" s="25"/>
      <c r="TCD287" s="25"/>
      <c r="TCE287" s="25"/>
      <c r="TCF287" s="25"/>
      <c r="TCG287" s="25"/>
      <c r="TCH287" s="25"/>
      <c r="TCI287" s="25"/>
      <c r="TCJ287" s="25"/>
      <c r="TCK287" s="25"/>
      <c r="TCL287" s="25"/>
      <c r="TCM287" s="25"/>
      <c r="TCN287" s="25"/>
      <c r="TCO287" s="25"/>
      <c r="TCP287" s="25"/>
      <c r="TCQ287" s="25"/>
      <c r="TCR287" s="25"/>
      <c r="TCS287" s="25"/>
      <c r="TCT287" s="25"/>
      <c r="TCU287" s="25"/>
      <c r="TCV287" s="25"/>
      <c r="TCW287" s="25"/>
      <c r="TCX287" s="25"/>
      <c r="TCY287" s="25"/>
      <c r="TCZ287" s="25"/>
      <c r="TDA287" s="25"/>
      <c r="TDB287" s="25"/>
      <c r="TDC287" s="25"/>
      <c r="TDD287" s="25"/>
      <c r="TDE287" s="25"/>
      <c r="TDF287" s="25"/>
      <c r="TDG287" s="25"/>
      <c r="TDH287" s="25"/>
      <c r="TDI287" s="25"/>
      <c r="TDJ287" s="25"/>
      <c r="TDK287" s="25"/>
      <c r="TDL287" s="25"/>
      <c r="TDM287" s="25"/>
      <c r="TDN287" s="25"/>
      <c r="TDO287" s="25"/>
      <c r="TDP287" s="25"/>
      <c r="TDQ287" s="25"/>
      <c r="TDR287" s="25"/>
      <c r="TDS287" s="25"/>
      <c r="TDT287" s="25"/>
      <c r="TDU287" s="25"/>
      <c r="TDV287" s="25"/>
      <c r="TDW287" s="25"/>
      <c r="TDX287" s="25"/>
      <c r="TDY287" s="25"/>
      <c r="TDZ287" s="25"/>
      <c r="TEA287" s="25"/>
      <c r="TEB287" s="25"/>
      <c r="TEC287" s="25"/>
      <c r="TED287" s="25"/>
      <c r="TEE287" s="25"/>
      <c r="TEF287" s="25"/>
      <c r="TEG287" s="25"/>
      <c r="TEH287" s="25"/>
      <c r="TEI287" s="25"/>
      <c r="TEJ287" s="25"/>
      <c r="TEK287" s="25"/>
      <c r="TEL287" s="25"/>
      <c r="TEM287" s="25"/>
      <c r="TEN287" s="25"/>
      <c r="TEO287" s="25"/>
      <c r="TEP287" s="25"/>
      <c r="TEQ287" s="25"/>
      <c r="TER287" s="25"/>
      <c r="TES287" s="25"/>
      <c r="TET287" s="25"/>
      <c r="TEU287" s="25"/>
      <c r="TEV287" s="25"/>
      <c r="TEW287" s="25"/>
      <c r="TEX287" s="25"/>
      <c r="TEY287" s="25"/>
      <c r="TEZ287" s="25"/>
      <c r="TFA287" s="25"/>
      <c r="TFB287" s="25"/>
      <c r="TFC287" s="25"/>
      <c r="TFD287" s="25"/>
      <c r="TFE287" s="25"/>
      <c r="TFF287" s="25"/>
      <c r="TFG287" s="25"/>
      <c r="TFH287" s="25"/>
      <c r="TFI287" s="25"/>
      <c r="TFJ287" s="25"/>
      <c r="TFK287" s="25"/>
      <c r="TFL287" s="25"/>
      <c r="TFM287" s="25"/>
      <c r="TFN287" s="25"/>
      <c r="TFO287" s="25"/>
      <c r="TFP287" s="25"/>
      <c r="TFQ287" s="25"/>
      <c r="TFR287" s="25"/>
      <c r="TFS287" s="25"/>
      <c r="TFT287" s="25"/>
      <c r="TFU287" s="25"/>
      <c r="TFV287" s="25"/>
      <c r="TFW287" s="25"/>
      <c r="TFX287" s="25"/>
      <c r="TFY287" s="25"/>
      <c r="TFZ287" s="25"/>
      <c r="TGA287" s="25"/>
      <c r="TGB287" s="25"/>
      <c r="TGC287" s="25"/>
      <c r="TGD287" s="25"/>
      <c r="TGE287" s="25"/>
      <c r="TGF287" s="25"/>
      <c r="TGG287" s="25"/>
      <c r="TGH287" s="25"/>
      <c r="TGI287" s="25"/>
      <c r="TGJ287" s="25"/>
      <c r="TGK287" s="25"/>
      <c r="TGL287" s="25"/>
      <c r="TGM287" s="25"/>
      <c r="TGN287" s="25"/>
      <c r="TGO287" s="25"/>
      <c r="TGP287" s="25"/>
      <c r="TGQ287" s="25"/>
      <c r="TGR287" s="25"/>
      <c r="TGS287" s="25"/>
      <c r="TGT287" s="25"/>
      <c r="TGU287" s="25"/>
      <c r="TGV287" s="25"/>
      <c r="TGW287" s="25"/>
      <c r="TGX287" s="25"/>
      <c r="TGY287" s="25"/>
      <c r="TGZ287" s="25"/>
      <c r="THA287" s="25"/>
      <c r="THB287" s="25"/>
      <c r="THC287" s="25"/>
      <c r="THD287" s="25"/>
      <c r="THE287" s="25"/>
      <c r="THF287" s="25"/>
      <c r="THG287" s="25"/>
      <c r="THH287" s="25"/>
      <c r="THI287" s="25"/>
      <c r="THJ287" s="25"/>
      <c r="THK287" s="25"/>
      <c r="THL287" s="25"/>
      <c r="THM287" s="25"/>
      <c r="THN287" s="25"/>
      <c r="THO287" s="25"/>
      <c r="THP287" s="25"/>
      <c r="THQ287" s="25"/>
      <c r="THR287" s="25"/>
      <c r="THS287" s="25"/>
      <c r="THT287" s="25"/>
      <c r="THU287" s="25"/>
      <c r="THV287" s="25"/>
      <c r="THW287" s="25"/>
      <c r="THX287" s="25"/>
      <c r="THY287" s="25"/>
      <c r="THZ287" s="25"/>
      <c r="TIA287" s="25"/>
      <c r="TIB287" s="25"/>
      <c r="TIC287" s="25"/>
      <c r="TID287" s="25"/>
      <c r="TIE287" s="25"/>
      <c r="TIF287" s="25"/>
      <c r="TIG287" s="25"/>
      <c r="TIH287" s="25"/>
      <c r="TII287" s="25"/>
      <c r="TIJ287" s="25"/>
      <c r="TIK287" s="25"/>
      <c r="TIL287" s="25"/>
      <c r="TIM287" s="25"/>
      <c r="TIN287" s="25"/>
      <c r="TIO287" s="25"/>
      <c r="TIP287" s="25"/>
      <c r="TIQ287" s="25"/>
      <c r="TIR287" s="25"/>
      <c r="TIS287" s="25"/>
      <c r="TIT287" s="25"/>
      <c r="TIU287" s="25"/>
      <c r="TIV287" s="25"/>
      <c r="TIW287" s="25"/>
      <c r="TIX287" s="25"/>
      <c r="TIY287" s="25"/>
      <c r="TIZ287" s="25"/>
      <c r="TJA287" s="25"/>
      <c r="TJB287" s="25"/>
      <c r="TJC287" s="25"/>
      <c r="TJD287" s="25"/>
      <c r="TJE287" s="25"/>
      <c r="TJF287" s="25"/>
      <c r="TJG287" s="25"/>
      <c r="TJH287" s="25"/>
      <c r="TJI287" s="25"/>
      <c r="TJJ287" s="25"/>
      <c r="TJK287" s="25"/>
      <c r="TJL287" s="25"/>
      <c r="TJM287" s="25"/>
      <c r="TJN287" s="25"/>
      <c r="TJO287" s="25"/>
      <c r="TJP287" s="25"/>
      <c r="TJQ287" s="25"/>
      <c r="TJR287" s="25"/>
      <c r="TJS287" s="25"/>
      <c r="TJT287" s="25"/>
      <c r="TJU287" s="25"/>
      <c r="TJV287" s="25"/>
      <c r="TJW287" s="25"/>
      <c r="TJX287" s="25"/>
      <c r="TJY287" s="25"/>
      <c r="TJZ287" s="25"/>
      <c r="TKA287" s="25"/>
      <c r="TKB287" s="25"/>
      <c r="TKC287" s="25"/>
      <c r="TKD287" s="25"/>
      <c r="TKE287" s="25"/>
      <c r="TKF287" s="25"/>
      <c r="TKG287" s="25"/>
      <c r="TKH287" s="25"/>
      <c r="TKI287" s="25"/>
      <c r="TKJ287" s="25"/>
      <c r="TKK287" s="25"/>
      <c r="TKL287" s="25"/>
      <c r="TKM287" s="25"/>
      <c r="TKN287" s="25"/>
      <c r="TKO287" s="25"/>
      <c r="TKP287" s="25"/>
      <c r="TKQ287" s="25"/>
      <c r="TKR287" s="25"/>
      <c r="TKS287" s="25"/>
      <c r="TKT287" s="25"/>
      <c r="TKU287" s="25"/>
      <c r="TKV287" s="25"/>
      <c r="TKW287" s="25"/>
      <c r="TKX287" s="25"/>
      <c r="TKY287" s="25"/>
      <c r="TKZ287" s="25"/>
      <c r="TLA287" s="25"/>
      <c r="TLB287" s="25"/>
      <c r="TLC287" s="25"/>
      <c r="TLD287" s="25"/>
      <c r="TLE287" s="25"/>
      <c r="TLF287" s="25"/>
      <c r="TLG287" s="25"/>
      <c r="TLH287" s="25"/>
      <c r="TLI287" s="25"/>
      <c r="TLJ287" s="25"/>
      <c r="TLK287" s="25"/>
      <c r="TLL287" s="25"/>
      <c r="TLM287" s="25"/>
      <c r="TLN287" s="25"/>
      <c r="TLO287" s="25"/>
      <c r="TLP287" s="25"/>
      <c r="TLQ287" s="25"/>
      <c r="TLR287" s="25"/>
      <c r="TLS287" s="25"/>
      <c r="TLT287" s="25"/>
      <c r="TLU287" s="25"/>
      <c r="TLV287" s="25"/>
      <c r="TLW287" s="25"/>
      <c r="TLX287" s="25"/>
      <c r="TLY287" s="25"/>
      <c r="TLZ287" s="25"/>
      <c r="TMA287" s="25"/>
      <c r="TMB287" s="25"/>
      <c r="TMC287" s="25"/>
      <c r="TMD287" s="25"/>
      <c r="TME287" s="25"/>
      <c r="TMF287" s="25"/>
      <c r="TMG287" s="25"/>
      <c r="TMH287" s="25"/>
      <c r="TMI287" s="25"/>
      <c r="TMJ287" s="25"/>
      <c r="TMK287" s="25"/>
      <c r="TML287" s="25"/>
      <c r="TMM287" s="25"/>
      <c r="TMN287" s="25"/>
      <c r="TMO287" s="25"/>
      <c r="TMP287" s="25"/>
      <c r="TMQ287" s="25"/>
      <c r="TMR287" s="25"/>
      <c r="TMS287" s="25"/>
      <c r="TMT287" s="25"/>
      <c r="TMU287" s="25"/>
      <c r="TMV287" s="25"/>
      <c r="TMW287" s="25"/>
      <c r="TMX287" s="25"/>
      <c r="TMY287" s="25"/>
      <c r="TMZ287" s="25"/>
      <c r="TNA287" s="25"/>
      <c r="TNB287" s="25"/>
      <c r="TNC287" s="25"/>
      <c r="TND287" s="25"/>
      <c r="TNE287" s="25"/>
      <c r="TNF287" s="25"/>
      <c r="TNG287" s="25"/>
      <c r="TNH287" s="25"/>
      <c r="TNI287" s="25"/>
      <c r="TNJ287" s="25"/>
      <c r="TNK287" s="25"/>
      <c r="TNL287" s="25"/>
      <c r="TNM287" s="25"/>
      <c r="TNN287" s="25"/>
      <c r="TNO287" s="25"/>
      <c r="TNP287" s="25"/>
      <c r="TNQ287" s="25"/>
      <c r="TNR287" s="25"/>
      <c r="TNS287" s="25"/>
      <c r="TNT287" s="25"/>
      <c r="TNU287" s="25"/>
      <c r="TNV287" s="25"/>
      <c r="TNW287" s="25"/>
      <c r="TNX287" s="25"/>
      <c r="TNY287" s="25"/>
      <c r="TNZ287" s="25"/>
      <c r="TOA287" s="25"/>
      <c r="TOB287" s="25"/>
      <c r="TOC287" s="25"/>
      <c r="TOD287" s="25"/>
      <c r="TOE287" s="25"/>
      <c r="TOF287" s="25"/>
      <c r="TOG287" s="25"/>
      <c r="TOH287" s="25"/>
      <c r="TOI287" s="25"/>
      <c r="TOJ287" s="25"/>
      <c r="TOK287" s="25"/>
      <c r="TOL287" s="25"/>
      <c r="TOM287" s="25"/>
      <c r="TON287" s="25"/>
      <c r="TOO287" s="25"/>
      <c r="TOP287" s="25"/>
      <c r="TOQ287" s="25"/>
      <c r="TOR287" s="25"/>
      <c r="TOS287" s="25"/>
      <c r="TOT287" s="25"/>
      <c r="TOU287" s="25"/>
      <c r="TOV287" s="25"/>
      <c r="TOW287" s="25"/>
      <c r="TOX287" s="25"/>
      <c r="TOY287" s="25"/>
      <c r="TOZ287" s="25"/>
      <c r="TPA287" s="25"/>
      <c r="TPB287" s="25"/>
      <c r="TPC287" s="25"/>
      <c r="TPD287" s="25"/>
      <c r="TPE287" s="25"/>
      <c r="TPF287" s="25"/>
      <c r="TPG287" s="25"/>
      <c r="TPH287" s="25"/>
      <c r="TPI287" s="25"/>
      <c r="TPJ287" s="25"/>
      <c r="TPK287" s="25"/>
      <c r="TPL287" s="25"/>
      <c r="TPM287" s="25"/>
      <c r="TPN287" s="25"/>
      <c r="TPO287" s="25"/>
      <c r="TPP287" s="25"/>
      <c r="TPQ287" s="25"/>
      <c r="TPR287" s="25"/>
      <c r="TPS287" s="25"/>
      <c r="TPT287" s="25"/>
      <c r="TPU287" s="25"/>
      <c r="TPV287" s="25"/>
      <c r="TPW287" s="25"/>
      <c r="TPX287" s="25"/>
      <c r="TPY287" s="25"/>
      <c r="TPZ287" s="25"/>
      <c r="TQA287" s="25"/>
      <c r="TQB287" s="25"/>
      <c r="TQC287" s="25"/>
      <c r="TQD287" s="25"/>
      <c r="TQE287" s="25"/>
      <c r="TQF287" s="25"/>
      <c r="TQG287" s="25"/>
      <c r="TQH287" s="25"/>
      <c r="TQI287" s="25"/>
      <c r="TQJ287" s="25"/>
      <c r="TQK287" s="25"/>
      <c r="TQL287" s="25"/>
      <c r="TQM287" s="25"/>
      <c r="TQN287" s="25"/>
      <c r="TQO287" s="25"/>
      <c r="TQP287" s="25"/>
      <c r="TQQ287" s="25"/>
      <c r="TQR287" s="25"/>
      <c r="TQS287" s="25"/>
      <c r="TQT287" s="25"/>
      <c r="TQU287" s="25"/>
      <c r="TQV287" s="25"/>
      <c r="TQW287" s="25"/>
      <c r="TQX287" s="25"/>
      <c r="TQY287" s="25"/>
      <c r="TQZ287" s="25"/>
      <c r="TRA287" s="25"/>
      <c r="TRB287" s="25"/>
      <c r="TRC287" s="25"/>
      <c r="TRD287" s="25"/>
      <c r="TRE287" s="25"/>
      <c r="TRF287" s="25"/>
      <c r="TRG287" s="25"/>
      <c r="TRH287" s="25"/>
      <c r="TRI287" s="25"/>
      <c r="TRJ287" s="25"/>
      <c r="TRK287" s="25"/>
      <c r="TRL287" s="25"/>
      <c r="TRM287" s="25"/>
      <c r="TRN287" s="25"/>
      <c r="TRO287" s="25"/>
      <c r="TRP287" s="25"/>
      <c r="TRQ287" s="25"/>
      <c r="TRR287" s="25"/>
      <c r="TRS287" s="25"/>
      <c r="TRT287" s="25"/>
      <c r="TRU287" s="25"/>
      <c r="TRV287" s="25"/>
      <c r="TRW287" s="25"/>
      <c r="TRX287" s="25"/>
      <c r="TRY287" s="25"/>
      <c r="TRZ287" s="25"/>
      <c r="TSA287" s="25"/>
      <c r="TSB287" s="25"/>
      <c r="TSC287" s="25"/>
      <c r="TSD287" s="25"/>
      <c r="TSE287" s="25"/>
      <c r="TSF287" s="25"/>
      <c r="TSG287" s="25"/>
      <c r="TSH287" s="25"/>
      <c r="TSI287" s="25"/>
      <c r="TSJ287" s="25"/>
      <c r="TSK287" s="25"/>
      <c r="TSL287" s="25"/>
      <c r="TSM287" s="25"/>
      <c r="TSN287" s="25"/>
      <c r="TSO287" s="25"/>
      <c r="TSP287" s="25"/>
      <c r="TSQ287" s="25"/>
      <c r="TSR287" s="25"/>
      <c r="TSS287" s="25"/>
      <c r="TST287" s="25"/>
      <c r="TSU287" s="25"/>
      <c r="TSV287" s="25"/>
      <c r="TSW287" s="25"/>
      <c r="TSX287" s="25"/>
      <c r="TSY287" s="25"/>
      <c r="TSZ287" s="25"/>
      <c r="TTA287" s="25"/>
      <c r="TTB287" s="25"/>
      <c r="TTC287" s="25"/>
      <c r="TTD287" s="25"/>
      <c r="TTE287" s="25"/>
      <c r="TTF287" s="25"/>
      <c r="TTG287" s="25"/>
      <c r="TTH287" s="25"/>
      <c r="TTI287" s="25"/>
      <c r="TTJ287" s="25"/>
      <c r="TTK287" s="25"/>
      <c r="TTL287" s="25"/>
      <c r="TTM287" s="25"/>
      <c r="TTN287" s="25"/>
      <c r="TTO287" s="25"/>
      <c r="TTP287" s="25"/>
      <c r="TTQ287" s="25"/>
      <c r="TTR287" s="25"/>
      <c r="TTS287" s="25"/>
      <c r="TTT287" s="25"/>
      <c r="TTU287" s="25"/>
      <c r="TTV287" s="25"/>
      <c r="TTW287" s="25"/>
      <c r="TTX287" s="25"/>
      <c r="TTY287" s="25"/>
      <c r="TTZ287" s="25"/>
      <c r="TUA287" s="25"/>
      <c r="TUB287" s="25"/>
      <c r="TUC287" s="25"/>
      <c r="TUD287" s="25"/>
      <c r="TUE287" s="25"/>
      <c r="TUF287" s="25"/>
      <c r="TUG287" s="25"/>
      <c r="TUH287" s="25"/>
      <c r="TUI287" s="25"/>
      <c r="TUJ287" s="25"/>
      <c r="TUK287" s="25"/>
      <c r="TUL287" s="25"/>
      <c r="TUM287" s="25"/>
      <c r="TUN287" s="25"/>
      <c r="TUO287" s="25"/>
      <c r="TUP287" s="25"/>
      <c r="TUQ287" s="25"/>
      <c r="TUR287" s="25"/>
      <c r="TUS287" s="25"/>
      <c r="TUT287" s="25"/>
      <c r="TUU287" s="25"/>
      <c r="TUV287" s="25"/>
      <c r="TUW287" s="25"/>
      <c r="TUX287" s="25"/>
      <c r="TUY287" s="25"/>
      <c r="TUZ287" s="25"/>
      <c r="TVA287" s="25"/>
      <c r="TVB287" s="25"/>
      <c r="TVC287" s="25"/>
      <c r="TVD287" s="25"/>
      <c r="TVE287" s="25"/>
      <c r="TVF287" s="25"/>
      <c r="TVG287" s="25"/>
      <c r="TVH287" s="25"/>
      <c r="TVI287" s="25"/>
      <c r="TVJ287" s="25"/>
      <c r="TVK287" s="25"/>
      <c r="TVL287" s="25"/>
      <c r="TVM287" s="25"/>
      <c r="TVN287" s="25"/>
      <c r="TVO287" s="25"/>
      <c r="TVP287" s="25"/>
      <c r="TVQ287" s="25"/>
      <c r="TVR287" s="25"/>
      <c r="TVS287" s="25"/>
      <c r="TVT287" s="25"/>
      <c r="TVU287" s="25"/>
      <c r="TVV287" s="25"/>
      <c r="TVW287" s="25"/>
      <c r="TVX287" s="25"/>
      <c r="TVY287" s="25"/>
      <c r="TVZ287" s="25"/>
      <c r="TWA287" s="25"/>
      <c r="TWB287" s="25"/>
      <c r="TWC287" s="25"/>
      <c r="TWD287" s="25"/>
      <c r="TWE287" s="25"/>
      <c r="TWF287" s="25"/>
      <c r="TWG287" s="25"/>
      <c r="TWH287" s="25"/>
      <c r="TWI287" s="25"/>
      <c r="TWJ287" s="25"/>
      <c r="TWK287" s="25"/>
      <c r="TWL287" s="25"/>
      <c r="TWM287" s="25"/>
      <c r="TWN287" s="25"/>
      <c r="TWO287" s="25"/>
      <c r="TWP287" s="25"/>
      <c r="TWQ287" s="25"/>
      <c r="TWR287" s="25"/>
      <c r="TWS287" s="25"/>
      <c r="TWT287" s="25"/>
      <c r="TWU287" s="25"/>
      <c r="TWV287" s="25"/>
      <c r="TWW287" s="25"/>
      <c r="TWX287" s="25"/>
      <c r="TWY287" s="25"/>
      <c r="TWZ287" s="25"/>
      <c r="TXA287" s="25"/>
      <c r="TXB287" s="25"/>
      <c r="TXC287" s="25"/>
      <c r="TXD287" s="25"/>
      <c r="TXE287" s="25"/>
      <c r="TXF287" s="25"/>
      <c r="TXG287" s="25"/>
      <c r="TXH287" s="25"/>
      <c r="TXI287" s="25"/>
      <c r="TXJ287" s="25"/>
      <c r="TXK287" s="25"/>
      <c r="TXL287" s="25"/>
      <c r="TXM287" s="25"/>
      <c r="TXN287" s="25"/>
      <c r="TXO287" s="25"/>
      <c r="TXP287" s="25"/>
      <c r="TXQ287" s="25"/>
      <c r="TXR287" s="25"/>
      <c r="TXS287" s="25"/>
      <c r="TXT287" s="25"/>
      <c r="TXU287" s="25"/>
      <c r="TXV287" s="25"/>
      <c r="TXW287" s="25"/>
      <c r="TXX287" s="25"/>
      <c r="TXY287" s="25"/>
      <c r="TXZ287" s="25"/>
      <c r="TYA287" s="25"/>
      <c r="TYB287" s="25"/>
      <c r="TYC287" s="25"/>
      <c r="TYD287" s="25"/>
      <c r="TYE287" s="25"/>
      <c r="TYF287" s="25"/>
      <c r="TYG287" s="25"/>
      <c r="TYH287" s="25"/>
      <c r="TYI287" s="25"/>
      <c r="TYJ287" s="25"/>
      <c r="TYK287" s="25"/>
      <c r="TYL287" s="25"/>
      <c r="TYM287" s="25"/>
      <c r="TYN287" s="25"/>
      <c r="TYO287" s="25"/>
      <c r="TYP287" s="25"/>
      <c r="TYQ287" s="25"/>
      <c r="TYR287" s="25"/>
      <c r="TYS287" s="25"/>
      <c r="TYT287" s="25"/>
      <c r="TYU287" s="25"/>
      <c r="TYV287" s="25"/>
      <c r="TYW287" s="25"/>
      <c r="TYX287" s="25"/>
      <c r="TYY287" s="25"/>
      <c r="TYZ287" s="25"/>
      <c r="TZA287" s="25"/>
      <c r="TZB287" s="25"/>
      <c r="TZC287" s="25"/>
      <c r="TZD287" s="25"/>
      <c r="TZE287" s="25"/>
      <c r="TZF287" s="25"/>
      <c r="TZG287" s="25"/>
      <c r="TZH287" s="25"/>
      <c r="TZI287" s="25"/>
      <c r="TZJ287" s="25"/>
      <c r="TZK287" s="25"/>
      <c r="TZL287" s="25"/>
      <c r="TZM287" s="25"/>
      <c r="TZN287" s="25"/>
      <c r="TZO287" s="25"/>
      <c r="TZP287" s="25"/>
      <c r="TZQ287" s="25"/>
      <c r="TZR287" s="25"/>
      <c r="TZS287" s="25"/>
      <c r="TZT287" s="25"/>
      <c r="TZU287" s="25"/>
      <c r="TZV287" s="25"/>
      <c r="TZW287" s="25"/>
      <c r="TZX287" s="25"/>
      <c r="TZY287" s="25"/>
      <c r="TZZ287" s="25"/>
      <c r="UAA287" s="25"/>
      <c r="UAB287" s="25"/>
      <c r="UAC287" s="25"/>
      <c r="UAD287" s="25"/>
      <c r="UAE287" s="25"/>
      <c r="UAF287" s="25"/>
      <c r="UAG287" s="25"/>
      <c r="UAH287" s="25"/>
      <c r="UAI287" s="25"/>
      <c r="UAJ287" s="25"/>
      <c r="UAK287" s="25"/>
      <c r="UAL287" s="25"/>
      <c r="UAM287" s="25"/>
      <c r="UAN287" s="25"/>
      <c r="UAO287" s="25"/>
      <c r="UAP287" s="25"/>
      <c r="UAQ287" s="25"/>
      <c r="UAR287" s="25"/>
      <c r="UAS287" s="25"/>
      <c r="UAT287" s="25"/>
      <c r="UAU287" s="25"/>
      <c r="UAV287" s="25"/>
      <c r="UAW287" s="25"/>
      <c r="UAX287" s="25"/>
      <c r="UAY287" s="25"/>
      <c r="UAZ287" s="25"/>
      <c r="UBA287" s="25"/>
      <c r="UBB287" s="25"/>
      <c r="UBC287" s="25"/>
      <c r="UBD287" s="25"/>
      <c r="UBE287" s="25"/>
      <c r="UBF287" s="25"/>
      <c r="UBG287" s="25"/>
      <c r="UBH287" s="25"/>
      <c r="UBI287" s="25"/>
      <c r="UBJ287" s="25"/>
      <c r="UBK287" s="25"/>
      <c r="UBL287" s="25"/>
      <c r="UBM287" s="25"/>
      <c r="UBN287" s="25"/>
      <c r="UBO287" s="25"/>
      <c r="UBP287" s="25"/>
      <c r="UBQ287" s="25"/>
      <c r="UBR287" s="25"/>
      <c r="UBS287" s="25"/>
      <c r="UBT287" s="25"/>
      <c r="UBU287" s="25"/>
      <c r="UBV287" s="25"/>
      <c r="UBW287" s="25"/>
      <c r="UBX287" s="25"/>
      <c r="UBY287" s="25"/>
      <c r="UBZ287" s="25"/>
      <c r="UCA287" s="25"/>
      <c r="UCB287" s="25"/>
      <c r="UCC287" s="25"/>
      <c r="UCD287" s="25"/>
      <c r="UCE287" s="25"/>
      <c r="UCF287" s="25"/>
      <c r="UCG287" s="25"/>
      <c r="UCH287" s="25"/>
      <c r="UCI287" s="25"/>
      <c r="UCJ287" s="25"/>
      <c r="UCK287" s="25"/>
      <c r="UCL287" s="25"/>
      <c r="UCM287" s="25"/>
      <c r="UCN287" s="25"/>
      <c r="UCO287" s="25"/>
      <c r="UCP287" s="25"/>
      <c r="UCQ287" s="25"/>
      <c r="UCR287" s="25"/>
      <c r="UCS287" s="25"/>
      <c r="UCT287" s="25"/>
      <c r="UCU287" s="25"/>
      <c r="UCV287" s="25"/>
      <c r="UCW287" s="25"/>
      <c r="UCX287" s="25"/>
      <c r="UCY287" s="25"/>
      <c r="UCZ287" s="25"/>
      <c r="UDA287" s="25"/>
      <c r="UDB287" s="25"/>
      <c r="UDC287" s="25"/>
      <c r="UDD287" s="25"/>
      <c r="UDE287" s="25"/>
      <c r="UDF287" s="25"/>
      <c r="UDG287" s="25"/>
      <c r="UDH287" s="25"/>
      <c r="UDI287" s="25"/>
      <c r="UDJ287" s="25"/>
      <c r="UDK287" s="25"/>
      <c r="UDL287" s="25"/>
      <c r="UDM287" s="25"/>
      <c r="UDN287" s="25"/>
      <c r="UDO287" s="25"/>
      <c r="UDP287" s="25"/>
      <c r="UDQ287" s="25"/>
      <c r="UDR287" s="25"/>
      <c r="UDS287" s="25"/>
      <c r="UDT287" s="25"/>
      <c r="UDU287" s="25"/>
      <c r="UDV287" s="25"/>
      <c r="UDW287" s="25"/>
      <c r="UDX287" s="25"/>
      <c r="UDY287" s="25"/>
      <c r="UDZ287" s="25"/>
      <c r="UEA287" s="25"/>
      <c r="UEB287" s="25"/>
      <c r="UEC287" s="25"/>
      <c r="UED287" s="25"/>
      <c r="UEE287" s="25"/>
      <c r="UEF287" s="25"/>
      <c r="UEG287" s="25"/>
      <c r="UEH287" s="25"/>
      <c r="UEI287" s="25"/>
      <c r="UEJ287" s="25"/>
      <c r="UEK287" s="25"/>
      <c r="UEL287" s="25"/>
      <c r="UEM287" s="25"/>
      <c r="UEN287" s="25"/>
      <c r="UEO287" s="25"/>
      <c r="UEP287" s="25"/>
      <c r="UEQ287" s="25"/>
      <c r="UER287" s="25"/>
      <c r="UES287" s="25"/>
      <c r="UET287" s="25"/>
      <c r="UEU287" s="25"/>
      <c r="UEV287" s="25"/>
      <c r="UEW287" s="25"/>
      <c r="UEX287" s="25"/>
      <c r="UEY287" s="25"/>
      <c r="UEZ287" s="25"/>
      <c r="UFA287" s="25"/>
      <c r="UFB287" s="25"/>
      <c r="UFC287" s="25"/>
      <c r="UFD287" s="25"/>
      <c r="UFE287" s="25"/>
      <c r="UFF287" s="25"/>
      <c r="UFG287" s="25"/>
      <c r="UFH287" s="25"/>
      <c r="UFI287" s="25"/>
      <c r="UFJ287" s="25"/>
      <c r="UFK287" s="25"/>
      <c r="UFL287" s="25"/>
      <c r="UFM287" s="25"/>
      <c r="UFN287" s="25"/>
      <c r="UFO287" s="25"/>
      <c r="UFP287" s="25"/>
      <c r="UFQ287" s="25"/>
      <c r="UFR287" s="25"/>
      <c r="UFS287" s="25"/>
      <c r="UFT287" s="25"/>
      <c r="UFU287" s="25"/>
      <c r="UFV287" s="25"/>
      <c r="UFW287" s="25"/>
      <c r="UFX287" s="25"/>
      <c r="UFY287" s="25"/>
      <c r="UFZ287" s="25"/>
      <c r="UGA287" s="25"/>
      <c r="UGB287" s="25"/>
      <c r="UGC287" s="25"/>
      <c r="UGD287" s="25"/>
      <c r="UGE287" s="25"/>
      <c r="UGF287" s="25"/>
      <c r="UGG287" s="25"/>
      <c r="UGH287" s="25"/>
      <c r="UGI287" s="25"/>
      <c r="UGJ287" s="25"/>
      <c r="UGK287" s="25"/>
      <c r="UGL287" s="25"/>
      <c r="UGM287" s="25"/>
      <c r="UGN287" s="25"/>
      <c r="UGO287" s="25"/>
      <c r="UGP287" s="25"/>
      <c r="UGQ287" s="25"/>
      <c r="UGR287" s="25"/>
      <c r="UGS287" s="25"/>
      <c r="UGT287" s="25"/>
      <c r="UGU287" s="25"/>
      <c r="UGV287" s="25"/>
      <c r="UGW287" s="25"/>
      <c r="UGX287" s="25"/>
      <c r="UGY287" s="25"/>
      <c r="UGZ287" s="25"/>
      <c r="UHA287" s="25"/>
      <c r="UHB287" s="25"/>
      <c r="UHC287" s="25"/>
      <c r="UHD287" s="25"/>
      <c r="UHE287" s="25"/>
      <c r="UHF287" s="25"/>
      <c r="UHG287" s="25"/>
      <c r="UHH287" s="25"/>
      <c r="UHI287" s="25"/>
      <c r="UHJ287" s="25"/>
      <c r="UHK287" s="25"/>
      <c r="UHL287" s="25"/>
      <c r="UHM287" s="25"/>
      <c r="UHN287" s="25"/>
      <c r="UHO287" s="25"/>
      <c r="UHP287" s="25"/>
      <c r="UHQ287" s="25"/>
      <c r="UHR287" s="25"/>
      <c r="UHS287" s="25"/>
      <c r="UHT287" s="25"/>
      <c r="UHU287" s="25"/>
      <c r="UHV287" s="25"/>
      <c r="UHW287" s="25"/>
      <c r="UHX287" s="25"/>
      <c r="UHY287" s="25"/>
      <c r="UHZ287" s="25"/>
      <c r="UIA287" s="25"/>
      <c r="UIB287" s="25"/>
      <c r="UIC287" s="25"/>
      <c r="UID287" s="25"/>
      <c r="UIE287" s="25"/>
      <c r="UIF287" s="25"/>
      <c r="UIG287" s="25"/>
      <c r="UIH287" s="25"/>
      <c r="UII287" s="25"/>
      <c r="UIJ287" s="25"/>
      <c r="UIK287" s="25"/>
      <c r="UIL287" s="25"/>
      <c r="UIM287" s="25"/>
      <c r="UIN287" s="25"/>
      <c r="UIO287" s="25"/>
      <c r="UIP287" s="25"/>
      <c r="UIQ287" s="25"/>
      <c r="UIR287" s="25"/>
      <c r="UIS287" s="25"/>
      <c r="UIT287" s="25"/>
      <c r="UIU287" s="25"/>
      <c r="UIV287" s="25"/>
      <c r="UIW287" s="25"/>
      <c r="UIX287" s="25"/>
      <c r="UIY287" s="25"/>
      <c r="UIZ287" s="25"/>
      <c r="UJA287" s="25"/>
      <c r="UJB287" s="25"/>
      <c r="UJC287" s="25"/>
      <c r="UJD287" s="25"/>
      <c r="UJE287" s="25"/>
      <c r="UJF287" s="25"/>
      <c r="UJG287" s="25"/>
      <c r="UJH287" s="25"/>
      <c r="UJI287" s="25"/>
      <c r="UJJ287" s="25"/>
      <c r="UJK287" s="25"/>
      <c r="UJL287" s="25"/>
      <c r="UJM287" s="25"/>
      <c r="UJN287" s="25"/>
      <c r="UJO287" s="25"/>
      <c r="UJP287" s="25"/>
      <c r="UJQ287" s="25"/>
      <c r="UJR287" s="25"/>
      <c r="UJS287" s="25"/>
      <c r="UJT287" s="25"/>
      <c r="UJU287" s="25"/>
      <c r="UJV287" s="25"/>
      <c r="UJW287" s="25"/>
      <c r="UJX287" s="25"/>
      <c r="UJY287" s="25"/>
      <c r="UJZ287" s="25"/>
      <c r="UKA287" s="25"/>
      <c r="UKB287" s="25"/>
      <c r="UKC287" s="25"/>
      <c r="UKD287" s="25"/>
      <c r="UKE287" s="25"/>
      <c r="UKF287" s="25"/>
      <c r="UKG287" s="25"/>
      <c r="UKH287" s="25"/>
      <c r="UKI287" s="25"/>
      <c r="UKJ287" s="25"/>
      <c r="UKK287" s="25"/>
      <c r="UKL287" s="25"/>
      <c r="UKM287" s="25"/>
      <c r="UKN287" s="25"/>
      <c r="UKO287" s="25"/>
      <c r="UKP287" s="25"/>
      <c r="UKQ287" s="25"/>
      <c r="UKR287" s="25"/>
      <c r="UKS287" s="25"/>
      <c r="UKT287" s="25"/>
      <c r="UKU287" s="25"/>
      <c r="UKV287" s="25"/>
      <c r="UKW287" s="25"/>
      <c r="UKX287" s="25"/>
      <c r="UKY287" s="25"/>
      <c r="UKZ287" s="25"/>
      <c r="ULA287" s="25"/>
      <c r="ULB287" s="25"/>
      <c r="ULC287" s="25"/>
      <c r="ULD287" s="25"/>
      <c r="ULE287" s="25"/>
      <c r="ULF287" s="25"/>
      <c r="ULG287" s="25"/>
      <c r="ULH287" s="25"/>
      <c r="ULI287" s="25"/>
      <c r="ULJ287" s="25"/>
      <c r="ULK287" s="25"/>
      <c r="ULL287" s="25"/>
      <c r="ULM287" s="25"/>
      <c r="ULN287" s="25"/>
      <c r="ULO287" s="25"/>
      <c r="ULP287" s="25"/>
      <c r="ULQ287" s="25"/>
      <c r="ULR287" s="25"/>
      <c r="ULS287" s="25"/>
      <c r="ULT287" s="25"/>
      <c r="ULU287" s="25"/>
      <c r="ULV287" s="25"/>
      <c r="ULW287" s="25"/>
      <c r="ULX287" s="25"/>
      <c r="ULY287" s="25"/>
      <c r="ULZ287" s="25"/>
      <c r="UMA287" s="25"/>
      <c r="UMB287" s="25"/>
      <c r="UMC287" s="25"/>
      <c r="UMD287" s="25"/>
      <c r="UME287" s="25"/>
      <c r="UMF287" s="25"/>
      <c r="UMG287" s="25"/>
      <c r="UMH287" s="25"/>
      <c r="UMI287" s="25"/>
      <c r="UMJ287" s="25"/>
      <c r="UMK287" s="25"/>
      <c r="UML287" s="25"/>
      <c r="UMM287" s="25"/>
      <c r="UMN287" s="25"/>
      <c r="UMO287" s="25"/>
      <c r="UMP287" s="25"/>
      <c r="UMQ287" s="25"/>
      <c r="UMR287" s="25"/>
      <c r="UMS287" s="25"/>
      <c r="UMT287" s="25"/>
      <c r="UMU287" s="25"/>
      <c r="UMV287" s="25"/>
      <c r="UMW287" s="25"/>
      <c r="UMX287" s="25"/>
      <c r="UMY287" s="25"/>
      <c r="UMZ287" s="25"/>
      <c r="UNA287" s="25"/>
      <c r="UNB287" s="25"/>
      <c r="UNC287" s="25"/>
      <c r="UND287" s="25"/>
      <c r="UNE287" s="25"/>
      <c r="UNF287" s="25"/>
      <c r="UNG287" s="25"/>
      <c r="UNH287" s="25"/>
      <c r="UNI287" s="25"/>
      <c r="UNJ287" s="25"/>
      <c r="UNK287" s="25"/>
      <c r="UNL287" s="25"/>
      <c r="UNM287" s="25"/>
      <c r="UNN287" s="25"/>
      <c r="UNO287" s="25"/>
      <c r="UNP287" s="25"/>
      <c r="UNQ287" s="25"/>
      <c r="UNR287" s="25"/>
      <c r="UNS287" s="25"/>
      <c r="UNT287" s="25"/>
      <c r="UNU287" s="25"/>
      <c r="UNV287" s="25"/>
      <c r="UNW287" s="25"/>
      <c r="UNX287" s="25"/>
      <c r="UNY287" s="25"/>
      <c r="UNZ287" s="25"/>
      <c r="UOA287" s="25"/>
      <c r="UOB287" s="25"/>
      <c r="UOC287" s="25"/>
      <c r="UOD287" s="25"/>
      <c r="UOE287" s="25"/>
      <c r="UOF287" s="25"/>
      <c r="UOG287" s="25"/>
      <c r="UOH287" s="25"/>
      <c r="UOI287" s="25"/>
      <c r="UOJ287" s="25"/>
      <c r="UOK287" s="25"/>
      <c r="UOL287" s="25"/>
      <c r="UOM287" s="25"/>
      <c r="UON287" s="25"/>
      <c r="UOO287" s="25"/>
      <c r="UOP287" s="25"/>
      <c r="UOQ287" s="25"/>
      <c r="UOR287" s="25"/>
      <c r="UOS287" s="25"/>
      <c r="UOT287" s="25"/>
      <c r="UOU287" s="25"/>
      <c r="UOV287" s="25"/>
      <c r="UOW287" s="25"/>
      <c r="UOX287" s="25"/>
      <c r="UOY287" s="25"/>
      <c r="UOZ287" s="25"/>
      <c r="UPA287" s="25"/>
      <c r="UPB287" s="25"/>
      <c r="UPC287" s="25"/>
      <c r="UPD287" s="25"/>
      <c r="UPE287" s="25"/>
      <c r="UPF287" s="25"/>
      <c r="UPG287" s="25"/>
      <c r="UPH287" s="25"/>
      <c r="UPI287" s="25"/>
      <c r="UPJ287" s="25"/>
      <c r="UPK287" s="25"/>
      <c r="UPL287" s="25"/>
      <c r="UPM287" s="25"/>
      <c r="UPN287" s="25"/>
      <c r="UPO287" s="25"/>
      <c r="UPP287" s="25"/>
      <c r="UPQ287" s="25"/>
      <c r="UPR287" s="25"/>
      <c r="UPS287" s="25"/>
      <c r="UPT287" s="25"/>
      <c r="UPU287" s="25"/>
      <c r="UPV287" s="25"/>
      <c r="UPW287" s="25"/>
      <c r="UPX287" s="25"/>
      <c r="UPY287" s="25"/>
      <c r="UPZ287" s="25"/>
      <c r="UQA287" s="25"/>
    </row>
    <row r="288" spans="2:14639" ht="14.1" customHeight="1" x14ac:dyDescent="0.25"/>
    <row r="289" spans="2:6" ht="14.1" customHeight="1" x14ac:dyDescent="0.25"/>
    <row r="290" spans="2:6" ht="24.6" x14ac:dyDescent="0.4">
      <c r="B290" s="26" t="s">
        <v>48</v>
      </c>
      <c r="C290" s="26"/>
      <c r="D290" s="26"/>
      <c r="F290" s="27" t="s">
        <v>92</v>
      </c>
    </row>
    <row r="291" spans="2:6" ht="15.6" x14ac:dyDescent="0.3">
      <c r="B291" s="26" t="s">
        <v>50</v>
      </c>
      <c r="C291" s="26"/>
      <c r="D291" s="26"/>
      <c r="E291" s="28"/>
      <c r="F291" s="28"/>
    </row>
    <row r="292" spans="2:6" ht="15.6" x14ac:dyDescent="0.3">
      <c r="B292" s="26" t="s">
        <v>51</v>
      </c>
      <c r="C292" s="26"/>
      <c r="D292" s="26"/>
      <c r="E292" s="28"/>
      <c r="F292" s="28"/>
    </row>
    <row r="293" spans="2:6" ht="15.6" x14ac:dyDescent="0.3">
      <c r="B293" s="26" t="s">
        <v>52</v>
      </c>
      <c r="C293" s="26"/>
      <c r="D293" s="26"/>
      <c r="E293" s="28"/>
      <c r="F293" s="28"/>
    </row>
    <row r="294" spans="2:6" ht="13.95" customHeight="1" x14ac:dyDescent="0.3">
      <c r="B294" s="29"/>
      <c r="C294" s="29"/>
      <c r="D294" s="29"/>
      <c r="E294" s="99" t="s">
        <v>5</v>
      </c>
      <c r="F294" s="99" t="s">
        <v>93</v>
      </c>
    </row>
    <row r="295" spans="2:6" ht="14.25" customHeight="1" x14ac:dyDescent="0.3">
      <c r="B295" s="29"/>
      <c r="C295" s="29"/>
      <c r="D295" s="29"/>
      <c r="E295" s="100">
        <v>41912</v>
      </c>
      <c r="F295" s="101" t="s">
        <v>169</v>
      </c>
    </row>
    <row r="296" spans="2:6" ht="13.5" customHeight="1" x14ac:dyDescent="0.3">
      <c r="B296" s="32" t="s">
        <v>94</v>
      </c>
      <c r="C296" s="102"/>
      <c r="D296" s="41"/>
      <c r="E296" s="28"/>
      <c r="F296" s="28"/>
    </row>
    <row r="297" spans="2:6" ht="15.6" x14ac:dyDescent="0.3">
      <c r="B297" s="103" t="s">
        <v>112</v>
      </c>
      <c r="C297" s="104"/>
      <c r="D297" s="52"/>
      <c r="E297" s="28"/>
      <c r="F297" s="28"/>
    </row>
    <row r="298" spans="2:6" ht="15.6" x14ac:dyDescent="0.3">
      <c r="B298" s="105" t="s">
        <v>96</v>
      </c>
      <c r="C298" s="106"/>
      <c r="D298" s="52"/>
      <c r="E298" s="28"/>
      <c r="F298" s="28"/>
    </row>
    <row r="299" spans="2:6" ht="15.6" x14ac:dyDescent="0.3">
      <c r="B299" s="105" t="s">
        <v>97</v>
      </c>
      <c r="C299" s="106"/>
      <c r="D299" s="52"/>
      <c r="E299" s="28"/>
      <c r="F299" s="28"/>
    </row>
    <row r="300" spans="2:6" ht="15.6" x14ac:dyDescent="0.3">
      <c r="B300" s="105" t="s">
        <v>98</v>
      </c>
      <c r="C300" s="106"/>
      <c r="D300" s="52"/>
      <c r="E300" s="28"/>
      <c r="F300" s="28"/>
    </row>
    <row r="301" spans="2:6" ht="15.6" x14ac:dyDescent="0.3">
      <c r="B301" s="38"/>
      <c r="C301" s="107"/>
      <c r="D301" s="52"/>
      <c r="E301" s="28"/>
      <c r="F301" s="28"/>
    </row>
    <row r="302" spans="2:6" ht="17.399999999999999" x14ac:dyDescent="0.3">
      <c r="B302" s="40"/>
      <c r="C302" s="40"/>
      <c r="D302" s="41"/>
      <c r="E302" s="28"/>
      <c r="F302" s="28"/>
    </row>
    <row r="303" spans="2:6" ht="17.399999999999999" x14ac:dyDescent="0.3">
      <c r="B303" s="29"/>
      <c r="C303" s="29"/>
      <c r="D303" s="29"/>
      <c r="E303" s="28"/>
      <c r="F303" s="108"/>
    </row>
    <row r="304" spans="2:6" ht="17.100000000000001" customHeight="1" x14ac:dyDescent="0.3">
      <c r="B304" s="26"/>
      <c r="C304" s="26"/>
      <c r="D304" s="26"/>
      <c r="E304" s="28"/>
      <c r="F304" s="109"/>
    </row>
    <row r="305" spans="2:6" ht="15.6" x14ac:dyDescent="0.3">
      <c r="B305" s="272" t="s">
        <v>99</v>
      </c>
      <c r="C305" s="273"/>
      <c r="D305" s="273"/>
      <c r="E305" s="273"/>
      <c r="F305" s="110" t="s">
        <v>100</v>
      </c>
    </row>
    <row r="306" spans="2:6" ht="13.95" customHeight="1" x14ac:dyDescent="0.3">
      <c r="B306" s="55"/>
      <c r="C306" s="52"/>
      <c r="D306" s="52"/>
      <c r="E306" s="111"/>
      <c r="F306" s="50"/>
    </row>
    <row r="307" spans="2:6" ht="13.95" customHeight="1" x14ac:dyDescent="0.3">
      <c r="B307" s="112" t="s">
        <v>101</v>
      </c>
      <c r="C307" s="113"/>
      <c r="D307" s="85"/>
      <c r="E307" s="85"/>
      <c r="F307" s="114"/>
    </row>
    <row r="308" spans="2:6" ht="13.95" customHeight="1" x14ac:dyDescent="0.3">
      <c r="B308" s="55"/>
      <c r="C308" s="52"/>
      <c r="D308" s="52"/>
      <c r="E308" s="56"/>
      <c r="F308" s="57"/>
    </row>
    <row r="309" spans="2:6" ht="13.95" customHeight="1" x14ac:dyDescent="0.3">
      <c r="B309" s="55"/>
      <c r="C309" s="52"/>
      <c r="D309" s="52"/>
      <c r="E309" s="56"/>
      <c r="F309" s="57"/>
    </row>
    <row r="310" spans="2:6" ht="13.95" customHeight="1" x14ac:dyDescent="0.3">
      <c r="B310" s="115" t="s">
        <v>102</v>
      </c>
      <c r="C310" s="85"/>
      <c r="D310" s="116">
        <v>2.5609999999999999E-3</v>
      </c>
      <c r="E310" s="59"/>
      <c r="F310" s="117"/>
    </row>
    <row r="311" spans="2:6" ht="13.95" customHeight="1" x14ac:dyDescent="0.3">
      <c r="B311" s="55"/>
      <c r="C311" s="52"/>
      <c r="D311" s="52"/>
      <c r="E311" s="56"/>
      <c r="F311" s="57"/>
    </row>
    <row r="312" spans="2:6" ht="13.95" customHeight="1" x14ac:dyDescent="0.3">
      <c r="B312" s="55" t="s">
        <v>158</v>
      </c>
      <c r="C312" s="56" t="s">
        <v>69</v>
      </c>
      <c r="D312" s="118">
        <f>+UTILITIES!$C$3</f>
        <v>3822880</v>
      </c>
      <c r="F312" s="57"/>
    </row>
    <row r="313" spans="2:6" ht="13.95" customHeight="1" x14ac:dyDescent="0.3">
      <c r="B313" s="55"/>
      <c r="C313" s="119" t="s">
        <v>103</v>
      </c>
      <c r="D313" s="120">
        <f>+UTILITIES!$C$22</f>
        <v>386110.87999999995</v>
      </c>
      <c r="F313" s="121">
        <f>+UTILITIES!C12</f>
        <v>988.82996367999965</v>
      </c>
    </row>
    <row r="314" spans="2:6" ht="13.95" customHeight="1" x14ac:dyDescent="0.3">
      <c r="B314" s="122"/>
      <c r="C314" s="52"/>
      <c r="D314" s="52"/>
      <c r="E314" s="56"/>
      <c r="F314" s="62"/>
    </row>
    <row r="315" spans="2:6" ht="13.95" customHeight="1" x14ac:dyDescent="0.3">
      <c r="B315" s="55" t="s">
        <v>145</v>
      </c>
      <c r="C315" s="52"/>
      <c r="D315" s="124">
        <f>+UTILITIES!$D$4</f>
        <v>326835.94138879993</v>
      </c>
      <c r="E315" s="56"/>
      <c r="F315" s="123">
        <f>+UTILITIES!D12</f>
        <v>837.02684589671662</v>
      </c>
    </row>
    <row r="316" spans="2:6" ht="13.95" customHeight="1" x14ac:dyDescent="0.3">
      <c r="B316" s="55"/>
      <c r="C316" s="52"/>
      <c r="D316" s="52"/>
      <c r="E316" s="56"/>
      <c r="F316" s="57"/>
    </row>
    <row r="317" spans="2:6" ht="13.95" customHeight="1" x14ac:dyDescent="0.3">
      <c r="B317" s="55" t="s">
        <v>104</v>
      </c>
      <c r="C317" s="52" t="s">
        <v>19</v>
      </c>
      <c r="D317" s="124">
        <v>2163</v>
      </c>
      <c r="E317" s="56"/>
      <c r="F317" s="117">
        <v>5.54</v>
      </c>
    </row>
    <row r="318" spans="2:6" ht="13.95" customHeight="1" x14ac:dyDescent="0.3">
      <c r="B318" s="55"/>
      <c r="C318" s="52"/>
      <c r="D318" s="125"/>
      <c r="E318" s="56"/>
      <c r="F318" s="57"/>
    </row>
    <row r="319" spans="2:6" ht="13.95" customHeight="1" x14ac:dyDescent="0.3">
      <c r="B319" s="55"/>
      <c r="C319" s="52"/>
      <c r="D319" s="56"/>
      <c r="E319" s="126"/>
      <c r="F319" s="61"/>
    </row>
    <row r="320" spans="2:6" ht="13.95" customHeight="1" x14ac:dyDescent="0.3">
      <c r="B320" s="55"/>
      <c r="C320" s="52"/>
      <c r="D320" s="52"/>
      <c r="E320" s="56"/>
      <c r="F320" s="62"/>
    </row>
    <row r="321" spans="2:14639" ht="13.95" customHeight="1" x14ac:dyDescent="0.3">
      <c r="B321" s="55"/>
      <c r="C321" s="52"/>
      <c r="D321" s="52"/>
      <c r="E321" s="56"/>
      <c r="F321" s="62"/>
    </row>
    <row r="322" spans="2:14639" ht="13.95" customHeight="1" x14ac:dyDescent="0.3">
      <c r="B322" s="55"/>
      <c r="C322" s="52"/>
      <c r="D322" s="52"/>
      <c r="E322" s="56"/>
      <c r="F322" s="62"/>
    </row>
    <row r="323" spans="2:14639" ht="13.95" customHeight="1" x14ac:dyDescent="0.3">
      <c r="B323" s="55"/>
      <c r="C323" s="52"/>
      <c r="D323" s="52"/>
      <c r="E323" s="56"/>
      <c r="F323" s="62"/>
    </row>
    <row r="324" spans="2:14639" ht="13.95" customHeight="1" x14ac:dyDescent="0.3">
      <c r="B324" s="55"/>
      <c r="C324" s="52"/>
      <c r="D324" s="52"/>
      <c r="E324" s="56"/>
      <c r="F324" s="62"/>
    </row>
    <row r="325" spans="2:14639" ht="13.95" customHeight="1" x14ac:dyDescent="0.3">
      <c r="B325" s="55"/>
      <c r="C325" s="52"/>
      <c r="D325" s="52"/>
      <c r="E325" s="56"/>
      <c r="F325" s="62"/>
    </row>
    <row r="326" spans="2:14639" ht="13.95" customHeight="1" x14ac:dyDescent="0.3">
      <c r="B326" s="55"/>
      <c r="C326" s="52"/>
      <c r="D326" s="52"/>
      <c r="E326" s="56"/>
      <c r="F326" s="62"/>
    </row>
    <row r="327" spans="2:14639" ht="13.95" customHeight="1" x14ac:dyDescent="0.3">
      <c r="B327" s="55"/>
      <c r="C327" s="52"/>
      <c r="D327" s="52"/>
      <c r="E327" s="56"/>
      <c r="F327" s="62"/>
    </row>
    <row r="328" spans="2:14639" ht="13.95" customHeight="1" x14ac:dyDescent="0.3">
      <c r="B328" s="55"/>
      <c r="C328" s="52"/>
      <c r="D328" s="52"/>
      <c r="E328" s="56"/>
      <c r="F328" s="62"/>
    </row>
    <row r="329" spans="2:14639" ht="13.95" customHeight="1" x14ac:dyDescent="0.3">
      <c r="B329" s="55"/>
      <c r="C329" s="52"/>
      <c r="D329" s="52"/>
      <c r="E329" s="56"/>
      <c r="F329" s="62"/>
    </row>
    <row r="330" spans="2:14639" ht="21" customHeight="1" x14ac:dyDescent="0.3">
      <c r="B330" s="32" t="s">
        <v>179</v>
      </c>
      <c r="C330" s="127"/>
      <c r="D330" s="128"/>
      <c r="E330" s="129"/>
      <c r="F330" s="131">
        <f>SUM(F308:F329)</f>
        <v>1831.3968095767164</v>
      </c>
    </row>
    <row r="331" spans="2:14639" ht="13.95" customHeight="1" x14ac:dyDescent="0.3">
      <c r="B331" s="26"/>
      <c r="C331" s="26"/>
      <c r="D331" s="26"/>
      <c r="E331" s="28"/>
      <c r="F331" s="71"/>
    </row>
    <row r="332" spans="2:14639" ht="13.95" customHeight="1" x14ac:dyDescent="0.3">
      <c r="B332" s="26"/>
      <c r="C332" s="26"/>
      <c r="D332" s="26"/>
      <c r="E332" s="28"/>
      <c r="F332" s="71"/>
    </row>
    <row r="333" spans="2:14639" ht="13.95" customHeight="1" x14ac:dyDescent="0.3">
      <c r="B333" s="26"/>
      <c r="C333" s="26"/>
      <c r="D333" s="26"/>
      <c r="E333" s="28"/>
      <c r="F333" s="71"/>
    </row>
    <row r="334" spans="2:14639" ht="13.95" customHeight="1" x14ac:dyDescent="0.3">
      <c r="B334" s="26"/>
      <c r="C334" s="26"/>
      <c r="D334" s="26"/>
      <c r="E334" s="28"/>
      <c r="F334" s="71"/>
    </row>
    <row r="335" spans="2:14639" ht="13.95" customHeight="1" x14ac:dyDescent="0.3">
      <c r="B335" s="26"/>
      <c r="C335" s="26"/>
      <c r="D335" s="26"/>
      <c r="E335" s="28"/>
      <c r="F335" s="71"/>
    </row>
    <row r="336" spans="2:14639" s="72" customFormat="1" ht="13.95" customHeight="1" x14ac:dyDescent="0.25">
      <c r="B336" s="23"/>
      <c r="C336" s="23"/>
      <c r="D336" s="23"/>
      <c r="E336" s="24"/>
      <c r="F336" s="24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  <c r="IW336" s="25"/>
      <c r="IX336" s="25"/>
      <c r="IY336" s="25"/>
      <c r="IZ336" s="25"/>
      <c r="JA336" s="25"/>
      <c r="JB336" s="25"/>
      <c r="JC336" s="25"/>
      <c r="JD336" s="25"/>
      <c r="JE336" s="25"/>
      <c r="JF336" s="25"/>
      <c r="JG336" s="25"/>
      <c r="JH336" s="25"/>
      <c r="JI336" s="25"/>
      <c r="JJ336" s="25"/>
      <c r="JK336" s="25"/>
      <c r="JL336" s="25"/>
      <c r="JM336" s="25"/>
      <c r="JN336" s="25"/>
      <c r="JO336" s="25"/>
      <c r="JP336" s="25"/>
      <c r="JQ336" s="25"/>
      <c r="JR336" s="25"/>
      <c r="JS336" s="25"/>
      <c r="JT336" s="25"/>
      <c r="JU336" s="25"/>
      <c r="JV336" s="25"/>
      <c r="JW336" s="25"/>
      <c r="JX336" s="25"/>
      <c r="JY336" s="25"/>
      <c r="JZ336" s="25"/>
      <c r="KA336" s="25"/>
      <c r="KB336" s="25"/>
      <c r="KC336" s="25"/>
      <c r="KD336" s="25"/>
      <c r="KE336" s="25"/>
      <c r="KF336" s="25"/>
      <c r="KG336" s="25"/>
      <c r="KH336" s="25"/>
      <c r="KI336" s="25"/>
      <c r="KJ336" s="25"/>
      <c r="KK336" s="25"/>
      <c r="KL336" s="25"/>
      <c r="KM336" s="25"/>
      <c r="KN336" s="25"/>
      <c r="KO336" s="25"/>
      <c r="KP336" s="25"/>
      <c r="KQ336" s="25"/>
      <c r="KR336" s="25"/>
      <c r="KS336" s="25"/>
      <c r="KT336" s="25"/>
      <c r="KU336" s="25"/>
      <c r="KV336" s="25"/>
      <c r="KW336" s="25"/>
      <c r="KX336" s="25"/>
      <c r="KY336" s="25"/>
      <c r="KZ336" s="25"/>
      <c r="LA336" s="25"/>
      <c r="LB336" s="25"/>
      <c r="LC336" s="25"/>
      <c r="LD336" s="25"/>
      <c r="LE336" s="25"/>
      <c r="LF336" s="25"/>
      <c r="LG336" s="25"/>
      <c r="LH336" s="25"/>
      <c r="LI336" s="25"/>
      <c r="LJ336" s="25"/>
      <c r="LK336" s="25"/>
      <c r="LL336" s="25"/>
      <c r="LM336" s="25"/>
      <c r="LN336" s="25"/>
      <c r="LO336" s="25"/>
      <c r="LP336" s="25"/>
      <c r="LQ336" s="25"/>
      <c r="LR336" s="25"/>
      <c r="LS336" s="25"/>
      <c r="LT336" s="25"/>
      <c r="LU336" s="25"/>
      <c r="LV336" s="25"/>
      <c r="LW336" s="25"/>
      <c r="LX336" s="25"/>
      <c r="LY336" s="25"/>
      <c r="LZ336" s="25"/>
      <c r="MA336" s="25"/>
      <c r="MB336" s="25"/>
      <c r="MC336" s="25"/>
      <c r="MD336" s="25"/>
      <c r="ME336" s="25"/>
      <c r="MF336" s="25"/>
      <c r="MG336" s="25"/>
      <c r="MH336" s="25"/>
      <c r="MI336" s="25"/>
      <c r="MJ336" s="25"/>
      <c r="MK336" s="25"/>
      <c r="ML336" s="25"/>
      <c r="MM336" s="25"/>
      <c r="MN336" s="25"/>
      <c r="MO336" s="25"/>
      <c r="MP336" s="25"/>
      <c r="MQ336" s="25"/>
      <c r="MR336" s="25"/>
      <c r="MS336" s="25"/>
      <c r="MT336" s="25"/>
      <c r="MU336" s="25"/>
      <c r="MV336" s="25"/>
      <c r="MW336" s="25"/>
      <c r="MX336" s="25"/>
      <c r="MY336" s="25"/>
      <c r="MZ336" s="25"/>
      <c r="NA336" s="25"/>
      <c r="NB336" s="25"/>
      <c r="NC336" s="25"/>
      <c r="ND336" s="25"/>
      <c r="NE336" s="25"/>
      <c r="NF336" s="25"/>
      <c r="NG336" s="25"/>
      <c r="NH336" s="25"/>
      <c r="NI336" s="25"/>
      <c r="NJ336" s="25"/>
      <c r="NK336" s="25"/>
      <c r="NL336" s="25"/>
      <c r="NM336" s="25"/>
      <c r="NN336" s="25"/>
      <c r="NO336" s="25"/>
      <c r="NP336" s="25"/>
      <c r="NQ336" s="25"/>
      <c r="NR336" s="25"/>
      <c r="NS336" s="25"/>
      <c r="NT336" s="25"/>
      <c r="NU336" s="25"/>
      <c r="NV336" s="25"/>
      <c r="NW336" s="25"/>
      <c r="NX336" s="25"/>
      <c r="NY336" s="25"/>
      <c r="NZ336" s="25"/>
      <c r="OA336" s="25"/>
      <c r="OB336" s="25"/>
      <c r="OC336" s="25"/>
      <c r="OD336" s="25"/>
      <c r="OE336" s="25"/>
      <c r="OF336" s="25"/>
      <c r="OG336" s="25"/>
      <c r="OH336" s="25"/>
      <c r="OI336" s="25"/>
      <c r="OJ336" s="25"/>
      <c r="OK336" s="25"/>
      <c r="OL336" s="25"/>
      <c r="OM336" s="25"/>
      <c r="ON336" s="25"/>
      <c r="OO336" s="25"/>
      <c r="OP336" s="25"/>
      <c r="OQ336" s="25"/>
      <c r="OR336" s="25"/>
      <c r="OS336" s="25"/>
      <c r="OT336" s="25"/>
      <c r="OU336" s="25"/>
      <c r="OV336" s="25"/>
      <c r="OW336" s="25"/>
      <c r="OX336" s="25"/>
      <c r="OY336" s="25"/>
      <c r="OZ336" s="25"/>
      <c r="PA336" s="25"/>
      <c r="PB336" s="25"/>
      <c r="PC336" s="25"/>
      <c r="PD336" s="25"/>
      <c r="PE336" s="25"/>
      <c r="PF336" s="25"/>
      <c r="PG336" s="25"/>
      <c r="PH336" s="25"/>
      <c r="PI336" s="25"/>
      <c r="PJ336" s="25"/>
      <c r="PK336" s="25"/>
      <c r="PL336" s="25"/>
      <c r="PM336" s="25"/>
      <c r="PN336" s="25"/>
      <c r="PO336" s="25"/>
      <c r="PP336" s="25"/>
      <c r="PQ336" s="25"/>
      <c r="PR336" s="25"/>
      <c r="PS336" s="25"/>
      <c r="PT336" s="25"/>
      <c r="PU336" s="25"/>
      <c r="PV336" s="25"/>
      <c r="PW336" s="25"/>
      <c r="PX336" s="25"/>
      <c r="PY336" s="25"/>
      <c r="PZ336" s="25"/>
      <c r="QA336" s="25"/>
      <c r="QB336" s="25"/>
      <c r="QC336" s="25"/>
      <c r="QD336" s="25"/>
      <c r="QE336" s="25"/>
      <c r="QF336" s="25"/>
      <c r="QG336" s="25"/>
      <c r="QH336" s="25"/>
      <c r="QI336" s="25"/>
      <c r="QJ336" s="25"/>
      <c r="QK336" s="25"/>
      <c r="QL336" s="25"/>
      <c r="QM336" s="25"/>
      <c r="QN336" s="25"/>
      <c r="QO336" s="25"/>
      <c r="QP336" s="25"/>
      <c r="QQ336" s="25"/>
      <c r="QR336" s="25"/>
      <c r="QS336" s="25"/>
      <c r="QT336" s="25"/>
      <c r="QU336" s="25"/>
      <c r="QV336" s="25"/>
      <c r="QW336" s="25"/>
      <c r="QX336" s="25"/>
      <c r="QY336" s="25"/>
      <c r="QZ336" s="25"/>
      <c r="RA336" s="25"/>
      <c r="RB336" s="25"/>
      <c r="RC336" s="25"/>
      <c r="RD336" s="25"/>
      <c r="RE336" s="25"/>
      <c r="RF336" s="25"/>
      <c r="RG336" s="25"/>
      <c r="RH336" s="25"/>
      <c r="RI336" s="25"/>
      <c r="RJ336" s="25"/>
      <c r="RK336" s="25"/>
      <c r="RL336" s="25"/>
      <c r="RM336" s="25"/>
      <c r="RN336" s="25"/>
      <c r="RO336" s="25"/>
      <c r="RP336" s="25"/>
      <c r="RQ336" s="25"/>
      <c r="RR336" s="25"/>
      <c r="RS336" s="25"/>
      <c r="RT336" s="25"/>
      <c r="RU336" s="25"/>
      <c r="RV336" s="25"/>
      <c r="RW336" s="25"/>
      <c r="RX336" s="25"/>
      <c r="RY336" s="25"/>
      <c r="RZ336" s="25"/>
      <c r="SA336" s="25"/>
      <c r="SB336" s="25"/>
      <c r="SC336" s="25"/>
      <c r="SD336" s="25"/>
      <c r="SE336" s="25"/>
      <c r="SF336" s="25"/>
      <c r="SG336" s="25"/>
      <c r="SH336" s="25"/>
      <c r="SI336" s="25"/>
      <c r="SJ336" s="25"/>
      <c r="SK336" s="25"/>
      <c r="SL336" s="25"/>
      <c r="SM336" s="25"/>
      <c r="SN336" s="25"/>
      <c r="SO336" s="25"/>
      <c r="SP336" s="25"/>
      <c r="SQ336" s="25"/>
      <c r="SR336" s="25"/>
      <c r="SS336" s="25"/>
      <c r="ST336" s="25"/>
      <c r="SU336" s="25"/>
      <c r="SV336" s="25"/>
      <c r="SW336" s="25"/>
      <c r="SX336" s="25"/>
      <c r="SY336" s="25"/>
      <c r="SZ336" s="25"/>
      <c r="TA336" s="25"/>
      <c r="TB336" s="25"/>
      <c r="TC336" s="25"/>
      <c r="TD336" s="25"/>
      <c r="TE336" s="25"/>
      <c r="TF336" s="25"/>
      <c r="TG336" s="25"/>
      <c r="TH336" s="25"/>
      <c r="TI336" s="25"/>
      <c r="TJ336" s="25"/>
      <c r="TK336" s="25"/>
      <c r="TL336" s="25"/>
      <c r="TM336" s="25"/>
      <c r="TN336" s="25"/>
      <c r="TO336" s="25"/>
      <c r="TP336" s="25"/>
      <c r="TQ336" s="25"/>
      <c r="TR336" s="25"/>
      <c r="TS336" s="25"/>
      <c r="TT336" s="25"/>
      <c r="TU336" s="25"/>
      <c r="TV336" s="25"/>
      <c r="TW336" s="25"/>
      <c r="TX336" s="25"/>
      <c r="TY336" s="25"/>
      <c r="TZ336" s="25"/>
      <c r="UA336" s="25"/>
      <c r="UB336" s="25"/>
      <c r="UC336" s="25"/>
      <c r="UD336" s="25"/>
      <c r="UE336" s="25"/>
      <c r="UF336" s="25"/>
      <c r="UG336" s="25"/>
      <c r="UH336" s="25"/>
      <c r="UI336" s="25"/>
      <c r="UJ336" s="25"/>
      <c r="UK336" s="25"/>
      <c r="UL336" s="25"/>
      <c r="UM336" s="25"/>
      <c r="UN336" s="25"/>
      <c r="UO336" s="25"/>
      <c r="UP336" s="25"/>
      <c r="UQ336" s="25"/>
      <c r="UR336" s="25"/>
      <c r="US336" s="25"/>
      <c r="UT336" s="25"/>
      <c r="UU336" s="25"/>
      <c r="UV336" s="25"/>
      <c r="UW336" s="25"/>
      <c r="UX336" s="25"/>
      <c r="UY336" s="25"/>
      <c r="UZ336" s="25"/>
      <c r="VA336" s="25"/>
      <c r="VB336" s="25"/>
      <c r="VC336" s="25"/>
      <c r="VD336" s="25"/>
      <c r="VE336" s="25"/>
      <c r="VF336" s="25"/>
      <c r="VG336" s="25"/>
      <c r="VH336" s="25"/>
      <c r="VI336" s="25"/>
      <c r="VJ336" s="25"/>
      <c r="VK336" s="25"/>
      <c r="VL336" s="25"/>
      <c r="VM336" s="25"/>
      <c r="VN336" s="25"/>
      <c r="VO336" s="25"/>
      <c r="VP336" s="25"/>
      <c r="VQ336" s="25"/>
      <c r="VR336" s="25"/>
      <c r="VS336" s="25"/>
      <c r="VT336" s="25"/>
      <c r="VU336" s="25"/>
      <c r="VV336" s="25"/>
      <c r="VW336" s="25"/>
      <c r="VX336" s="25"/>
      <c r="VY336" s="25"/>
      <c r="VZ336" s="25"/>
      <c r="WA336" s="25"/>
      <c r="WB336" s="25"/>
      <c r="WC336" s="25"/>
      <c r="WD336" s="25"/>
      <c r="WE336" s="25"/>
      <c r="WF336" s="25"/>
      <c r="WG336" s="25"/>
      <c r="WH336" s="25"/>
      <c r="WI336" s="25"/>
      <c r="WJ336" s="25"/>
      <c r="WK336" s="25"/>
      <c r="WL336" s="25"/>
      <c r="WM336" s="25"/>
      <c r="WN336" s="25"/>
      <c r="WO336" s="25"/>
      <c r="WP336" s="25"/>
      <c r="WQ336" s="25"/>
      <c r="WR336" s="25"/>
      <c r="WS336" s="25"/>
      <c r="WT336" s="25"/>
      <c r="WU336" s="25"/>
      <c r="WV336" s="25"/>
      <c r="WW336" s="25"/>
      <c r="WX336" s="25"/>
      <c r="WY336" s="25"/>
      <c r="WZ336" s="25"/>
      <c r="XA336" s="25"/>
      <c r="XB336" s="25"/>
      <c r="XC336" s="25"/>
      <c r="XD336" s="25"/>
      <c r="XE336" s="25"/>
      <c r="XF336" s="25"/>
      <c r="XG336" s="25"/>
      <c r="XH336" s="25"/>
      <c r="XI336" s="25"/>
      <c r="XJ336" s="25"/>
      <c r="XK336" s="25"/>
      <c r="XL336" s="25"/>
      <c r="XM336" s="25"/>
      <c r="XN336" s="25"/>
      <c r="XO336" s="25"/>
      <c r="XP336" s="25"/>
      <c r="XQ336" s="25"/>
      <c r="XR336" s="25"/>
      <c r="XS336" s="25"/>
      <c r="XT336" s="25"/>
      <c r="XU336" s="25"/>
      <c r="XV336" s="25"/>
      <c r="XW336" s="25"/>
      <c r="XX336" s="25"/>
      <c r="XY336" s="25"/>
      <c r="XZ336" s="25"/>
      <c r="YA336" s="25"/>
      <c r="YB336" s="25"/>
      <c r="YC336" s="25"/>
      <c r="YD336" s="25"/>
      <c r="YE336" s="25"/>
      <c r="YF336" s="25"/>
      <c r="YG336" s="25"/>
      <c r="YH336" s="25"/>
      <c r="YI336" s="25"/>
      <c r="YJ336" s="25"/>
      <c r="YK336" s="25"/>
      <c r="YL336" s="25"/>
      <c r="YM336" s="25"/>
      <c r="YN336" s="25"/>
      <c r="YO336" s="25"/>
      <c r="YP336" s="25"/>
      <c r="YQ336" s="25"/>
      <c r="YR336" s="25"/>
      <c r="YS336" s="25"/>
      <c r="YT336" s="25"/>
      <c r="YU336" s="25"/>
      <c r="YV336" s="25"/>
      <c r="YW336" s="25"/>
      <c r="YX336" s="25"/>
      <c r="YY336" s="25"/>
      <c r="YZ336" s="25"/>
      <c r="ZA336" s="25"/>
      <c r="ZB336" s="25"/>
      <c r="ZC336" s="25"/>
      <c r="ZD336" s="25"/>
      <c r="ZE336" s="25"/>
      <c r="ZF336" s="25"/>
      <c r="ZG336" s="25"/>
      <c r="ZH336" s="25"/>
      <c r="ZI336" s="25"/>
      <c r="ZJ336" s="25"/>
      <c r="ZK336" s="25"/>
      <c r="ZL336" s="25"/>
      <c r="ZM336" s="25"/>
      <c r="ZN336" s="25"/>
      <c r="ZO336" s="25"/>
      <c r="ZP336" s="25"/>
      <c r="ZQ336" s="25"/>
      <c r="ZR336" s="25"/>
      <c r="ZS336" s="25"/>
      <c r="ZT336" s="25"/>
      <c r="ZU336" s="25"/>
      <c r="ZV336" s="25"/>
      <c r="ZW336" s="25"/>
      <c r="ZX336" s="25"/>
      <c r="ZY336" s="25"/>
      <c r="ZZ336" s="25"/>
      <c r="AAA336" s="25"/>
      <c r="AAB336" s="25"/>
      <c r="AAC336" s="25"/>
      <c r="AAD336" s="25"/>
      <c r="AAE336" s="25"/>
      <c r="AAF336" s="25"/>
      <c r="AAG336" s="25"/>
      <c r="AAH336" s="25"/>
      <c r="AAI336" s="25"/>
      <c r="AAJ336" s="25"/>
      <c r="AAK336" s="25"/>
      <c r="AAL336" s="25"/>
      <c r="AAM336" s="25"/>
      <c r="AAN336" s="25"/>
      <c r="AAO336" s="25"/>
      <c r="AAP336" s="25"/>
      <c r="AAQ336" s="25"/>
      <c r="AAR336" s="25"/>
      <c r="AAS336" s="25"/>
      <c r="AAT336" s="25"/>
      <c r="AAU336" s="25"/>
      <c r="AAV336" s="25"/>
      <c r="AAW336" s="25"/>
      <c r="AAX336" s="25"/>
      <c r="AAY336" s="25"/>
      <c r="AAZ336" s="25"/>
      <c r="ABA336" s="25"/>
      <c r="ABB336" s="25"/>
      <c r="ABC336" s="25"/>
      <c r="ABD336" s="25"/>
      <c r="ABE336" s="25"/>
      <c r="ABF336" s="25"/>
      <c r="ABG336" s="25"/>
      <c r="ABH336" s="25"/>
      <c r="ABI336" s="25"/>
      <c r="ABJ336" s="25"/>
      <c r="ABK336" s="25"/>
      <c r="ABL336" s="25"/>
      <c r="ABM336" s="25"/>
      <c r="ABN336" s="25"/>
      <c r="ABO336" s="25"/>
      <c r="ABP336" s="25"/>
      <c r="ABQ336" s="25"/>
      <c r="ABR336" s="25"/>
      <c r="ABS336" s="25"/>
      <c r="ABT336" s="25"/>
      <c r="ABU336" s="25"/>
      <c r="ABV336" s="25"/>
      <c r="ABW336" s="25"/>
      <c r="ABX336" s="25"/>
      <c r="ABY336" s="25"/>
      <c r="ABZ336" s="25"/>
      <c r="ACA336" s="25"/>
      <c r="ACB336" s="25"/>
      <c r="ACC336" s="25"/>
      <c r="ACD336" s="25"/>
      <c r="ACE336" s="25"/>
      <c r="ACF336" s="25"/>
      <c r="ACG336" s="25"/>
      <c r="ACH336" s="25"/>
      <c r="ACI336" s="25"/>
      <c r="ACJ336" s="25"/>
      <c r="ACK336" s="25"/>
      <c r="ACL336" s="25"/>
      <c r="ACM336" s="25"/>
      <c r="ACN336" s="25"/>
      <c r="ACO336" s="25"/>
      <c r="ACP336" s="25"/>
      <c r="ACQ336" s="25"/>
      <c r="ACR336" s="25"/>
      <c r="ACS336" s="25"/>
      <c r="ACT336" s="25"/>
      <c r="ACU336" s="25"/>
      <c r="ACV336" s="25"/>
      <c r="ACW336" s="25"/>
      <c r="ACX336" s="25"/>
      <c r="ACY336" s="25"/>
      <c r="ACZ336" s="25"/>
      <c r="ADA336" s="25"/>
      <c r="ADB336" s="25"/>
      <c r="ADC336" s="25"/>
      <c r="ADD336" s="25"/>
      <c r="ADE336" s="25"/>
      <c r="ADF336" s="25"/>
      <c r="ADG336" s="25"/>
      <c r="ADH336" s="25"/>
      <c r="ADI336" s="25"/>
      <c r="ADJ336" s="25"/>
      <c r="ADK336" s="25"/>
      <c r="ADL336" s="25"/>
      <c r="ADM336" s="25"/>
      <c r="ADN336" s="25"/>
      <c r="ADO336" s="25"/>
      <c r="ADP336" s="25"/>
      <c r="ADQ336" s="25"/>
      <c r="ADR336" s="25"/>
      <c r="ADS336" s="25"/>
      <c r="ADT336" s="25"/>
      <c r="ADU336" s="25"/>
      <c r="ADV336" s="25"/>
      <c r="ADW336" s="25"/>
      <c r="ADX336" s="25"/>
      <c r="ADY336" s="25"/>
      <c r="ADZ336" s="25"/>
      <c r="AEA336" s="25"/>
      <c r="AEB336" s="25"/>
      <c r="AEC336" s="25"/>
      <c r="AED336" s="25"/>
      <c r="AEE336" s="25"/>
      <c r="AEF336" s="25"/>
      <c r="AEG336" s="25"/>
      <c r="AEH336" s="25"/>
      <c r="AEI336" s="25"/>
      <c r="AEJ336" s="25"/>
      <c r="AEK336" s="25"/>
      <c r="AEL336" s="25"/>
      <c r="AEM336" s="25"/>
      <c r="AEN336" s="25"/>
      <c r="AEO336" s="25"/>
      <c r="AEP336" s="25"/>
      <c r="AEQ336" s="25"/>
      <c r="AER336" s="25"/>
      <c r="AES336" s="25"/>
      <c r="AET336" s="25"/>
      <c r="AEU336" s="25"/>
      <c r="AEV336" s="25"/>
      <c r="AEW336" s="25"/>
      <c r="AEX336" s="25"/>
      <c r="AEY336" s="25"/>
      <c r="AEZ336" s="25"/>
      <c r="AFA336" s="25"/>
      <c r="AFB336" s="25"/>
      <c r="AFC336" s="25"/>
      <c r="AFD336" s="25"/>
      <c r="AFE336" s="25"/>
      <c r="AFF336" s="25"/>
      <c r="AFG336" s="25"/>
      <c r="AFH336" s="25"/>
      <c r="AFI336" s="25"/>
      <c r="AFJ336" s="25"/>
      <c r="AFK336" s="25"/>
      <c r="AFL336" s="25"/>
      <c r="AFM336" s="25"/>
      <c r="AFN336" s="25"/>
      <c r="AFO336" s="25"/>
      <c r="AFP336" s="25"/>
      <c r="AFQ336" s="25"/>
      <c r="AFR336" s="25"/>
      <c r="AFS336" s="25"/>
      <c r="AFT336" s="25"/>
      <c r="AFU336" s="25"/>
      <c r="AFV336" s="25"/>
      <c r="AFW336" s="25"/>
      <c r="AFX336" s="25"/>
      <c r="AFY336" s="25"/>
      <c r="AFZ336" s="25"/>
      <c r="AGA336" s="25"/>
      <c r="AGB336" s="25"/>
      <c r="AGC336" s="25"/>
      <c r="AGD336" s="25"/>
      <c r="AGE336" s="25"/>
      <c r="AGF336" s="25"/>
      <c r="AGG336" s="25"/>
      <c r="AGH336" s="25"/>
      <c r="AGI336" s="25"/>
      <c r="AGJ336" s="25"/>
      <c r="AGK336" s="25"/>
      <c r="AGL336" s="25"/>
      <c r="AGM336" s="25"/>
      <c r="AGN336" s="25"/>
      <c r="AGO336" s="25"/>
      <c r="AGP336" s="25"/>
      <c r="AGQ336" s="25"/>
      <c r="AGR336" s="25"/>
      <c r="AGS336" s="25"/>
      <c r="AGT336" s="25"/>
      <c r="AGU336" s="25"/>
      <c r="AGV336" s="25"/>
      <c r="AGW336" s="25"/>
      <c r="AGX336" s="25"/>
      <c r="AGY336" s="25"/>
      <c r="AGZ336" s="25"/>
      <c r="AHA336" s="25"/>
      <c r="AHB336" s="25"/>
      <c r="AHC336" s="25"/>
      <c r="AHD336" s="25"/>
      <c r="AHE336" s="25"/>
      <c r="AHF336" s="25"/>
      <c r="AHG336" s="25"/>
      <c r="AHH336" s="25"/>
      <c r="AHI336" s="25"/>
      <c r="AHJ336" s="25"/>
      <c r="AHK336" s="25"/>
      <c r="AHL336" s="25"/>
      <c r="AHM336" s="25"/>
      <c r="AHN336" s="25"/>
      <c r="AHO336" s="25"/>
      <c r="AHP336" s="25"/>
      <c r="AHQ336" s="25"/>
      <c r="AHR336" s="25"/>
      <c r="AHS336" s="25"/>
      <c r="AHT336" s="25"/>
      <c r="AHU336" s="25"/>
      <c r="AHV336" s="25"/>
      <c r="AHW336" s="25"/>
      <c r="AHX336" s="25"/>
      <c r="AHY336" s="25"/>
      <c r="AHZ336" s="25"/>
      <c r="AIA336" s="25"/>
      <c r="AIB336" s="25"/>
      <c r="AIC336" s="25"/>
      <c r="AID336" s="25"/>
      <c r="AIE336" s="25"/>
      <c r="AIF336" s="25"/>
      <c r="AIG336" s="25"/>
      <c r="AIH336" s="25"/>
      <c r="AII336" s="25"/>
      <c r="AIJ336" s="25"/>
      <c r="AIK336" s="25"/>
      <c r="AIL336" s="25"/>
      <c r="AIM336" s="25"/>
      <c r="AIN336" s="25"/>
      <c r="AIO336" s="25"/>
      <c r="AIP336" s="25"/>
      <c r="AIQ336" s="25"/>
      <c r="AIR336" s="25"/>
      <c r="AIS336" s="25"/>
      <c r="AIT336" s="25"/>
      <c r="AIU336" s="25"/>
      <c r="AIV336" s="25"/>
      <c r="AIW336" s="25"/>
      <c r="AIX336" s="25"/>
      <c r="AIY336" s="25"/>
      <c r="AIZ336" s="25"/>
      <c r="AJA336" s="25"/>
      <c r="AJB336" s="25"/>
      <c r="AJC336" s="25"/>
      <c r="AJD336" s="25"/>
      <c r="AJE336" s="25"/>
      <c r="AJF336" s="25"/>
      <c r="AJG336" s="25"/>
      <c r="AJH336" s="25"/>
      <c r="AJI336" s="25"/>
      <c r="AJJ336" s="25"/>
      <c r="AJK336" s="25"/>
      <c r="AJL336" s="25"/>
      <c r="AJM336" s="25"/>
      <c r="AJN336" s="25"/>
      <c r="AJO336" s="25"/>
      <c r="AJP336" s="25"/>
      <c r="AJQ336" s="25"/>
      <c r="AJR336" s="25"/>
      <c r="AJS336" s="25"/>
      <c r="AJT336" s="25"/>
      <c r="AJU336" s="25"/>
      <c r="AJV336" s="25"/>
      <c r="AJW336" s="25"/>
      <c r="AJX336" s="25"/>
      <c r="AJY336" s="25"/>
      <c r="AJZ336" s="25"/>
      <c r="AKA336" s="25"/>
      <c r="AKB336" s="25"/>
      <c r="AKC336" s="25"/>
      <c r="AKD336" s="25"/>
      <c r="AKE336" s="25"/>
      <c r="AKF336" s="25"/>
      <c r="AKG336" s="25"/>
      <c r="AKH336" s="25"/>
      <c r="AKI336" s="25"/>
      <c r="AKJ336" s="25"/>
      <c r="AKK336" s="25"/>
      <c r="AKL336" s="25"/>
      <c r="AKM336" s="25"/>
      <c r="AKN336" s="25"/>
      <c r="AKO336" s="25"/>
      <c r="AKP336" s="25"/>
      <c r="AKQ336" s="25"/>
      <c r="AKR336" s="25"/>
      <c r="AKS336" s="25"/>
      <c r="AKT336" s="25"/>
      <c r="AKU336" s="25"/>
      <c r="AKV336" s="25"/>
      <c r="AKW336" s="25"/>
      <c r="AKX336" s="25"/>
      <c r="AKY336" s="25"/>
      <c r="AKZ336" s="25"/>
      <c r="ALA336" s="25"/>
      <c r="ALB336" s="25"/>
      <c r="ALC336" s="25"/>
      <c r="ALD336" s="25"/>
      <c r="ALE336" s="25"/>
      <c r="ALF336" s="25"/>
      <c r="ALG336" s="25"/>
      <c r="ALH336" s="25"/>
      <c r="ALI336" s="25"/>
      <c r="ALJ336" s="25"/>
      <c r="ALK336" s="25"/>
      <c r="ALL336" s="25"/>
      <c r="ALM336" s="25"/>
      <c r="ALN336" s="25"/>
      <c r="ALO336" s="25"/>
      <c r="ALP336" s="25"/>
      <c r="ALQ336" s="25"/>
      <c r="ALR336" s="25"/>
      <c r="ALS336" s="25"/>
      <c r="ALT336" s="25"/>
      <c r="ALU336" s="25"/>
      <c r="ALV336" s="25"/>
      <c r="ALW336" s="25"/>
      <c r="ALX336" s="25"/>
      <c r="ALY336" s="25"/>
      <c r="ALZ336" s="25"/>
      <c r="AMA336" s="25"/>
      <c r="AMB336" s="25"/>
      <c r="AMC336" s="25"/>
      <c r="AMD336" s="25"/>
      <c r="AME336" s="25"/>
      <c r="AMF336" s="25"/>
      <c r="AMG336" s="25"/>
      <c r="AMH336" s="25"/>
      <c r="AMI336" s="25"/>
      <c r="AMJ336" s="25"/>
      <c r="AMK336" s="25"/>
      <c r="AML336" s="25"/>
      <c r="AMM336" s="25"/>
      <c r="AMN336" s="25"/>
      <c r="AMO336" s="25"/>
      <c r="AMP336" s="25"/>
      <c r="AMQ336" s="25"/>
      <c r="AMR336" s="25"/>
      <c r="AMS336" s="25"/>
      <c r="AMT336" s="25"/>
      <c r="AMU336" s="25"/>
      <c r="AMV336" s="25"/>
      <c r="AMW336" s="25"/>
      <c r="AMX336" s="25"/>
      <c r="AMY336" s="25"/>
      <c r="AMZ336" s="25"/>
      <c r="ANA336" s="25"/>
      <c r="ANB336" s="25"/>
      <c r="ANC336" s="25"/>
      <c r="AND336" s="25"/>
      <c r="ANE336" s="25"/>
      <c r="ANF336" s="25"/>
      <c r="ANG336" s="25"/>
      <c r="ANH336" s="25"/>
      <c r="ANI336" s="25"/>
      <c r="ANJ336" s="25"/>
      <c r="ANK336" s="25"/>
      <c r="ANL336" s="25"/>
      <c r="ANM336" s="25"/>
      <c r="ANN336" s="25"/>
      <c r="ANO336" s="25"/>
      <c r="ANP336" s="25"/>
      <c r="ANQ336" s="25"/>
      <c r="ANR336" s="25"/>
      <c r="ANS336" s="25"/>
      <c r="ANT336" s="25"/>
      <c r="ANU336" s="25"/>
      <c r="ANV336" s="25"/>
      <c r="ANW336" s="25"/>
      <c r="ANX336" s="25"/>
      <c r="ANY336" s="25"/>
      <c r="ANZ336" s="25"/>
      <c r="AOA336" s="25"/>
      <c r="AOB336" s="25"/>
      <c r="AOC336" s="25"/>
      <c r="AOD336" s="25"/>
      <c r="AOE336" s="25"/>
      <c r="AOF336" s="25"/>
      <c r="AOG336" s="25"/>
      <c r="AOH336" s="25"/>
      <c r="AOI336" s="25"/>
      <c r="AOJ336" s="25"/>
      <c r="AOK336" s="25"/>
      <c r="AOL336" s="25"/>
      <c r="AOM336" s="25"/>
      <c r="AON336" s="25"/>
      <c r="AOO336" s="25"/>
      <c r="AOP336" s="25"/>
      <c r="AOQ336" s="25"/>
      <c r="AOR336" s="25"/>
      <c r="AOS336" s="25"/>
      <c r="AOT336" s="25"/>
      <c r="AOU336" s="25"/>
      <c r="AOV336" s="25"/>
      <c r="AOW336" s="25"/>
      <c r="AOX336" s="25"/>
      <c r="AOY336" s="25"/>
      <c r="AOZ336" s="25"/>
      <c r="APA336" s="25"/>
      <c r="APB336" s="25"/>
      <c r="APC336" s="25"/>
      <c r="APD336" s="25"/>
      <c r="APE336" s="25"/>
      <c r="APF336" s="25"/>
      <c r="APG336" s="25"/>
      <c r="APH336" s="25"/>
      <c r="API336" s="25"/>
      <c r="APJ336" s="25"/>
      <c r="APK336" s="25"/>
      <c r="APL336" s="25"/>
      <c r="APM336" s="25"/>
      <c r="APN336" s="25"/>
      <c r="APO336" s="25"/>
      <c r="APP336" s="25"/>
      <c r="APQ336" s="25"/>
      <c r="APR336" s="25"/>
      <c r="APS336" s="25"/>
      <c r="APT336" s="25"/>
      <c r="APU336" s="25"/>
      <c r="APV336" s="25"/>
      <c r="APW336" s="25"/>
      <c r="APX336" s="25"/>
      <c r="APY336" s="25"/>
      <c r="APZ336" s="25"/>
      <c r="AQA336" s="25"/>
      <c r="AQB336" s="25"/>
      <c r="AQC336" s="25"/>
      <c r="AQD336" s="25"/>
      <c r="AQE336" s="25"/>
      <c r="AQF336" s="25"/>
      <c r="AQG336" s="25"/>
      <c r="AQH336" s="25"/>
      <c r="AQI336" s="25"/>
      <c r="AQJ336" s="25"/>
      <c r="AQK336" s="25"/>
      <c r="AQL336" s="25"/>
      <c r="AQM336" s="25"/>
      <c r="AQN336" s="25"/>
      <c r="AQO336" s="25"/>
      <c r="AQP336" s="25"/>
      <c r="AQQ336" s="25"/>
      <c r="AQR336" s="25"/>
      <c r="AQS336" s="25"/>
      <c r="AQT336" s="25"/>
      <c r="AQU336" s="25"/>
      <c r="AQV336" s="25"/>
      <c r="AQW336" s="25"/>
      <c r="AQX336" s="25"/>
      <c r="AQY336" s="25"/>
      <c r="AQZ336" s="25"/>
      <c r="ARA336" s="25"/>
      <c r="ARB336" s="25"/>
      <c r="ARC336" s="25"/>
      <c r="ARD336" s="25"/>
      <c r="ARE336" s="25"/>
      <c r="ARF336" s="25"/>
      <c r="ARG336" s="25"/>
      <c r="ARH336" s="25"/>
      <c r="ARI336" s="25"/>
      <c r="ARJ336" s="25"/>
      <c r="ARK336" s="25"/>
      <c r="ARL336" s="25"/>
      <c r="ARM336" s="25"/>
      <c r="ARN336" s="25"/>
      <c r="ARO336" s="25"/>
      <c r="ARP336" s="25"/>
      <c r="ARQ336" s="25"/>
      <c r="ARR336" s="25"/>
      <c r="ARS336" s="25"/>
      <c r="ART336" s="25"/>
      <c r="ARU336" s="25"/>
      <c r="ARV336" s="25"/>
      <c r="ARW336" s="25"/>
      <c r="ARX336" s="25"/>
      <c r="ARY336" s="25"/>
      <c r="ARZ336" s="25"/>
      <c r="ASA336" s="25"/>
      <c r="ASB336" s="25"/>
      <c r="ASC336" s="25"/>
      <c r="ASD336" s="25"/>
      <c r="ASE336" s="25"/>
      <c r="ASF336" s="25"/>
      <c r="ASG336" s="25"/>
      <c r="ASH336" s="25"/>
      <c r="ASI336" s="25"/>
      <c r="ASJ336" s="25"/>
      <c r="ASK336" s="25"/>
      <c r="ASL336" s="25"/>
      <c r="ASM336" s="25"/>
      <c r="ASN336" s="25"/>
      <c r="ASO336" s="25"/>
      <c r="ASP336" s="25"/>
      <c r="ASQ336" s="25"/>
      <c r="ASR336" s="25"/>
      <c r="ASS336" s="25"/>
      <c r="AST336" s="25"/>
      <c r="ASU336" s="25"/>
      <c r="ASV336" s="25"/>
      <c r="ASW336" s="25"/>
      <c r="ASX336" s="25"/>
      <c r="ASY336" s="25"/>
      <c r="ASZ336" s="25"/>
      <c r="ATA336" s="25"/>
      <c r="ATB336" s="25"/>
      <c r="ATC336" s="25"/>
      <c r="ATD336" s="25"/>
      <c r="ATE336" s="25"/>
      <c r="ATF336" s="25"/>
      <c r="ATG336" s="25"/>
      <c r="ATH336" s="25"/>
      <c r="ATI336" s="25"/>
      <c r="ATJ336" s="25"/>
      <c r="ATK336" s="25"/>
      <c r="ATL336" s="25"/>
      <c r="ATM336" s="25"/>
      <c r="ATN336" s="25"/>
      <c r="ATO336" s="25"/>
      <c r="ATP336" s="25"/>
      <c r="ATQ336" s="25"/>
      <c r="ATR336" s="25"/>
      <c r="ATS336" s="25"/>
      <c r="ATT336" s="25"/>
      <c r="ATU336" s="25"/>
      <c r="ATV336" s="25"/>
      <c r="ATW336" s="25"/>
      <c r="ATX336" s="25"/>
      <c r="ATY336" s="25"/>
      <c r="ATZ336" s="25"/>
      <c r="AUA336" s="25"/>
      <c r="AUB336" s="25"/>
      <c r="AUC336" s="25"/>
      <c r="AUD336" s="25"/>
      <c r="AUE336" s="25"/>
      <c r="AUF336" s="25"/>
      <c r="AUG336" s="25"/>
      <c r="AUH336" s="25"/>
      <c r="AUI336" s="25"/>
      <c r="AUJ336" s="25"/>
      <c r="AUK336" s="25"/>
      <c r="AUL336" s="25"/>
      <c r="AUM336" s="25"/>
      <c r="AUN336" s="25"/>
      <c r="AUO336" s="25"/>
      <c r="AUP336" s="25"/>
      <c r="AUQ336" s="25"/>
      <c r="AUR336" s="25"/>
      <c r="AUS336" s="25"/>
      <c r="AUT336" s="25"/>
      <c r="AUU336" s="25"/>
      <c r="AUV336" s="25"/>
      <c r="AUW336" s="25"/>
      <c r="AUX336" s="25"/>
      <c r="AUY336" s="25"/>
      <c r="AUZ336" s="25"/>
      <c r="AVA336" s="25"/>
      <c r="AVB336" s="25"/>
      <c r="AVC336" s="25"/>
      <c r="AVD336" s="25"/>
      <c r="AVE336" s="25"/>
      <c r="AVF336" s="25"/>
      <c r="AVG336" s="25"/>
      <c r="AVH336" s="25"/>
      <c r="AVI336" s="25"/>
      <c r="AVJ336" s="25"/>
      <c r="AVK336" s="25"/>
      <c r="AVL336" s="25"/>
      <c r="AVM336" s="25"/>
      <c r="AVN336" s="25"/>
      <c r="AVO336" s="25"/>
      <c r="AVP336" s="25"/>
      <c r="AVQ336" s="25"/>
      <c r="AVR336" s="25"/>
      <c r="AVS336" s="25"/>
      <c r="AVT336" s="25"/>
      <c r="AVU336" s="25"/>
      <c r="AVV336" s="25"/>
      <c r="AVW336" s="25"/>
      <c r="AVX336" s="25"/>
      <c r="AVY336" s="25"/>
      <c r="AVZ336" s="25"/>
      <c r="AWA336" s="25"/>
      <c r="AWB336" s="25"/>
      <c r="AWC336" s="25"/>
      <c r="AWD336" s="25"/>
      <c r="AWE336" s="25"/>
      <c r="AWF336" s="25"/>
      <c r="AWG336" s="25"/>
      <c r="AWH336" s="25"/>
      <c r="AWI336" s="25"/>
      <c r="AWJ336" s="25"/>
      <c r="AWK336" s="25"/>
      <c r="AWL336" s="25"/>
      <c r="AWM336" s="25"/>
      <c r="AWN336" s="25"/>
      <c r="AWO336" s="25"/>
      <c r="AWP336" s="25"/>
      <c r="AWQ336" s="25"/>
      <c r="AWR336" s="25"/>
      <c r="AWS336" s="25"/>
      <c r="AWT336" s="25"/>
      <c r="AWU336" s="25"/>
      <c r="AWV336" s="25"/>
      <c r="AWW336" s="25"/>
      <c r="AWX336" s="25"/>
      <c r="AWY336" s="25"/>
      <c r="AWZ336" s="25"/>
      <c r="AXA336" s="25"/>
      <c r="AXB336" s="25"/>
      <c r="AXC336" s="25"/>
      <c r="AXD336" s="25"/>
      <c r="AXE336" s="25"/>
      <c r="AXF336" s="25"/>
      <c r="AXG336" s="25"/>
      <c r="AXH336" s="25"/>
      <c r="AXI336" s="25"/>
      <c r="AXJ336" s="25"/>
      <c r="AXK336" s="25"/>
      <c r="AXL336" s="25"/>
      <c r="AXM336" s="25"/>
      <c r="AXN336" s="25"/>
      <c r="AXO336" s="25"/>
      <c r="AXP336" s="25"/>
      <c r="AXQ336" s="25"/>
      <c r="AXR336" s="25"/>
      <c r="AXS336" s="25"/>
      <c r="AXT336" s="25"/>
      <c r="AXU336" s="25"/>
      <c r="AXV336" s="25"/>
      <c r="AXW336" s="25"/>
      <c r="AXX336" s="25"/>
      <c r="AXY336" s="25"/>
      <c r="AXZ336" s="25"/>
      <c r="AYA336" s="25"/>
      <c r="AYB336" s="25"/>
      <c r="AYC336" s="25"/>
      <c r="AYD336" s="25"/>
      <c r="AYE336" s="25"/>
      <c r="AYF336" s="25"/>
      <c r="AYG336" s="25"/>
      <c r="AYH336" s="25"/>
      <c r="AYI336" s="25"/>
      <c r="AYJ336" s="25"/>
      <c r="AYK336" s="25"/>
      <c r="AYL336" s="25"/>
      <c r="AYM336" s="25"/>
      <c r="AYN336" s="25"/>
      <c r="AYO336" s="25"/>
      <c r="AYP336" s="25"/>
      <c r="AYQ336" s="25"/>
      <c r="AYR336" s="25"/>
      <c r="AYS336" s="25"/>
      <c r="AYT336" s="25"/>
      <c r="AYU336" s="25"/>
      <c r="AYV336" s="25"/>
      <c r="AYW336" s="25"/>
      <c r="AYX336" s="25"/>
      <c r="AYY336" s="25"/>
      <c r="AYZ336" s="25"/>
      <c r="AZA336" s="25"/>
      <c r="AZB336" s="25"/>
      <c r="AZC336" s="25"/>
      <c r="AZD336" s="25"/>
      <c r="AZE336" s="25"/>
      <c r="AZF336" s="25"/>
      <c r="AZG336" s="25"/>
      <c r="AZH336" s="25"/>
      <c r="AZI336" s="25"/>
      <c r="AZJ336" s="25"/>
      <c r="AZK336" s="25"/>
      <c r="AZL336" s="25"/>
      <c r="AZM336" s="25"/>
      <c r="AZN336" s="25"/>
      <c r="AZO336" s="25"/>
      <c r="AZP336" s="25"/>
      <c r="AZQ336" s="25"/>
      <c r="AZR336" s="25"/>
      <c r="AZS336" s="25"/>
      <c r="AZT336" s="25"/>
      <c r="AZU336" s="25"/>
      <c r="AZV336" s="25"/>
      <c r="AZW336" s="25"/>
      <c r="AZX336" s="25"/>
      <c r="AZY336" s="25"/>
      <c r="AZZ336" s="25"/>
      <c r="BAA336" s="25"/>
      <c r="BAB336" s="25"/>
      <c r="BAC336" s="25"/>
      <c r="BAD336" s="25"/>
      <c r="BAE336" s="25"/>
      <c r="BAF336" s="25"/>
      <c r="BAG336" s="25"/>
      <c r="BAH336" s="25"/>
      <c r="BAI336" s="25"/>
      <c r="BAJ336" s="25"/>
      <c r="BAK336" s="25"/>
      <c r="BAL336" s="25"/>
      <c r="BAM336" s="25"/>
      <c r="BAN336" s="25"/>
      <c r="BAO336" s="25"/>
      <c r="BAP336" s="25"/>
      <c r="BAQ336" s="25"/>
      <c r="BAR336" s="25"/>
      <c r="BAS336" s="25"/>
      <c r="BAT336" s="25"/>
      <c r="BAU336" s="25"/>
      <c r="BAV336" s="25"/>
      <c r="BAW336" s="25"/>
      <c r="BAX336" s="25"/>
      <c r="BAY336" s="25"/>
      <c r="BAZ336" s="25"/>
      <c r="BBA336" s="25"/>
      <c r="BBB336" s="25"/>
      <c r="BBC336" s="25"/>
      <c r="BBD336" s="25"/>
      <c r="BBE336" s="25"/>
      <c r="BBF336" s="25"/>
      <c r="BBG336" s="25"/>
      <c r="BBH336" s="25"/>
      <c r="BBI336" s="25"/>
      <c r="BBJ336" s="25"/>
      <c r="BBK336" s="25"/>
      <c r="BBL336" s="25"/>
      <c r="BBM336" s="25"/>
      <c r="BBN336" s="25"/>
      <c r="BBO336" s="25"/>
      <c r="BBP336" s="25"/>
      <c r="BBQ336" s="25"/>
      <c r="BBR336" s="25"/>
      <c r="BBS336" s="25"/>
      <c r="BBT336" s="25"/>
      <c r="BBU336" s="25"/>
      <c r="BBV336" s="25"/>
      <c r="BBW336" s="25"/>
      <c r="BBX336" s="25"/>
      <c r="BBY336" s="25"/>
      <c r="BBZ336" s="25"/>
      <c r="BCA336" s="25"/>
      <c r="BCB336" s="25"/>
      <c r="BCC336" s="25"/>
      <c r="BCD336" s="25"/>
      <c r="BCE336" s="25"/>
      <c r="BCF336" s="25"/>
      <c r="BCG336" s="25"/>
      <c r="BCH336" s="25"/>
      <c r="BCI336" s="25"/>
      <c r="BCJ336" s="25"/>
      <c r="BCK336" s="25"/>
      <c r="BCL336" s="25"/>
      <c r="BCM336" s="25"/>
      <c r="BCN336" s="25"/>
      <c r="BCO336" s="25"/>
      <c r="BCP336" s="25"/>
      <c r="BCQ336" s="25"/>
      <c r="BCR336" s="25"/>
      <c r="BCS336" s="25"/>
      <c r="BCT336" s="25"/>
      <c r="BCU336" s="25"/>
      <c r="BCV336" s="25"/>
      <c r="BCW336" s="25"/>
      <c r="BCX336" s="25"/>
      <c r="BCY336" s="25"/>
      <c r="BCZ336" s="25"/>
      <c r="BDA336" s="25"/>
      <c r="BDB336" s="25"/>
      <c r="BDC336" s="25"/>
      <c r="BDD336" s="25"/>
      <c r="BDE336" s="25"/>
      <c r="BDF336" s="25"/>
      <c r="BDG336" s="25"/>
      <c r="BDH336" s="25"/>
      <c r="BDI336" s="25"/>
      <c r="BDJ336" s="25"/>
      <c r="BDK336" s="25"/>
      <c r="BDL336" s="25"/>
      <c r="BDM336" s="25"/>
      <c r="BDN336" s="25"/>
      <c r="BDO336" s="25"/>
      <c r="BDP336" s="25"/>
      <c r="BDQ336" s="25"/>
      <c r="BDR336" s="25"/>
      <c r="BDS336" s="25"/>
      <c r="BDT336" s="25"/>
      <c r="BDU336" s="25"/>
      <c r="BDV336" s="25"/>
      <c r="BDW336" s="25"/>
      <c r="BDX336" s="25"/>
      <c r="BDY336" s="25"/>
      <c r="BDZ336" s="25"/>
      <c r="BEA336" s="25"/>
      <c r="BEB336" s="25"/>
      <c r="BEC336" s="25"/>
      <c r="BED336" s="25"/>
      <c r="BEE336" s="25"/>
      <c r="BEF336" s="25"/>
      <c r="BEG336" s="25"/>
      <c r="BEH336" s="25"/>
      <c r="BEI336" s="25"/>
      <c r="BEJ336" s="25"/>
      <c r="BEK336" s="25"/>
      <c r="BEL336" s="25"/>
      <c r="BEM336" s="25"/>
      <c r="BEN336" s="25"/>
      <c r="BEO336" s="25"/>
      <c r="BEP336" s="25"/>
      <c r="BEQ336" s="25"/>
      <c r="BER336" s="25"/>
      <c r="BES336" s="25"/>
      <c r="BET336" s="25"/>
      <c r="BEU336" s="25"/>
      <c r="BEV336" s="25"/>
      <c r="BEW336" s="25"/>
      <c r="BEX336" s="25"/>
      <c r="BEY336" s="25"/>
      <c r="BEZ336" s="25"/>
      <c r="BFA336" s="25"/>
      <c r="BFB336" s="25"/>
      <c r="BFC336" s="25"/>
      <c r="BFD336" s="25"/>
      <c r="BFE336" s="25"/>
      <c r="BFF336" s="25"/>
      <c r="BFG336" s="25"/>
      <c r="BFH336" s="25"/>
      <c r="BFI336" s="25"/>
      <c r="BFJ336" s="25"/>
      <c r="BFK336" s="25"/>
      <c r="BFL336" s="25"/>
      <c r="BFM336" s="25"/>
      <c r="BFN336" s="25"/>
      <c r="BFO336" s="25"/>
      <c r="BFP336" s="25"/>
      <c r="BFQ336" s="25"/>
      <c r="BFR336" s="25"/>
      <c r="BFS336" s="25"/>
      <c r="BFT336" s="25"/>
      <c r="BFU336" s="25"/>
      <c r="BFV336" s="25"/>
      <c r="BFW336" s="25"/>
      <c r="BFX336" s="25"/>
      <c r="BFY336" s="25"/>
      <c r="BFZ336" s="25"/>
      <c r="BGA336" s="25"/>
      <c r="BGB336" s="25"/>
      <c r="BGC336" s="25"/>
      <c r="BGD336" s="25"/>
      <c r="BGE336" s="25"/>
      <c r="BGF336" s="25"/>
      <c r="BGG336" s="25"/>
      <c r="BGH336" s="25"/>
      <c r="BGI336" s="25"/>
      <c r="BGJ336" s="25"/>
      <c r="BGK336" s="25"/>
      <c r="BGL336" s="25"/>
      <c r="BGM336" s="25"/>
      <c r="BGN336" s="25"/>
      <c r="BGO336" s="25"/>
      <c r="BGP336" s="25"/>
      <c r="BGQ336" s="25"/>
      <c r="BGR336" s="25"/>
      <c r="BGS336" s="25"/>
      <c r="BGT336" s="25"/>
      <c r="BGU336" s="25"/>
      <c r="BGV336" s="25"/>
      <c r="BGW336" s="25"/>
      <c r="BGX336" s="25"/>
      <c r="BGY336" s="25"/>
      <c r="BGZ336" s="25"/>
      <c r="BHA336" s="25"/>
      <c r="BHB336" s="25"/>
      <c r="BHC336" s="25"/>
      <c r="BHD336" s="25"/>
      <c r="BHE336" s="25"/>
      <c r="BHF336" s="25"/>
      <c r="BHG336" s="25"/>
      <c r="BHH336" s="25"/>
      <c r="BHI336" s="25"/>
      <c r="BHJ336" s="25"/>
      <c r="BHK336" s="25"/>
      <c r="BHL336" s="25"/>
      <c r="BHM336" s="25"/>
      <c r="BHN336" s="25"/>
      <c r="BHO336" s="25"/>
      <c r="BHP336" s="25"/>
      <c r="BHQ336" s="25"/>
      <c r="BHR336" s="25"/>
      <c r="BHS336" s="25"/>
      <c r="BHT336" s="25"/>
      <c r="BHU336" s="25"/>
      <c r="BHV336" s="25"/>
      <c r="BHW336" s="25"/>
      <c r="BHX336" s="25"/>
      <c r="BHY336" s="25"/>
      <c r="BHZ336" s="25"/>
      <c r="BIA336" s="25"/>
      <c r="BIB336" s="25"/>
      <c r="BIC336" s="25"/>
      <c r="BID336" s="25"/>
      <c r="BIE336" s="25"/>
      <c r="BIF336" s="25"/>
      <c r="BIG336" s="25"/>
      <c r="BIH336" s="25"/>
      <c r="BII336" s="25"/>
      <c r="BIJ336" s="25"/>
      <c r="BIK336" s="25"/>
      <c r="BIL336" s="25"/>
      <c r="BIM336" s="25"/>
      <c r="BIN336" s="25"/>
      <c r="BIO336" s="25"/>
      <c r="BIP336" s="25"/>
      <c r="BIQ336" s="25"/>
      <c r="BIR336" s="25"/>
      <c r="BIS336" s="25"/>
      <c r="BIT336" s="25"/>
      <c r="BIU336" s="25"/>
      <c r="BIV336" s="25"/>
      <c r="BIW336" s="25"/>
      <c r="BIX336" s="25"/>
      <c r="BIY336" s="25"/>
      <c r="BIZ336" s="25"/>
      <c r="BJA336" s="25"/>
      <c r="BJB336" s="25"/>
      <c r="BJC336" s="25"/>
      <c r="BJD336" s="25"/>
      <c r="BJE336" s="25"/>
      <c r="BJF336" s="25"/>
      <c r="BJG336" s="25"/>
      <c r="BJH336" s="25"/>
      <c r="BJI336" s="25"/>
      <c r="BJJ336" s="25"/>
      <c r="BJK336" s="25"/>
      <c r="BJL336" s="25"/>
      <c r="BJM336" s="25"/>
      <c r="BJN336" s="25"/>
      <c r="BJO336" s="25"/>
      <c r="BJP336" s="25"/>
      <c r="BJQ336" s="25"/>
      <c r="BJR336" s="25"/>
      <c r="BJS336" s="25"/>
      <c r="BJT336" s="25"/>
      <c r="BJU336" s="25"/>
      <c r="BJV336" s="25"/>
      <c r="BJW336" s="25"/>
      <c r="BJX336" s="25"/>
      <c r="BJY336" s="25"/>
      <c r="BJZ336" s="25"/>
      <c r="BKA336" s="25"/>
      <c r="BKB336" s="25"/>
      <c r="BKC336" s="25"/>
      <c r="BKD336" s="25"/>
      <c r="BKE336" s="25"/>
      <c r="BKF336" s="25"/>
      <c r="BKG336" s="25"/>
      <c r="BKH336" s="25"/>
      <c r="BKI336" s="25"/>
      <c r="BKJ336" s="25"/>
      <c r="BKK336" s="25"/>
      <c r="BKL336" s="25"/>
      <c r="BKM336" s="25"/>
      <c r="BKN336" s="25"/>
      <c r="BKO336" s="25"/>
      <c r="BKP336" s="25"/>
      <c r="BKQ336" s="25"/>
      <c r="BKR336" s="25"/>
      <c r="BKS336" s="25"/>
      <c r="BKT336" s="25"/>
      <c r="BKU336" s="25"/>
      <c r="BKV336" s="25"/>
      <c r="BKW336" s="25"/>
      <c r="BKX336" s="25"/>
      <c r="BKY336" s="25"/>
      <c r="BKZ336" s="25"/>
      <c r="BLA336" s="25"/>
      <c r="BLB336" s="25"/>
      <c r="BLC336" s="25"/>
      <c r="BLD336" s="25"/>
      <c r="BLE336" s="25"/>
      <c r="BLF336" s="25"/>
      <c r="BLG336" s="25"/>
      <c r="BLH336" s="25"/>
      <c r="BLI336" s="25"/>
      <c r="BLJ336" s="25"/>
      <c r="BLK336" s="25"/>
      <c r="BLL336" s="25"/>
      <c r="BLM336" s="25"/>
      <c r="BLN336" s="25"/>
      <c r="BLO336" s="25"/>
      <c r="BLP336" s="25"/>
      <c r="BLQ336" s="25"/>
      <c r="BLR336" s="25"/>
      <c r="BLS336" s="25"/>
      <c r="BLT336" s="25"/>
      <c r="BLU336" s="25"/>
      <c r="BLV336" s="25"/>
      <c r="BLW336" s="25"/>
      <c r="BLX336" s="25"/>
      <c r="BLY336" s="25"/>
      <c r="BLZ336" s="25"/>
      <c r="BMA336" s="25"/>
      <c r="BMB336" s="25"/>
      <c r="BMC336" s="25"/>
      <c r="BMD336" s="25"/>
      <c r="BME336" s="25"/>
      <c r="BMF336" s="25"/>
      <c r="BMG336" s="25"/>
      <c r="BMH336" s="25"/>
      <c r="BMI336" s="25"/>
      <c r="BMJ336" s="25"/>
      <c r="BMK336" s="25"/>
      <c r="BML336" s="25"/>
      <c r="BMM336" s="25"/>
      <c r="BMN336" s="25"/>
      <c r="BMO336" s="25"/>
      <c r="BMP336" s="25"/>
      <c r="BMQ336" s="25"/>
      <c r="BMR336" s="25"/>
      <c r="BMS336" s="25"/>
      <c r="BMT336" s="25"/>
      <c r="BMU336" s="25"/>
      <c r="BMV336" s="25"/>
      <c r="BMW336" s="25"/>
      <c r="BMX336" s="25"/>
      <c r="BMY336" s="25"/>
      <c r="BMZ336" s="25"/>
      <c r="BNA336" s="25"/>
      <c r="BNB336" s="25"/>
      <c r="BNC336" s="25"/>
      <c r="BND336" s="25"/>
      <c r="BNE336" s="25"/>
      <c r="BNF336" s="25"/>
      <c r="BNG336" s="25"/>
      <c r="BNH336" s="25"/>
      <c r="BNI336" s="25"/>
      <c r="BNJ336" s="25"/>
      <c r="BNK336" s="25"/>
      <c r="BNL336" s="25"/>
      <c r="BNM336" s="25"/>
      <c r="BNN336" s="25"/>
      <c r="BNO336" s="25"/>
      <c r="BNP336" s="25"/>
      <c r="BNQ336" s="25"/>
      <c r="BNR336" s="25"/>
      <c r="BNS336" s="25"/>
      <c r="BNT336" s="25"/>
      <c r="BNU336" s="25"/>
      <c r="BNV336" s="25"/>
      <c r="BNW336" s="25"/>
      <c r="BNX336" s="25"/>
      <c r="BNY336" s="25"/>
      <c r="BNZ336" s="25"/>
      <c r="BOA336" s="25"/>
      <c r="BOB336" s="25"/>
      <c r="BOC336" s="25"/>
      <c r="BOD336" s="25"/>
      <c r="BOE336" s="25"/>
      <c r="BOF336" s="25"/>
      <c r="BOG336" s="25"/>
      <c r="BOH336" s="25"/>
      <c r="BOI336" s="25"/>
      <c r="BOJ336" s="25"/>
      <c r="BOK336" s="25"/>
      <c r="BOL336" s="25"/>
      <c r="BOM336" s="25"/>
      <c r="BON336" s="25"/>
      <c r="BOO336" s="25"/>
      <c r="BOP336" s="25"/>
      <c r="BOQ336" s="25"/>
      <c r="BOR336" s="25"/>
      <c r="BOS336" s="25"/>
      <c r="BOT336" s="25"/>
      <c r="BOU336" s="25"/>
      <c r="BOV336" s="25"/>
      <c r="BOW336" s="25"/>
      <c r="BOX336" s="25"/>
      <c r="BOY336" s="25"/>
      <c r="BOZ336" s="25"/>
      <c r="BPA336" s="25"/>
      <c r="BPB336" s="25"/>
      <c r="BPC336" s="25"/>
      <c r="BPD336" s="25"/>
      <c r="BPE336" s="25"/>
      <c r="BPF336" s="25"/>
      <c r="BPG336" s="25"/>
      <c r="BPH336" s="25"/>
      <c r="BPI336" s="25"/>
      <c r="BPJ336" s="25"/>
      <c r="BPK336" s="25"/>
      <c r="BPL336" s="25"/>
      <c r="BPM336" s="25"/>
      <c r="BPN336" s="25"/>
      <c r="BPO336" s="25"/>
      <c r="BPP336" s="25"/>
      <c r="BPQ336" s="25"/>
      <c r="BPR336" s="25"/>
      <c r="BPS336" s="25"/>
      <c r="BPT336" s="25"/>
      <c r="BPU336" s="25"/>
      <c r="BPV336" s="25"/>
      <c r="BPW336" s="25"/>
      <c r="BPX336" s="25"/>
      <c r="BPY336" s="25"/>
      <c r="BPZ336" s="25"/>
      <c r="BQA336" s="25"/>
      <c r="BQB336" s="25"/>
      <c r="BQC336" s="25"/>
      <c r="BQD336" s="25"/>
      <c r="BQE336" s="25"/>
      <c r="BQF336" s="25"/>
      <c r="BQG336" s="25"/>
      <c r="BQH336" s="25"/>
      <c r="BQI336" s="25"/>
      <c r="BQJ336" s="25"/>
      <c r="BQK336" s="25"/>
      <c r="BQL336" s="25"/>
      <c r="BQM336" s="25"/>
      <c r="BQN336" s="25"/>
      <c r="BQO336" s="25"/>
      <c r="BQP336" s="25"/>
      <c r="BQQ336" s="25"/>
      <c r="BQR336" s="25"/>
      <c r="BQS336" s="25"/>
      <c r="BQT336" s="25"/>
      <c r="BQU336" s="25"/>
      <c r="BQV336" s="25"/>
      <c r="BQW336" s="25"/>
      <c r="BQX336" s="25"/>
      <c r="BQY336" s="25"/>
      <c r="BQZ336" s="25"/>
      <c r="BRA336" s="25"/>
      <c r="BRB336" s="25"/>
      <c r="BRC336" s="25"/>
      <c r="BRD336" s="25"/>
      <c r="BRE336" s="25"/>
      <c r="BRF336" s="25"/>
      <c r="BRG336" s="25"/>
      <c r="BRH336" s="25"/>
      <c r="BRI336" s="25"/>
      <c r="BRJ336" s="25"/>
      <c r="BRK336" s="25"/>
      <c r="BRL336" s="25"/>
      <c r="BRM336" s="25"/>
      <c r="BRN336" s="25"/>
      <c r="BRO336" s="25"/>
      <c r="BRP336" s="25"/>
      <c r="BRQ336" s="25"/>
      <c r="BRR336" s="25"/>
      <c r="BRS336" s="25"/>
      <c r="BRT336" s="25"/>
      <c r="BRU336" s="25"/>
      <c r="BRV336" s="25"/>
      <c r="BRW336" s="25"/>
      <c r="BRX336" s="25"/>
      <c r="BRY336" s="25"/>
      <c r="BRZ336" s="25"/>
      <c r="BSA336" s="25"/>
      <c r="BSB336" s="25"/>
      <c r="BSC336" s="25"/>
      <c r="BSD336" s="25"/>
      <c r="BSE336" s="25"/>
      <c r="BSF336" s="25"/>
      <c r="BSG336" s="25"/>
      <c r="BSH336" s="25"/>
      <c r="BSI336" s="25"/>
      <c r="BSJ336" s="25"/>
      <c r="BSK336" s="25"/>
      <c r="BSL336" s="25"/>
      <c r="BSM336" s="25"/>
      <c r="BSN336" s="25"/>
      <c r="BSO336" s="25"/>
      <c r="BSP336" s="25"/>
      <c r="BSQ336" s="25"/>
      <c r="BSR336" s="25"/>
      <c r="BSS336" s="25"/>
      <c r="BST336" s="25"/>
      <c r="BSU336" s="25"/>
      <c r="BSV336" s="25"/>
      <c r="BSW336" s="25"/>
      <c r="BSX336" s="25"/>
      <c r="BSY336" s="25"/>
      <c r="BSZ336" s="25"/>
      <c r="BTA336" s="25"/>
      <c r="BTB336" s="25"/>
      <c r="BTC336" s="25"/>
      <c r="BTD336" s="25"/>
      <c r="BTE336" s="25"/>
      <c r="BTF336" s="25"/>
      <c r="BTG336" s="25"/>
      <c r="BTH336" s="25"/>
      <c r="BTI336" s="25"/>
      <c r="BTJ336" s="25"/>
      <c r="BTK336" s="25"/>
      <c r="BTL336" s="25"/>
      <c r="BTM336" s="25"/>
      <c r="BTN336" s="25"/>
      <c r="BTO336" s="25"/>
      <c r="BTP336" s="25"/>
      <c r="BTQ336" s="25"/>
      <c r="BTR336" s="25"/>
      <c r="BTS336" s="25"/>
      <c r="BTT336" s="25"/>
      <c r="BTU336" s="25"/>
      <c r="BTV336" s="25"/>
      <c r="BTW336" s="25"/>
      <c r="BTX336" s="25"/>
      <c r="BTY336" s="25"/>
      <c r="BTZ336" s="25"/>
      <c r="BUA336" s="25"/>
      <c r="BUB336" s="25"/>
      <c r="BUC336" s="25"/>
      <c r="BUD336" s="25"/>
      <c r="BUE336" s="25"/>
      <c r="BUF336" s="25"/>
      <c r="BUG336" s="25"/>
      <c r="BUH336" s="25"/>
      <c r="BUI336" s="25"/>
      <c r="BUJ336" s="25"/>
      <c r="BUK336" s="25"/>
      <c r="BUL336" s="25"/>
      <c r="BUM336" s="25"/>
      <c r="BUN336" s="25"/>
      <c r="BUO336" s="25"/>
      <c r="BUP336" s="25"/>
      <c r="BUQ336" s="25"/>
      <c r="BUR336" s="25"/>
      <c r="BUS336" s="25"/>
      <c r="BUT336" s="25"/>
      <c r="BUU336" s="25"/>
      <c r="BUV336" s="25"/>
      <c r="BUW336" s="25"/>
      <c r="BUX336" s="25"/>
      <c r="BUY336" s="25"/>
      <c r="BUZ336" s="25"/>
      <c r="BVA336" s="25"/>
      <c r="BVB336" s="25"/>
      <c r="BVC336" s="25"/>
      <c r="BVD336" s="25"/>
      <c r="BVE336" s="25"/>
      <c r="BVF336" s="25"/>
      <c r="BVG336" s="25"/>
      <c r="BVH336" s="25"/>
      <c r="BVI336" s="25"/>
      <c r="BVJ336" s="25"/>
      <c r="BVK336" s="25"/>
      <c r="BVL336" s="25"/>
      <c r="BVM336" s="25"/>
      <c r="BVN336" s="25"/>
      <c r="BVO336" s="25"/>
      <c r="BVP336" s="25"/>
      <c r="BVQ336" s="25"/>
      <c r="BVR336" s="25"/>
      <c r="BVS336" s="25"/>
      <c r="BVT336" s="25"/>
      <c r="BVU336" s="25"/>
      <c r="BVV336" s="25"/>
      <c r="BVW336" s="25"/>
      <c r="BVX336" s="25"/>
      <c r="BVY336" s="25"/>
      <c r="BVZ336" s="25"/>
      <c r="BWA336" s="25"/>
      <c r="BWB336" s="25"/>
      <c r="BWC336" s="25"/>
      <c r="BWD336" s="25"/>
      <c r="BWE336" s="25"/>
      <c r="BWF336" s="25"/>
      <c r="BWG336" s="25"/>
      <c r="BWH336" s="25"/>
      <c r="BWI336" s="25"/>
      <c r="BWJ336" s="25"/>
      <c r="BWK336" s="25"/>
      <c r="BWL336" s="25"/>
      <c r="BWM336" s="25"/>
      <c r="BWN336" s="25"/>
      <c r="BWO336" s="25"/>
      <c r="BWP336" s="25"/>
      <c r="BWQ336" s="25"/>
      <c r="BWR336" s="25"/>
      <c r="BWS336" s="25"/>
      <c r="BWT336" s="25"/>
      <c r="BWU336" s="25"/>
      <c r="BWV336" s="25"/>
      <c r="BWW336" s="25"/>
      <c r="BWX336" s="25"/>
      <c r="BWY336" s="25"/>
      <c r="BWZ336" s="25"/>
      <c r="BXA336" s="25"/>
      <c r="BXB336" s="25"/>
      <c r="BXC336" s="25"/>
      <c r="BXD336" s="25"/>
      <c r="BXE336" s="25"/>
      <c r="BXF336" s="25"/>
      <c r="BXG336" s="25"/>
      <c r="BXH336" s="25"/>
      <c r="BXI336" s="25"/>
      <c r="BXJ336" s="25"/>
      <c r="BXK336" s="25"/>
      <c r="BXL336" s="25"/>
      <c r="BXM336" s="25"/>
      <c r="BXN336" s="25"/>
      <c r="BXO336" s="25"/>
      <c r="BXP336" s="25"/>
      <c r="BXQ336" s="25"/>
      <c r="BXR336" s="25"/>
      <c r="BXS336" s="25"/>
      <c r="BXT336" s="25"/>
      <c r="BXU336" s="25"/>
      <c r="BXV336" s="25"/>
      <c r="BXW336" s="25"/>
      <c r="BXX336" s="25"/>
      <c r="BXY336" s="25"/>
      <c r="BXZ336" s="25"/>
      <c r="BYA336" s="25"/>
      <c r="BYB336" s="25"/>
      <c r="BYC336" s="25"/>
      <c r="BYD336" s="25"/>
      <c r="BYE336" s="25"/>
      <c r="BYF336" s="25"/>
      <c r="BYG336" s="25"/>
      <c r="BYH336" s="25"/>
      <c r="BYI336" s="25"/>
      <c r="BYJ336" s="25"/>
      <c r="BYK336" s="25"/>
      <c r="BYL336" s="25"/>
      <c r="BYM336" s="25"/>
      <c r="BYN336" s="25"/>
      <c r="BYO336" s="25"/>
      <c r="BYP336" s="25"/>
      <c r="BYQ336" s="25"/>
      <c r="BYR336" s="25"/>
      <c r="BYS336" s="25"/>
      <c r="BYT336" s="25"/>
      <c r="BYU336" s="25"/>
      <c r="BYV336" s="25"/>
      <c r="BYW336" s="25"/>
      <c r="BYX336" s="25"/>
      <c r="BYY336" s="25"/>
      <c r="BYZ336" s="25"/>
      <c r="BZA336" s="25"/>
      <c r="BZB336" s="25"/>
      <c r="BZC336" s="25"/>
      <c r="BZD336" s="25"/>
      <c r="BZE336" s="25"/>
      <c r="BZF336" s="25"/>
      <c r="BZG336" s="25"/>
      <c r="BZH336" s="25"/>
      <c r="BZI336" s="25"/>
      <c r="BZJ336" s="25"/>
      <c r="BZK336" s="25"/>
      <c r="BZL336" s="25"/>
      <c r="BZM336" s="25"/>
      <c r="BZN336" s="25"/>
      <c r="BZO336" s="25"/>
      <c r="BZP336" s="25"/>
      <c r="BZQ336" s="25"/>
      <c r="BZR336" s="25"/>
      <c r="BZS336" s="25"/>
      <c r="BZT336" s="25"/>
      <c r="BZU336" s="25"/>
      <c r="BZV336" s="25"/>
      <c r="BZW336" s="25"/>
      <c r="BZX336" s="25"/>
      <c r="BZY336" s="25"/>
      <c r="BZZ336" s="25"/>
      <c r="CAA336" s="25"/>
      <c r="CAB336" s="25"/>
      <c r="CAC336" s="25"/>
      <c r="CAD336" s="25"/>
      <c r="CAE336" s="25"/>
      <c r="CAF336" s="25"/>
      <c r="CAG336" s="25"/>
      <c r="CAH336" s="25"/>
      <c r="CAI336" s="25"/>
      <c r="CAJ336" s="25"/>
      <c r="CAK336" s="25"/>
      <c r="CAL336" s="25"/>
      <c r="CAM336" s="25"/>
      <c r="CAN336" s="25"/>
      <c r="CAO336" s="25"/>
      <c r="CAP336" s="25"/>
      <c r="CAQ336" s="25"/>
      <c r="CAR336" s="25"/>
      <c r="CAS336" s="25"/>
      <c r="CAT336" s="25"/>
      <c r="CAU336" s="25"/>
      <c r="CAV336" s="25"/>
      <c r="CAW336" s="25"/>
      <c r="CAX336" s="25"/>
      <c r="CAY336" s="25"/>
      <c r="CAZ336" s="25"/>
      <c r="CBA336" s="25"/>
      <c r="CBB336" s="25"/>
      <c r="CBC336" s="25"/>
      <c r="CBD336" s="25"/>
      <c r="CBE336" s="25"/>
      <c r="CBF336" s="25"/>
      <c r="CBG336" s="25"/>
      <c r="CBH336" s="25"/>
      <c r="CBI336" s="25"/>
      <c r="CBJ336" s="25"/>
      <c r="CBK336" s="25"/>
      <c r="CBL336" s="25"/>
      <c r="CBM336" s="25"/>
      <c r="CBN336" s="25"/>
      <c r="CBO336" s="25"/>
      <c r="CBP336" s="25"/>
      <c r="CBQ336" s="25"/>
      <c r="CBR336" s="25"/>
      <c r="CBS336" s="25"/>
      <c r="CBT336" s="25"/>
      <c r="CBU336" s="25"/>
      <c r="CBV336" s="25"/>
      <c r="CBW336" s="25"/>
      <c r="CBX336" s="25"/>
      <c r="CBY336" s="25"/>
      <c r="CBZ336" s="25"/>
      <c r="CCA336" s="25"/>
      <c r="CCB336" s="25"/>
      <c r="CCC336" s="25"/>
      <c r="CCD336" s="25"/>
      <c r="CCE336" s="25"/>
      <c r="CCF336" s="25"/>
      <c r="CCG336" s="25"/>
      <c r="CCH336" s="25"/>
      <c r="CCI336" s="25"/>
      <c r="CCJ336" s="25"/>
      <c r="CCK336" s="25"/>
      <c r="CCL336" s="25"/>
      <c r="CCM336" s="25"/>
      <c r="CCN336" s="25"/>
      <c r="CCO336" s="25"/>
      <c r="CCP336" s="25"/>
      <c r="CCQ336" s="25"/>
      <c r="CCR336" s="25"/>
      <c r="CCS336" s="25"/>
      <c r="CCT336" s="25"/>
      <c r="CCU336" s="25"/>
      <c r="CCV336" s="25"/>
      <c r="CCW336" s="25"/>
      <c r="CCX336" s="25"/>
      <c r="CCY336" s="25"/>
      <c r="CCZ336" s="25"/>
      <c r="CDA336" s="25"/>
      <c r="CDB336" s="25"/>
      <c r="CDC336" s="25"/>
      <c r="CDD336" s="25"/>
      <c r="CDE336" s="25"/>
      <c r="CDF336" s="25"/>
      <c r="CDG336" s="25"/>
      <c r="CDH336" s="25"/>
      <c r="CDI336" s="25"/>
      <c r="CDJ336" s="25"/>
      <c r="CDK336" s="25"/>
      <c r="CDL336" s="25"/>
      <c r="CDM336" s="25"/>
      <c r="CDN336" s="25"/>
      <c r="CDO336" s="25"/>
      <c r="CDP336" s="25"/>
      <c r="CDQ336" s="25"/>
      <c r="CDR336" s="25"/>
      <c r="CDS336" s="25"/>
      <c r="CDT336" s="25"/>
      <c r="CDU336" s="25"/>
      <c r="CDV336" s="25"/>
      <c r="CDW336" s="25"/>
      <c r="CDX336" s="25"/>
      <c r="CDY336" s="25"/>
      <c r="CDZ336" s="25"/>
      <c r="CEA336" s="25"/>
      <c r="CEB336" s="25"/>
      <c r="CEC336" s="25"/>
      <c r="CED336" s="25"/>
      <c r="CEE336" s="25"/>
      <c r="CEF336" s="25"/>
      <c r="CEG336" s="25"/>
      <c r="CEH336" s="25"/>
      <c r="CEI336" s="25"/>
      <c r="CEJ336" s="25"/>
      <c r="CEK336" s="25"/>
      <c r="CEL336" s="25"/>
      <c r="CEM336" s="25"/>
      <c r="CEN336" s="25"/>
      <c r="CEO336" s="25"/>
      <c r="CEP336" s="25"/>
      <c r="CEQ336" s="25"/>
      <c r="CER336" s="25"/>
      <c r="CES336" s="25"/>
      <c r="CET336" s="25"/>
      <c r="CEU336" s="25"/>
      <c r="CEV336" s="25"/>
      <c r="CEW336" s="25"/>
      <c r="CEX336" s="25"/>
      <c r="CEY336" s="25"/>
      <c r="CEZ336" s="25"/>
      <c r="CFA336" s="25"/>
      <c r="CFB336" s="25"/>
      <c r="CFC336" s="25"/>
      <c r="CFD336" s="25"/>
      <c r="CFE336" s="25"/>
      <c r="CFF336" s="25"/>
      <c r="CFG336" s="25"/>
      <c r="CFH336" s="25"/>
      <c r="CFI336" s="25"/>
      <c r="CFJ336" s="25"/>
      <c r="CFK336" s="25"/>
      <c r="CFL336" s="25"/>
      <c r="CFM336" s="25"/>
      <c r="CFN336" s="25"/>
      <c r="CFO336" s="25"/>
      <c r="CFP336" s="25"/>
      <c r="CFQ336" s="25"/>
      <c r="CFR336" s="25"/>
      <c r="CFS336" s="25"/>
      <c r="CFT336" s="25"/>
      <c r="CFU336" s="25"/>
      <c r="CFV336" s="25"/>
      <c r="CFW336" s="25"/>
      <c r="CFX336" s="25"/>
      <c r="CFY336" s="25"/>
      <c r="CFZ336" s="25"/>
      <c r="CGA336" s="25"/>
      <c r="CGB336" s="25"/>
      <c r="CGC336" s="25"/>
      <c r="CGD336" s="25"/>
      <c r="CGE336" s="25"/>
      <c r="CGF336" s="25"/>
      <c r="CGG336" s="25"/>
      <c r="CGH336" s="25"/>
      <c r="CGI336" s="25"/>
      <c r="CGJ336" s="25"/>
      <c r="CGK336" s="25"/>
      <c r="CGL336" s="25"/>
      <c r="CGM336" s="25"/>
      <c r="CGN336" s="25"/>
      <c r="CGO336" s="25"/>
      <c r="CGP336" s="25"/>
      <c r="CGQ336" s="25"/>
      <c r="CGR336" s="25"/>
      <c r="CGS336" s="25"/>
      <c r="CGT336" s="25"/>
      <c r="CGU336" s="25"/>
      <c r="CGV336" s="25"/>
      <c r="CGW336" s="25"/>
      <c r="CGX336" s="25"/>
      <c r="CGY336" s="25"/>
      <c r="CGZ336" s="25"/>
      <c r="CHA336" s="25"/>
      <c r="CHB336" s="25"/>
      <c r="CHC336" s="25"/>
      <c r="CHD336" s="25"/>
      <c r="CHE336" s="25"/>
      <c r="CHF336" s="25"/>
      <c r="CHG336" s="25"/>
      <c r="CHH336" s="25"/>
      <c r="CHI336" s="25"/>
      <c r="CHJ336" s="25"/>
      <c r="CHK336" s="25"/>
      <c r="CHL336" s="25"/>
      <c r="CHM336" s="25"/>
      <c r="CHN336" s="25"/>
      <c r="CHO336" s="25"/>
      <c r="CHP336" s="25"/>
      <c r="CHQ336" s="25"/>
      <c r="CHR336" s="25"/>
      <c r="CHS336" s="25"/>
      <c r="CHT336" s="25"/>
      <c r="CHU336" s="25"/>
      <c r="CHV336" s="25"/>
      <c r="CHW336" s="25"/>
      <c r="CHX336" s="25"/>
      <c r="CHY336" s="25"/>
      <c r="CHZ336" s="25"/>
      <c r="CIA336" s="25"/>
      <c r="CIB336" s="25"/>
      <c r="CIC336" s="25"/>
      <c r="CID336" s="25"/>
      <c r="CIE336" s="25"/>
      <c r="CIF336" s="25"/>
      <c r="CIG336" s="25"/>
      <c r="CIH336" s="25"/>
      <c r="CII336" s="25"/>
      <c r="CIJ336" s="25"/>
      <c r="CIK336" s="25"/>
      <c r="CIL336" s="25"/>
      <c r="CIM336" s="25"/>
      <c r="CIN336" s="25"/>
      <c r="CIO336" s="25"/>
      <c r="CIP336" s="25"/>
      <c r="CIQ336" s="25"/>
      <c r="CIR336" s="25"/>
      <c r="CIS336" s="25"/>
      <c r="CIT336" s="25"/>
      <c r="CIU336" s="25"/>
      <c r="CIV336" s="25"/>
      <c r="CIW336" s="25"/>
      <c r="CIX336" s="25"/>
      <c r="CIY336" s="25"/>
      <c r="CIZ336" s="25"/>
      <c r="CJA336" s="25"/>
      <c r="CJB336" s="25"/>
      <c r="CJC336" s="25"/>
      <c r="CJD336" s="25"/>
      <c r="CJE336" s="25"/>
      <c r="CJF336" s="25"/>
      <c r="CJG336" s="25"/>
      <c r="CJH336" s="25"/>
      <c r="CJI336" s="25"/>
      <c r="CJJ336" s="25"/>
      <c r="CJK336" s="25"/>
      <c r="CJL336" s="25"/>
      <c r="CJM336" s="25"/>
      <c r="CJN336" s="25"/>
      <c r="CJO336" s="25"/>
      <c r="CJP336" s="25"/>
      <c r="CJQ336" s="25"/>
      <c r="CJR336" s="25"/>
      <c r="CJS336" s="25"/>
      <c r="CJT336" s="25"/>
      <c r="CJU336" s="25"/>
      <c r="CJV336" s="25"/>
      <c r="CJW336" s="25"/>
      <c r="CJX336" s="25"/>
      <c r="CJY336" s="25"/>
      <c r="CJZ336" s="25"/>
      <c r="CKA336" s="25"/>
      <c r="CKB336" s="25"/>
      <c r="CKC336" s="25"/>
      <c r="CKD336" s="25"/>
      <c r="CKE336" s="25"/>
      <c r="CKF336" s="25"/>
      <c r="CKG336" s="25"/>
      <c r="CKH336" s="25"/>
      <c r="CKI336" s="25"/>
      <c r="CKJ336" s="25"/>
      <c r="CKK336" s="25"/>
      <c r="CKL336" s="25"/>
      <c r="CKM336" s="25"/>
      <c r="CKN336" s="25"/>
      <c r="CKO336" s="25"/>
      <c r="CKP336" s="25"/>
      <c r="CKQ336" s="25"/>
      <c r="CKR336" s="25"/>
      <c r="CKS336" s="25"/>
      <c r="CKT336" s="25"/>
      <c r="CKU336" s="25"/>
      <c r="CKV336" s="25"/>
      <c r="CKW336" s="25"/>
      <c r="CKX336" s="25"/>
      <c r="CKY336" s="25"/>
      <c r="CKZ336" s="25"/>
      <c r="CLA336" s="25"/>
      <c r="CLB336" s="25"/>
      <c r="CLC336" s="25"/>
      <c r="CLD336" s="25"/>
      <c r="CLE336" s="25"/>
      <c r="CLF336" s="25"/>
      <c r="CLG336" s="25"/>
      <c r="CLH336" s="25"/>
      <c r="CLI336" s="25"/>
      <c r="CLJ336" s="25"/>
      <c r="CLK336" s="25"/>
      <c r="CLL336" s="25"/>
      <c r="CLM336" s="25"/>
      <c r="CLN336" s="25"/>
      <c r="CLO336" s="25"/>
      <c r="CLP336" s="25"/>
      <c r="CLQ336" s="25"/>
      <c r="CLR336" s="25"/>
      <c r="CLS336" s="25"/>
      <c r="CLT336" s="25"/>
      <c r="CLU336" s="25"/>
      <c r="CLV336" s="25"/>
      <c r="CLW336" s="25"/>
      <c r="CLX336" s="25"/>
      <c r="CLY336" s="25"/>
      <c r="CLZ336" s="25"/>
      <c r="CMA336" s="25"/>
      <c r="CMB336" s="25"/>
      <c r="CMC336" s="25"/>
      <c r="CMD336" s="25"/>
      <c r="CME336" s="25"/>
      <c r="CMF336" s="25"/>
      <c r="CMG336" s="25"/>
      <c r="CMH336" s="25"/>
      <c r="CMI336" s="25"/>
      <c r="CMJ336" s="25"/>
      <c r="CMK336" s="25"/>
      <c r="CML336" s="25"/>
      <c r="CMM336" s="25"/>
      <c r="CMN336" s="25"/>
      <c r="CMO336" s="25"/>
      <c r="CMP336" s="25"/>
      <c r="CMQ336" s="25"/>
      <c r="CMR336" s="25"/>
      <c r="CMS336" s="25"/>
      <c r="CMT336" s="25"/>
      <c r="CMU336" s="25"/>
      <c r="CMV336" s="25"/>
      <c r="CMW336" s="25"/>
      <c r="CMX336" s="25"/>
      <c r="CMY336" s="25"/>
      <c r="CMZ336" s="25"/>
      <c r="CNA336" s="25"/>
      <c r="CNB336" s="25"/>
      <c r="CNC336" s="25"/>
      <c r="CND336" s="25"/>
      <c r="CNE336" s="25"/>
      <c r="CNF336" s="25"/>
      <c r="CNG336" s="25"/>
      <c r="CNH336" s="25"/>
      <c r="CNI336" s="25"/>
      <c r="CNJ336" s="25"/>
      <c r="CNK336" s="25"/>
      <c r="CNL336" s="25"/>
      <c r="CNM336" s="25"/>
      <c r="CNN336" s="25"/>
      <c r="CNO336" s="25"/>
      <c r="CNP336" s="25"/>
      <c r="CNQ336" s="25"/>
      <c r="CNR336" s="25"/>
      <c r="CNS336" s="25"/>
      <c r="CNT336" s="25"/>
      <c r="CNU336" s="25"/>
      <c r="CNV336" s="25"/>
      <c r="CNW336" s="25"/>
      <c r="CNX336" s="25"/>
      <c r="CNY336" s="25"/>
      <c r="CNZ336" s="25"/>
      <c r="COA336" s="25"/>
      <c r="COB336" s="25"/>
      <c r="COC336" s="25"/>
      <c r="COD336" s="25"/>
      <c r="COE336" s="25"/>
      <c r="COF336" s="25"/>
      <c r="COG336" s="25"/>
      <c r="COH336" s="25"/>
      <c r="COI336" s="25"/>
      <c r="COJ336" s="25"/>
      <c r="COK336" s="25"/>
      <c r="COL336" s="25"/>
      <c r="COM336" s="25"/>
      <c r="CON336" s="25"/>
      <c r="COO336" s="25"/>
      <c r="COP336" s="25"/>
      <c r="COQ336" s="25"/>
      <c r="COR336" s="25"/>
      <c r="COS336" s="25"/>
      <c r="COT336" s="25"/>
      <c r="COU336" s="25"/>
      <c r="COV336" s="25"/>
      <c r="COW336" s="25"/>
      <c r="COX336" s="25"/>
      <c r="COY336" s="25"/>
      <c r="COZ336" s="25"/>
      <c r="CPA336" s="25"/>
      <c r="CPB336" s="25"/>
      <c r="CPC336" s="25"/>
      <c r="CPD336" s="25"/>
      <c r="CPE336" s="25"/>
      <c r="CPF336" s="25"/>
      <c r="CPG336" s="25"/>
      <c r="CPH336" s="25"/>
      <c r="CPI336" s="25"/>
      <c r="CPJ336" s="25"/>
      <c r="CPK336" s="25"/>
      <c r="CPL336" s="25"/>
      <c r="CPM336" s="25"/>
      <c r="CPN336" s="25"/>
      <c r="CPO336" s="25"/>
      <c r="CPP336" s="25"/>
      <c r="CPQ336" s="25"/>
      <c r="CPR336" s="25"/>
      <c r="CPS336" s="25"/>
      <c r="CPT336" s="25"/>
      <c r="CPU336" s="25"/>
      <c r="CPV336" s="25"/>
      <c r="CPW336" s="25"/>
      <c r="CPX336" s="25"/>
      <c r="CPY336" s="25"/>
      <c r="CPZ336" s="25"/>
      <c r="CQA336" s="25"/>
      <c r="CQB336" s="25"/>
      <c r="CQC336" s="25"/>
      <c r="CQD336" s="25"/>
      <c r="CQE336" s="25"/>
      <c r="CQF336" s="25"/>
      <c r="CQG336" s="25"/>
      <c r="CQH336" s="25"/>
      <c r="CQI336" s="25"/>
      <c r="CQJ336" s="25"/>
      <c r="CQK336" s="25"/>
      <c r="CQL336" s="25"/>
      <c r="CQM336" s="25"/>
      <c r="CQN336" s="25"/>
      <c r="CQO336" s="25"/>
      <c r="CQP336" s="25"/>
      <c r="CQQ336" s="25"/>
      <c r="CQR336" s="25"/>
      <c r="CQS336" s="25"/>
      <c r="CQT336" s="25"/>
      <c r="CQU336" s="25"/>
      <c r="CQV336" s="25"/>
      <c r="CQW336" s="25"/>
      <c r="CQX336" s="25"/>
      <c r="CQY336" s="25"/>
      <c r="CQZ336" s="25"/>
      <c r="CRA336" s="25"/>
      <c r="CRB336" s="25"/>
      <c r="CRC336" s="25"/>
      <c r="CRD336" s="25"/>
      <c r="CRE336" s="25"/>
      <c r="CRF336" s="25"/>
      <c r="CRG336" s="25"/>
      <c r="CRH336" s="25"/>
      <c r="CRI336" s="25"/>
      <c r="CRJ336" s="25"/>
      <c r="CRK336" s="25"/>
      <c r="CRL336" s="25"/>
      <c r="CRM336" s="25"/>
      <c r="CRN336" s="25"/>
      <c r="CRO336" s="25"/>
      <c r="CRP336" s="25"/>
      <c r="CRQ336" s="25"/>
      <c r="CRR336" s="25"/>
      <c r="CRS336" s="25"/>
      <c r="CRT336" s="25"/>
      <c r="CRU336" s="25"/>
      <c r="CRV336" s="25"/>
      <c r="CRW336" s="25"/>
      <c r="CRX336" s="25"/>
      <c r="CRY336" s="25"/>
      <c r="CRZ336" s="25"/>
      <c r="CSA336" s="25"/>
      <c r="CSB336" s="25"/>
      <c r="CSC336" s="25"/>
      <c r="CSD336" s="25"/>
      <c r="CSE336" s="25"/>
      <c r="CSF336" s="25"/>
      <c r="CSG336" s="25"/>
      <c r="CSH336" s="25"/>
      <c r="CSI336" s="25"/>
      <c r="CSJ336" s="25"/>
      <c r="CSK336" s="25"/>
      <c r="CSL336" s="25"/>
      <c r="CSM336" s="25"/>
      <c r="CSN336" s="25"/>
      <c r="CSO336" s="25"/>
      <c r="CSP336" s="25"/>
      <c r="CSQ336" s="25"/>
      <c r="CSR336" s="25"/>
      <c r="CSS336" s="25"/>
      <c r="CST336" s="25"/>
      <c r="CSU336" s="25"/>
      <c r="CSV336" s="25"/>
      <c r="CSW336" s="25"/>
      <c r="CSX336" s="25"/>
      <c r="CSY336" s="25"/>
      <c r="CSZ336" s="25"/>
      <c r="CTA336" s="25"/>
      <c r="CTB336" s="25"/>
      <c r="CTC336" s="25"/>
      <c r="CTD336" s="25"/>
      <c r="CTE336" s="25"/>
      <c r="CTF336" s="25"/>
      <c r="CTG336" s="25"/>
      <c r="CTH336" s="25"/>
      <c r="CTI336" s="25"/>
      <c r="CTJ336" s="25"/>
      <c r="CTK336" s="25"/>
      <c r="CTL336" s="25"/>
      <c r="CTM336" s="25"/>
      <c r="CTN336" s="25"/>
      <c r="CTO336" s="25"/>
      <c r="CTP336" s="25"/>
      <c r="CTQ336" s="25"/>
      <c r="CTR336" s="25"/>
      <c r="CTS336" s="25"/>
      <c r="CTT336" s="25"/>
      <c r="CTU336" s="25"/>
      <c r="CTV336" s="25"/>
      <c r="CTW336" s="25"/>
      <c r="CTX336" s="25"/>
      <c r="CTY336" s="25"/>
      <c r="CTZ336" s="25"/>
      <c r="CUA336" s="25"/>
      <c r="CUB336" s="25"/>
      <c r="CUC336" s="25"/>
      <c r="CUD336" s="25"/>
      <c r="CUE336" s="25"/>
      <c r="CUF336" s="25"/>
      <c r="CUG336" s="25"/>
      <c r="CUH336" s="25"/>
      <c r="CUI336" s="25"/>
      <c r="CUJ336" s="25"/>
      <c r="CUK336" s="25"/>
      <c r="CUL336" s="25"/>
      <c r="CUM336" s="25"/>
      <c r="CUN336" s="25"/>
      <c r="CUO336" s="25"/>
      <c r="CUP336" s="25"/>
      <c r="CUQ336" s="25"/>
      <c r="CUR336" s="25"/>
      <c r="CUS336" s="25"/>
      <c r="CUT336" s="25"/>
      <c r="CUU336" s="25"/>
      <c r="CUV336" s="25"/>
      <c r="CUW336" s="25"/>
      <c r="CUX336" s="25"/>
      <c r="CUY336" s="25"/>
      <c r="CUZ336" s="25"/>
      <c r="CVA336" s="25"/>
      <c r="CVB336" s="25"/>
      <c r="CVC336" s="25"/>
      <c r="CVD336" s="25"/>
      <c r="CVE336" s="25"/>
      <c r="CVF336" s="25"/>
      <c r="CVG336" s="25"/>
      <c r="CVH336" s="25"/>
      <c r="CVI336" s="25"/>
      <c r="CVJ336" s="25"/>
      <c r="CVK336" s="25"/>
      <c r="CVL336" s="25"/>
      <c r="CVM336" s="25"/>
      <c r="CVN336" s="25"/>
      <c r="CVO336" s="25"/>
      <c r="CVP336" s="25"/>
      <c r="CVQ336" s="25"/>
      <c r="CVR336" s="25"/>
      <c r="CVS336" s="25"/>
      <c r="CVT336" s="25"/>
      <c r="CVU336" s="25"/>
      <c r="CVV336" s="25"/>
      <c r="CVW336" s="25"/>
      <c r="CVX336" s="25"/>
      <c r="CVY336" s="25"/>
      <c r="CVZ336" s="25"/>
      <c r="CWA336" s="25"/>
      <c r="CWB336" s="25"/>
      <c r="CWC336" s="25"/>
      <c r="CWD336" s="25"/>
      <c r="CWE336" s="25"/>
      <c r="CWF336" s="25"/>
      <c r="CWG336" s="25"/>
      <c r="CWH336" s="25"/>
      <c r="CWI336" s="25"/>
      <c r="CWJ336" s="25"/>
      <c r="CWK336" s="25"/>
      <c r="CWL336" s="25"/>
      <c r="CWM336" s="25"/>
      <c r="CWN336" s="25"/>
      <c r="CWO336" s="25"/>
      <c r="CWP336" s="25"/>
      <c r="CWQ336" s="25"/>
      <c r="CWR336" s="25"/>
      <c r="CWS336" s="25"/>
      <c r="CWT336" s="25"/>
      <c r="CWU336" s="25"/>
      <c r="CWV336" s="25"/>
      <c r="CWW336" s="25"/>
      <c r="CWX336" s="25"/>
      <c r="CWY336" s="25"/>
      <c r="CWZ336" s="25"/>
      <c r="CXA336" s="25"/>
      <c r="CXB336" s="25"/>
      <c r="CXC336" s="25"/>
      <c r="CXD336" s="25"/>
      <c r="CXE336" s="25"/>
      <c r="CXF336" s="25"/>
      <c r="CXG336" s="25"/>
      <c r="CXH336" s="25"/>
      <c r="CXI336" s="25"/>
      <c r="CXJ336" s="25"/>
      <c r="CXK336" s="25"/>
      <c r="CXL336" s="25"/>
      <c r="CXM336" s="25"/>
      <c r="CXN336" s="25"/>
      <c r="CXO336" s="25"/>
      <c r="CXP336" s="25"/>
      <c r="CXQ336" s="25"/>
      <c r="CXR336" s="25"/>
      <c r="CXS336" s="25"/>
      <c r="CXT336" s="25"/>
      <c r="CXU336" s="25"/>
      <c r="CXV336" s="25"/>
      <c r="CXW336" s="25"/>
      <c r="CXX336" s="25"/>
      <c r="CXY336" s="25"/>
      <c r="CXZ336" s="25"/>
      <c r="CYA336" s="25"/>
      <c r="CYB336" s="25"/>
      <c r="CYC336" s="25"/>
      <c r="CYD336" s="25"/>
      <c r="CYE336" s="25"/>
      <c r="CYF336" s="25"/>
      <c r="CYG336" s="25"/>
      <c r="CYH336" s="25"/>
      <c r="CYI336" s="25"/>
      <c r="CYJ336" s="25"/>
      <c r="CYK336" s="25"/>
      <c r="CYL336" s="25"/>
      <c r="CYM336" s="25"/>
      <c r="CYN336" s="25"/>
      <c r="CYO336" s="25"/>
      <c r="CYP336" s="25"/>
      <c r="CYQ336" s="25"/>
      <c r="CYR336" s="25"/>
      <c r="CYS336" s="25"/>
      <c r="CYT336" s="25"/>
      <c r="CYU336" s="25"/>
      <c r="CYV336" s="25"/>
      <c r="CYW336" s="25"/>
      <c r="CYX336" s="25"/>
      <c r="CYY336" s="25"/>
      <c r="CYZ336" s="25"/>
      <c r="CZA336" s="25"/>
      <c r="CZB336" s="25"/>
      <c r="CZC336" s="25"/>
      <c r="CZD336" s="25"/>
      <c r="CZE336" s="25"/>
      <c r="CZF336" s="25"/>
      <c r="CZG336" s="25"/>
      <c r="CZH336" s="25"/>
      <c r="CZI336" s="25"/>
      <c r="CZJ336" s="25"/>
      <c r="CZK336" s="25"/>
      <c r="CZL336" s="25"/>
      <c r="CZM336" s="25"/>
      <c r="CZN336" s="25"/>
      <c r="CZO336" s="25"/>
      <c r="CZP336" s="25"/>
      <c r="CZQ336" s="25"/>
      <c r="CZR336" s="25"/>
      <c r="CZS336" s="25"/>
      <c r="CZT336" s="25"/>
      <c r="CZU336" s="25"/>
      <c r="CZV336" s="25"/>
      <c r="CZW336" s="25"/>
      <c r="CZX336" s="25"/>
      <c r="CZY336" s="25"/>
      <c r="CZZ336" s="25"/>
      <c r="DAA336" s="25"/>
      <c r="DAB336" s="25"/>
      <c r="DAC336" s="25"/>
      <c r="DAD336" s="25"/>
      <c r="DAE336" s="25"/>
      <c r="DAF336" s="25"/>
      <c r="DAG336" s="25"/>
      <c r="DAH336" s="25"/>
      <c r="DAI336" s="25"/>
      <c r="DAJ336" s="25"/>
      <c r="DAK336" s="25"/>
      <c r="DAL336" s="25"/>
      <c r="DAM336" s="25"/>
      <c r="DAN336" s="25"/>
      <c r="DAO336" s="25"/>
      <c r="DAP336" s="25"/>
      <c r="DAQ336" s="25"/>
      <c r="DAR336" s="25"/>
      <c r="DAS336" s="25"/>
      <c r="DAT336" s="25"/>
      <c r="DAU336" s="25"/>
      <c r="DAV336" s="25"/>
      <c r="DAW336" s="25"/>
      <c r="DAX336" s="25"/>
      <c r="DAY336" s="25"/>
      <c r="DAZ336" s="25"/>
      <c r="DBA336" s="25"/>
      <c r="DBB336" s="25"/>
      <c r="DBC336" s="25"/>
      <c r="DBD336" s="25"/>
      <c r="DBE336" s="25"/>
      <c r="DBF336" s="25"/>
      <c r="DBG336" s="25"/>
      <c r="DBH336" s="25"/>
      <c r="DBI336" s="25"/>
      <c r="DBJ336" s="25"/>
      <c r="DBK336" s="25"/>
      <c r="DBL336" s="25"/>
      <c r="DBM336" s="25"/>
      <c r="DBN336" s="25"/>
      <c r="DBO336" s="25"/>
      <c r="DBP336" s="25"/>
      <c r="DBQ336" s="25"/>
      <c r="DBR336" s="25"/>
      <c r="DBS336" s="25"/>
      <c r="DBT336" s="25"/>
      <c r="DBU336" s="25"/>
      <c r="DBV336" s="25"/>
      <c r="DBW336" s="25"/>
      <c r="DBX336" s="25"/>
      <c r="DBY336" s="25"/>
      <c r="DBZ336" s="25"/>
      <c r="DCA336" s="25"/>
      <c r="DCB336" s="25"/>
      <c r="DCC336" s="25"/>
      <c r="DCD336" s="25"/>
      <c r="DCE336" s="25"/>
      <c r="DCF336" s="25"/>
      <c r="DCG336" s="25"/>
      <c r="DCH336" s="25"/>
      <c r="DCI336" s="25"/>
      <c r="DCJ336" s="25"/>
      <c r="DCK336" s="25"/>
      <c r="DCL336" s="25"/>
      <c r="DCM336" s="25"/>
      <c r="DCN336" s="25"/>
      <c r="DCO336" s="25"/>
      <c r="DCP336" s="25"/>
      <c r="DCQ336" s="25"/>
      <c r="DCR336" s="25"/>
      <c r="DCS336" s="25"/>
      <c r="DCT336" s="25"/>
      <c r="DCU336" s="25"/>
      <c r="DCV336" s="25"/>
      <c r="DCW336" s="25"/>
      <c r="DCX336" s="25"/>
      <c r="DCY336" s="25"/>
      <c r="DCZ336" s="25"/>
      <c r="DDA336" s="25"/>
      <c r="DDB336" s="25"/>
      <c r="DDC336" s="25"/>
      <c r="DDD336" s="25"/>
      <c r="DDE336" s="25"/>
      <c r="DDF336" s="25"/>
      <c r="DDG336" s="25"/>
      <c r="DDH336" s="25"/>
      <c r="DDI336" s="25"/>
      <c r="DDJ336" s="25"/>
      <c r="DDK336" s="25"/>
      <c r="DDL336" s="25"/>
      <c r="DDM336" s="25"/>
      <c r="DDN336" s="25"/>
      <c r="DDO336" s="25"/>
      <c r="DDP336" s="25"/>
      <c r="DDQ336" s="25"/>
      <c r="DDR336" s="25"/>
      <c r="DDS336" s="25"/>
      <c r="DDT336" s="25"/>
      <c r="DDU336" s="25"/>
      <c r="DDV336" s="25"/>
      <c r="DDW336" s="25"/>
      <c r="DDX336" s="25"/>
      <c r="DDY336" s="25"/>
      <c r="DDZ336" s="25"/>
      <c r="DEA336" s="25"/>
      <c r="DEB336" s="25"/>
      <c r="DEC336" s="25"/>
      <c r="DED336" s="25"/>
      <c r="DEE336" s="25"/>
      <c r="DEF336" s="25"/>
      <c r="DEG336" s="25"/>
      <c r="DEH336" s="25"/>
      <c r="DEI336" s="25"/>
      <c r="DEJ336" s="25"/>
      <c r="DEK336" s="25"/>
      <c r="DEL336" s="25"/>
      <c r="DEM336" s="25"/>
      <c r="DEN336" s="25"/>
      <c r="DEO336" s="25"/>
      <c r="DEP336" s="25"/>
      <c r="DEQ336" s="25"/>
      <c r="DER336" s="25"/>
      <c r="DES336" s="25"/>
      <c r="DET336" s="25"/>
      <c r="DEU336" s="25"/>
      <c r="DEV336" s="25"/>
      <c r="DEW336" s="25"/>
      <c r="DEX336" s="25"/>
      <c r="DEY336" s="25"/>
      <c r="DEZ336" s="25"/>
      <c r="DFA336" s="25"/>
      <c r="DFB336" s="25"/>
      <c r="DFC336" s="25"/>
      <c r="DFD336" s="25"/>
      <c r="DFE336" s="25"/>
      <c r="DFF336" s="25"/>
      <c r="DFG336" s="25"/>
      <c r="DFH336" s="25"/>
      <c r="DFI336" s="25"/>
      <c r="DFJ336" s="25"/>
      <c r="DFK336" s="25"/>
      <c r="DFL336" s="25"/>
      <c r="DFM336" s="25"/>
      <c r="DFN336" s="25"/>
      <c r="DFO336" s="25"/>
      <c r="DFP336" s="25"/>
      <c r="DFQ336" s="25"/>
      <c r="DFR336" s="25"/>
      <c r="DFS336" s="25"/>
      <c r="DFT336" s="25"/>
      <c r="DFU336" s="25"/>
      <c r="DFV336" s="25"/>
      <c r="DFW336" s="25"/>
      <c r="DFX336" s="25"/>
      <c r="DFY336" s="25"/>
      <c r="DFZ336" s="25"/>
      <c r="DGA336" s="25"/>
      <c r="DGB336" s="25"/>
      <c r="DGC336" s="25"/>
      <c r="DGD336" s="25"/>
      <c r="DGE336" s="25"/>
      <c r="DGF336" s="25"/>
      <c r="DGG336" s="25"/>
      <c r="DGH336" s="25"/>
      <c r="DGI336" s="25"/>
      <c r="DGJ336" s="25"/>
      <c r="DGK336" s="25"/>
      <c r="DGL336" s="25"/>
      <c r="DGM336" s="25"/>
      <c r="DGN336" s="25"/>
      <c r="DGO336" s="25"/>
      <c r="DGP336" s="25"/>
      <c r="DGQ336" s="25"/>
      <c r="DGR336" s="25"/>
      <c r="DGS336" s="25"/>
      <c r="DGT336" s="25"/>
      <c r="DGU336" s="25"/>
      <c r="DGV336" s="25"/>
      <c r="DGW336" s="25"/>
      <c r="DGX336" s="25"/>
      <c r="DGY336" s="25"/>
      <c r="DGZ336" s="25"/>
      <c r="DHA336" s="25"/>
      <c r="DHB336" s="25"/>
      <c r="DHC336" s="25"/>
      <c r="DHD336" s="25"/>
      <c r="DHE336" s="25"/>
      <c r="DHF336" s="25"/>
      <c r="DHG336" s="25"/>
      <c r="DHH336" s="25"/>
      <c r="DHI336" s="25"/>
      <c r="DHJ336" s="25"/>
      <c r="DHK336" s="25"/>
      <c r="DHL336" s="25"/>
      <c r="DHM336" s="25"/>
      <c r="DHN336" s="25"/>
      <c r="DHO336" s="25"/>
      <c r="DHP336" s="25"/>
      <c r="DHQ336" s="25"/>
      <c r="DHR336" s="25"/>
      <c r="DHS336" s="25"/>
      <c r="DHT336" s="25"/>
      <c r="DHU336" s="25"/>
      <c r="DHV336" s="25"/>
      <c r="DHW336" s="25"/>
      <c r="DHX336" s="25"/>
      <c r="DHY336" s="25"/>
      <c r="DHZ336" s="25"/>
      <c r="DIA336" s="25"/>
      <c r="DIB336" s="25"/>
      <c r="DIC336" s="25"/>
      <c r="DID336" s="25"/>
      <c r="DIE336" s="25"/>
      <c r="DIF336" s="25"/>
      <c r="DIG336" s="25"/>
      <c r="DIH336" s="25"/>
      <c r="DII336" s="25"/>
      <c r="DIJ336" s="25"/>
      <c r="DIK336" s="25"/>
      <c r="DIL336" s="25"/>
      <c r="DIM336" s="25"/>
      <c r="DIN336" s="25"/>
      <c r="DIO336" s="25"/>
      <c r="DIP336" s="25"/>
      <c r="DIQ336" s="25"/>
      <c r="DIR336" s="25"/>
      <c r="DIS336" s="25"/>
      <c r="DIT336" s="25"/>
      <c r="DIU336" s="25"/>
      <c r="DIV336" s="25"/>
      <c r="DIW336" s="25"/>
      <c r="DIX336" s="25"/>
      <c r="DIY336" s="25"/>
      <c r="DIZ336" s="25"/>
      <c r="DJA336" s="25"/>
      <c r="DJB336" s="25"/>
      <c r="DJC336" s="25"/>
      <c r="DJD336" s="25"/>
      <c r="DJE336" s="25"/>
      <c r="DJF336" s="25"/>
      <c r="DJG336" s="25"/>
      <c r="DJH336" s="25"/>
      <c r="DJI336" s="25"/>
      <c r="DJJ336" s="25"/>
      <c r="DJK336" s="25"/>
      <c r="DJL336" s="25"/>
      <c r="DJM336" s="25"/>
      <c r="DJN336" s="25"/>
      <c r="DJO336" s="25"/>
      <c r="DJP336" s="25"/>
      <c r="DJQ336" s="25"/>
      <c r="DJR336" s="25"/>
      <c r="DJS336" s="25"/>
      <c r="DJT336" s="25"/>
      <c r="DJU336" s="25"/>
      <c r="DJV336" s="25"/>
      <c r="DJW336" s="25"/>
      <c r="DJX336" s="25"/>
      <c r="DJY336" s="25"/>
      <c r="DJZ336" s="25"/>
      <c r="DKA336" s="25"/>
      <c r="DKB336" s="25"/>
      <c r="DKC336" s="25"/>
      <c r="DKD336" s="25"/>
      <c r="DKE336" s="25"/>
      <c r="DKF336" s="25"/>
      <c r="DKG336" s="25"/>
      <c r="DKH336" s="25"/>
      <c r="DKI336" s="25"/>
      <c r="DKJ336" s="25"/>
      <c r="DKK336" s="25"/>
      <c r="DKL336" s="25"/>
      <c r="DKM336" s="25"/>
      <c r="DKN336" s="25"/>
      <c r="DKO336" s="25"/>
      <c r="DKP336" s="25"/>
      <c r="DKQ336" s="25"/>
      <c r="DKR336" s="25"/>
      <c r="DKS336" s="25"/>
      <c r="DKT336" s="25"/>
      <c r="DKU336" s="25"/>
      <c r="DKV336" s="25"/>
      <c r="DKW336" s="25"/>
      <c r="DKX336" s="25"/>
      <c r="DKY336" s="25"/>
      <c r="DKZ336" s="25"/>
      <c r="DLA336" s="25"/>
      <c r="DLB336" s="25"/>
      <c r="DLC336" s="25"/>
      <c r="DLD336" s="25"/>
      <c r="DLE336" s="25"/>
      <c r="DLF336" s="25"/>
      <c r="DLG336" s="25"/>
      <c r="DLH336" s="25"/>
      <c r="DLI336" s="25"/>
      <c r="DLJ336" s="25"/>
      <c r="DLK336" s="25"/>
      <c r="DLL336" s="25"/>
      <c r="DLM336" s="25"/>
      <c r="DLN336" s="25"/>
      <c r="DLO336" s="25"/>
      <c r="DLP336" s="25"/>
      <c r="DLQ336" s="25"/>
      <c r="DLR336" s="25"/>
      <c r="DLS336" s="25"/>
      <c r="DLT336" s="25"/>
      <c r="DLU336" s="25"/>
      <c r="DLV336" s="25"/>
      <c r="DLW336" s="25"/>
      <c r="DLX336" s="25"/>
      <c r="DLY336" s="25"/>
      <c r="DLZ336" s="25"/>
      <c r="DMA336" s="25"/>
      <c r="DMB336" s="25"/>
      <c r="DMC336" s="25"/>
      <c r="DMD336" s="25"/>
      <c r="DME336" s="25"/>
      <c r="DMF336" s="25"/>
      <c r="DMG336" s="25"/>
      <c r="DMH336" s="25"/>
      <c r="DMI336" s="25"/>
      <c r="DMJ336" s="25"/>
      <c r="DMK336" s="25"/>
      <c r="DML336" s="25"/>
      <c r="DMM336" s="25"/>
      <c r="DMN336" s="25"/>
      <c r="DMO336" s="25"/>
      <c r="DMP336" s="25"/>
      <c r="DMQ336" s="25"/>
      <c r="DMR336" s="25"/>
      <c r="DMS336" s="25"/>
      <c r="DMT336" s="25"/>
      <c r="DMU336" s="25"/>
      <c r="DMV336" s="25"/>
      <c r="DMW336" s="25"/>
      <c r="DMX336" s="25"/>
      <c r="DMY336" s="25"/>
      <c r="DMZ336" s="25"/>
      <c r="DNA336" s="25"/>
      <c r="DNB336" s="25"/>
      <c r="DNC336" s="25"/>
      <c r="DND336" s="25"/>
      <c r="DNE336" s="25"/>
      <c r="DNF336" s="25"/>
      <c r="DNG336" s="25"/>
      <c r="DNH336" s="25"/>
      <c r="DNI336" s="25"/>
      <c r="DNJ336" s="25"/>
      <c r="DNK336" s="25"/>
      <c r="DNL336" s="25"/>
      <c r="DNM336" s="25"/>
      <c r="DNN336" s="25"/>
      <c r="DNO336" s="25"/>
      <c r="DNP336" s="25"/>
      <c r="DNQ336" s="25"/>
      <c r="DNR336" s="25"/>
      <c r="DNS336" s="25"/>
      <c r="DNT336" s="25"/>
      <c r="DNU336" s="25"/>
      <c r="DNV336" s="25"/>
      <c r="DNW336" s="25"/>
      <c r="DNX336" s="25"/>
      <c r="DNY336" s="25"/>
      <c r="DNZ336" s="25"/>
      <c r="DOA336" s="25"/>
      <c r="DOB336" s="25"/>
      <c r="DOC336" s="25"/>
      <c r="DOD336" s="25"/>
      <c r="DOE336" s="25"/>
      <c r="DOF336" s="25"/>
      <c r="DOG336" s="25"/>
      <c r="DOH336" s="25"/>
      <c r="DOI336" s="25"/>
      <c r="DOJ336" s="25"/>
      <c r="DOK336" s="25"/>
      <c r="DOL336" s="25"/>
      <c r="DOM336" s="25"/>
      <c r="DON336" s="25"/>
      <c r="DOO336" s="25"/>
      <c r="DOP336" s="25"/>
      <c r="DOQ336" s="25"/>
      <c r="DOR336" s="25"/>
      <c r="DOS336" s="25"/>
      <c r="DOT336" s="25"/>
      <c r="DOU336" s="25"/>
      <c r="DOV336" s="25"/>
      <c r="DOW336" s="25"/>
      <c r="DOX336" s="25"/>
      <c r="DOY336" s="25"/>
      <c r="DOZ336" s="25"/>
      <c r="DPA336" s="25"/>
      <c r="DPB336" s="25"/>
      <c r="DPC336" s="25"/>
      <c r="DPD336" s="25"/>
      <c r="DPE336" s="25"/>
      <c r="DPF336" s="25"/>
      <c r="DPG336" s="25"/>
      <c r="DPH336" s="25"/>
      <c r="DPI336" s="25"/>
      <c r="DPJ336" s="25"/>
      <c r="DPK336" s="25"/>
      <c r="DPL336" s="25"/>
      <c r="DPM336" s="25"/>
      <c r="DPN336" s="25"/>
      <c r="DPO336" s="25"/>
      <c r="DPP336" s="25"/>
      <c r="DPQ336" s="25"/>
      <c r="DPR336" s="25"/>
      <c r="DPS336" s="25"/>
      <c r="DPT336" s="25"/>
      <c r="DPU336" s="25"/>
      <c r="DPV336" s="25"/>
      <c r="DPW336" s="25"/>
      <c r="DPX336" s="25"/>
      <c r="DPY336" s="25"/>
      <c r="DPZ336" s="25"/>
      <c r="DQA336" s="25"/>
      <c r="DQB336" s="25"/>
      <c r="DQC336" s="25"/>
      <c r="DQD336" s="25"/>
      <c r="DQE336" s="25"/>
      <c r="DQF336" s="25"/>
      <c r="DQG336" s="25"/>
      <c r="DQH336" s="25"/>
      <c r="DQI336" s="25"/>
      <c r="DQJ336" s="25"/>
      <c r="DQK336" s="25"/>
      <c r="DQL336" s="25"/>
      <c r="DQM336" s="25"/>
      <c r="DQN336" s="25"/>
      <c r="DQO336" s="25"/>
      <c r="DQP336" s="25"/>
      <c r="DQQ336" s="25"/>
      <c r="DQR336" s="25"/>
      <c r="DQS336" s="25"/>
      <c r="DQT336" s="25"/>
      <c r="DQU336" s="25"/>
      <c r="DQV336" s="25"/>
      <c r="DQW336" s="25"/>
      <c r="DQX336" s="25"/>
      <c r="DQY336" s="25"/>
      <c r="DQZ336" s="25"/>
      <c r="DRA336" s="25"/>
      <c r="DRB336" s="25"/>
      <c r="DRC336" s="25"/>
      <c r="DRD336" s="25"/>
      <c r="DRE336" s="25"/>
      <c r="DRF336" s="25"/>
      <c r="DRG336" s="25"/>
      <c r="DRH336" s="25"/>
      <c r="DRI336" s="25"/>
      <c r="DRJ336" s="25"/>
      <c r="DRK336" s="25"/>
      <c r="DRL336" s="25"/>
      <c r="DRM336" s="25"/>
      <c r="DRN336" s="25"/>
      <c r="DRO336" s="25"/>
      <c r="DRP336" s="25"/>
      <c r="DRQ336" s="25"/>
      <c r="DRR336" s="25"/>
      <c r="DRS336" s="25"/>
      <c r="DRT336" s="25"/>
      <c r="DRU336" s="25"/>
      <c r="DRV336" s="25"/>
      <c r="DRW336" s="25"/>
      <c r="DRX336" s="25"/>
      <c r="DRY336" s="25"/>
      <c r="DRZ336" s="25"/>
      <c r="DSA336" s="25"/>
      <c r="DSB336" s="25"/>
      <c r="DSC336" s="25"/>
      <c r="DSD336" s="25"/>
      <c r="DSE336" s="25"/>
      <c r="DSF336" s="25"/>
      <c r="DSG336" s="25"/>
      <c r="DSH336" s="25"/>
      <c r="DSI336" s="25"/>
      <c r="DSJ336" s="25"/>
      <c r="DSK336" s="25"/>
      <c r="DSL336" s="25"/>
      <c r="DSM336" s="25"/>
      <c r="DSN336" s="25"/>
      <c r="DSO336" s="25"/>
      <c r="DSP336" s="25"/>
      <c r="DSQ336" s="25"/>
      <c r="DSR336" s="25"/>
      <c r="DSS336" s="25"/>
      <c r="DST336" s="25"/>
      <c r="DSU336" s="25"/>
      <c r="DSV336" s="25"/>
      <c r="DSW336" s="25"/>
      <c r="DSX336" s="25"/>
      <c r="DSY336" s="25"/>
      <c r="DSZ336" s="25"/>
      <c r="DTA336" s="25"/>
      <c r="DTB336" s="25"/>
      <c r="DTC336" s="25"/>
      <c r="DTD336" s="25"/>
      <c r="DTE336" s="25"/>
      <c r="DTF336" s="25"/>
      <c r="DTG336" s="25"/>
      <c r="DTH336" s="25"/>
      <c r="DTI336" s="25"/>
      <c r="DTJ336" s="25"/>
      <c r="DTK336" s="25"/>
      <c r="DTL336" s="25"/>
      <c r="DTM336" s="25"/>
      <c r="DTN336" s="25"/>
      <c r="DTO336" s="25"/>
      <c r="DTP336" s="25"/>
      <c r="DTQ336" s="25"/>
      <c r="DTR336" s="25"/>
      <c r="DTS336" s="25"/>
      <c r="DTT336" s="25"/>
      <c r="DTU336" s="25"/>
      <c r="DTV336" s="25"/>
      <c r="DTW336" s="25"/>
      <c r="DTX336" s="25"/>
      <c r="DTY336" s="25"/>
      <c r="DTZ336" s="25"/>
      <c r="DUA336" s="25"/>
      <c r="DUB336" s="25"/>
      <c r="DUC336" s="25"/>
      <c r="DUD336" s="25"/>
      <c r="DUE336" s="25"/>
      <c r="DUF336" s="25"/>
      <c r="DUG336" s="25"/>
      <c r="DUH336" s="25"/>
      <c r="DUI336" s="25"/>
      <c r="DUJ336" s="25"/>
      <c r="DUK336" s="25"/>
      <c r="DUL336" s="25"/>
      <c r="DUM336" s="25"/>
      <c r="DUN336" s="25"/>
      <c r="DUO336" s="25"/>
      <c r="DUP336" s="25"/>
      <c r="DUQ336" s="25"/>
      <c r="DUR336" s="25"/>
      <c r="DUS336" s="25"/>
      <c r="DUT336" s="25"/>
      <c r="DUU336" s="25"/>
      <c r="DUV336" s="25"/>
      <c r="DUW336" s="25"/>
      <c r="DUX336" s="25"/>
      <c r="DUY336" s="25"/>
      <c r="DUZ336" s="25"/>
      <c r="DVA336" s="25"/>
      <c r="DVB336" s="25"/>
      <c r="DVC336" s="25"/>
      <c r="DVD336" s="25"/>
      <c r="DVE336" s="25"/>
      <c r="DVF336" s="25"/>
      <c r="DVG336" s="25"/>
      <c r="DVH336" s="25"/>
      <c r="DVI336" s="25"/>
      <c r="DVJ336" s="25"/>
      <c r="DVK336" s="25"/>
      <c r="DVL336" s="25"/>
      <c r="DVM336" s="25"/>
      <c r="DVN336" s="25"/>
      <c r="DVO336" s="25"/>
      <c r="DVP336" s="25"/>
      <c r="DVQ336" s="25"/>
      <c r="DVR336" s="25"/>
      <c r="DVS336" s="25"/>
      <c r="DVT336" s="25"/>
      <c r="DVU336" s="25"/>
      <c r="DVV336" s="25"/>
      <c r="DVW336" s="25"/>
      <c r="DVX336" s="25"/>
      <c r="DVY336" s="25"/>
      <c r="DVZ336" s="25"/>
      <c r="DWA336" s="25"/>
      <c r="DWB336" s="25"/>
      <c r="DWC336" s="25"/>
      <c r="DWD336" s="25"/>
      <c r="DWE336" s="25"/>
      <c r="DWF336" s="25"/>
      <c r="DWG336" s="25"/>
      <c r="DWH336" s="25"/>
      <c r="DWI336" s="25"/>
      <c r="DWJ336" s="25"/>
      <c r="DWK336" s="25"/>
      <c r="DWL336" s="25"/>
      <c r="DWM336" s="25"/>
      <c r="DWN336" s="25"/>
      <c r="DWO336" s="25"/>
      <c r="DWP336" s="25"/>
      <c r="DWQ336" s="25"/>
      <c r="DWR336" s="25"/>
      <c r="DWS336" s="25"/>
      <c r="DWT336" s="25"/>
      <c r="DWU336" s="25"/>
      <c r="DWV336" s="25"/>
      <c r="DWW336" s="25"/>
      <c r="DWX336" s="25"/>
      <c r="DWY336" s="25"/>
      <c r="DWZ336" s="25"/>
      <c r="DXA336" s="25"/>
      <c r="DXB336" s="25"/>
      <c r="DXC336" s="25"/>
      <c r="DXD336" s="25"/>
      <c r="DXE336" s="25"/>
      <c r="DXF336" s="25"/>
      <c r="DXG336" s="25"/>
      <c r="DXH336" s="25"/>
      <c r="DXI336" s="25"/>
      <c r="DXJ336" s="25"/>
      <c r="DXK336" s="25"/>
      <c r="DXL336" s="25"/>
      <c r="DXM336" s="25"/>
      <c r="DXN336" s="25"/>
      <c r="DXO336" s="25"/>
      <c r="DXP336" s="25"/>
      <c r="DXQ336" s="25"/>
      <c r="DXR336" s="25"/>
      <c r="DXS336" s="25"/>
      <c r="DXT336" s="25"/>
      <c r="DXU336" s="25"/>
      <c r="DXV336" s="25"/>
      <c r="DXW336" s="25"/>
      <c r="DXX336" s="25"/>
      <c r="DXY336" s="25"/>
      <c r="DXZ336" s="25"/>
      <c r="DYA336" s="25"/>
      <c r="DYB336" s="25"/>
      <c r="DYC336" s="25"/>
      <c r="DYD336" s="25"/>
      <c r="DYE336" s="25"/>
      <c r="DYF336" s="25"/>
      <c r="DYG336" s="25"/>
      <c r="DYH336" s="25"/>
      <c r="DYI336" s="25"/>
      <c r="DYJ336" s="25"/>
      <c r="DYK336" s="25"/>
      <c r="DYL336" s="25"/>
      <c r="DYM336" s="25"/>
      <c r="DYN336" s="25"/>
      <c r="DYO336" s="25"/>
      <c r="DYP336" s="25"/>
      <c r="DYQ336" s="25"/>
      <c r="DYR336" s="25"/>
      <c r="DYS336" s="25"/>
      <c r="DYT336" s="25"/>
      <c r="DYU336" s="25"/>
      <c r="DYV336" s="25"/>
      <c r="DYW336" s="25"/>
      <c r="DYX336" s="25"/>
      <c r="DYY336" s="25"/>
      <c r="DYZ336" s="25"/>
      <c r="DZA336" s="25"/>
      <c r="DZB336" s="25"/>
      <c r="DZC336" s="25"/>
      <c r="DZD336" s="25"/>
      <c r="DZE336" s="25"/>
      <c r="DZF336" s="25"/>
      <c r="DZG336" s="25"/>
      <c r="DZH336" s="25"/>
      <c r="DZI336" s="25"/>
      <c r="DZJ336" s="25"/>
      <c r="DZK336" s="25"/>
      <c r="DZL336" s="25"/>
      <c r="DZM336" s="25"/>
      <c r="DZN336" s="25"/>
      <c r="DZO336" s="25"/>
      <c r="DZP336" s="25"/>
      <c r="DZQ336" s="25"/>
      <c r="DZR336" s="25"/>
      <c r="DZS336" s="25"/>
      <c r="DZT336" s="25"/>
      <c r="DZU336" s="25"/>
      <c r="DZV336" s="25"/>
      <c r="DZW336" s="25"/>
      <c r="DZX336" s="25"/>
      <c r="DZY336" s="25"/>
      <c r="DZZ336" s="25"/>
      <c r="EAA336" s="25"/>
      <c r="EAB336" s="25"/>
      <c r="EAC336" s="25"/>
      <c r="EAD336" s="25"/>
      <c r="EAE336" s="25"/>
      <c r="EAF336" s="25"/>
      <c r="EAG336" s="25"/>
      <c r="EAH336" s="25"/>
      <c r="EAI336" s="25"/>
      <c r="EAJ336" s="25"/>
      <c r="EAK336" s="25"/>
      <c r="EAL336" s="25"/>
      <c r="EAM336" s="25"/>
      <c r="EAN336" s="25"/>
      <c r="EAO336" s="25"/>
      <c r="EAP336" s="25"/>
      <c r="EAQ336" s="25"/>
      <c r="EAR336" s="25"/>
      <c r="EAS336" s="25"/>
      <c r="EAT336" s="25"/>
      <c r="EAU336" s="25"/>
      <c r="EAV336" s="25"/>
      <c r="EAW336" s="25"/>
      <c r="EAX336" s="25"/>
      <c r="EAY336" s="25"/>
      <c r="EAZ336" s="25"/>
      <c r="EBA336" s="25"/>
      <c r="EBB336" s="25"/>
      <c r="EBC336" s="25"/>
      <c r="EBD336" s="25"/>
      <c r="EBE336" s="25"/>
      <c r="EBF336" s="25"/>
      <c r="EBG336" s="25"/>
      <c r="EBH336" s="25"/>
      <c r="EBI336" s="25"/>
      <c r="EBJ336" s="25"/>
      <c r="EBK336" s="25"/>
      <c r="EBL336" s="25"/>
      <c r="EBM336" s="25"/>
      <c r="EBN336" s="25"/>
      <c r="EBO336" s="25"/>
      <c r="EBP336" s="25"/>
      <c r="EBQ336" s="25"/>
      <c r="EBR336" s="25"/>
      <c r="EBS336" s="25"/>
      <c r="EBT336" s="25"/>
      <c r="EBU336" s="25"/>
      <c r="EBV336" s="25"/>
      <c r="EBW336" s="25"/>
      <c r="EBX336" s="25"/>
      <c r="EBY336" s="25"/>
      <c r="EBZ336" s="25"/>
      <c r="ECA336" s="25"/>
      <c r="ECB336" s="25"/>
      <c r="ECC336" s="25"/>
      <c r="ECD336" s="25"/>
      <c r="ECE336" s="25"/>
      <c r="ECF336" s="25"/>
      <c r="ECG336" s="25"/>
      <c r="ECH336" s="25"/>
      <c r="ECI336" s="25"/>
      <c r="ECJ336" s="25"/>
      <c r="ECK336" s="25"/>
      <c r="ECL336" s="25"/>
      <c r="ECM336" s="25"/>
      <c r="ECN336" s="25"/>
      <c r="ECO336" s="25"/>
      <c r="ECP336" s="25"/>
      <c r="ECQ336" s="25"/>
      <c r="ECR336" s="25"/>
      <c r="ECS336" s="25"/>
      <c r="ECT336" s="25"/>
      <c r="ECU336" s="25"/>
      <c r="ECV336" s="25"/>
      <c r="ECW336" s="25"/>
      <c r="ECX336" s="25"/>
      <c r="ECY336" s="25"/>
      <c r="ECZ336" s="25"/>
      <c r="EDA336" s="25"/>
      <c r="EDB336" s="25"/>
      <c r="EDC336" s="25"/>
      <c r="EDD336" s="25"/>
      <c r="EDE336" s="25"/>
      <c r="EDF336" s="25"/>
      <c r="EDG336" s="25"/>
      <c r="EDH336" s="25"/>
      <c r="EDI336" s="25"/>
      <c r="EDJ336" s="25"/>
      <c r="EDK336" s="25"/>
      <c r="EDL336" s="25"/>
      <c r="EDM336" s="25"/>
      <c r="EDN336" s="25"/>
      <c r="EDO336" s="25"/>
      <c r="EDP336" s="25"/>
      <c r="EDQ336" s="25"/>
      <c r="EDR336" s="25"/>
      <c r="EDS336" s="25"/>
      <c r="EDT336" s="25"/>
      <c r="EDU336" s="25"/>
      <c r="EDV336" s="25"/>
      <c r="EDW336" s="25"/>
      <c r="EDX336" s="25"/>
      <c r="EDY336" s="25"/>
      <c r="EDZ336" s="25"/>
      <c r="EEA336" s="25"/>
      <c r="EEB336" s="25"/>
      <c r="EEC336" s="25"/>
      <c r="EED336" s="25"/>
      <c r="EEE336" s="25"/>
      <c r="EEF336" s="25"/>
      <c r="EEG336" s="25"/>
      <c r="EEH336" s="25"/>
      <c r="EEI336" s="25"/>
      <c r="EEJ336" s="25"/>
      <c r="EEK336" s="25"/>
      <c r="EEL336" s="25"/>
      <c r="EEM336" s="25"/>
      <c r="EEN336" s="25"/>
      <c r="EEO336" s="25"/>
      <c r="EEP336" s="25"/>
      <c r="EEQ336" s="25"/>
      <c r="EER336" s="25"/>
      <c r="EES336" s="25"/>
      <c r="EET336" s="25"/>
      <c r="EEU336" s="25"/>
      <c r="EEV336" s="25"/>
      <c r="EEW336" s="25"/>
      <c r="EEX336" s="25"/>
      <c r="EEY336" s="25"/>
      <c r="EEZ336" s="25"/>
      <c r="EFA336" s="25"/>
      <c r="EFB336" s="25"/>
      <c r="EFC336" s="25"/>
      <c r="EFD336" s="25"/>
      <c r="EFE336" s="25"/>
      <c r="EFF336" s="25"/>
      <c r="EFG336" s="25"/>
      <c r="EFH336" s="25"/>
      <c r="EFI336" s="25"/>
      <c r="EFJ336" s="25"/>
      <c r="EFK336" s="25"/>
      <c r="EFL336" s="25"/>
      <c r="EFM336" s="25"/>
      <c r="EFN336" s="25"/>
      <c r="EFO336" s="25"/>
      <c r="EFP336" s="25"/>
      <c r="EFQ336" s="25"/>
      <c r="EFR336" s="25"/>
      <c r="EFS336" s="25"/>
      <c r="EFT336" s="25"/>
      <c r="EFU336" s="25"/>
      <c r="EFV336" s="25"/>
      <c r="EFW336" s="25"/>
      <c r="EFX336" s="25"/>
      <c r="EFY336" s="25"/>
      <c r="EFZ336" s="25"/>
      <c r="EGA336" s="25"/>
      <c r="EGB336" s="25"/>
      <c r="EGC336" s="25"/>
      <c r="EGD336" s="25"/>
      <c r="EGE336" s="25"/>
      <c r="EGF336" s="25"/>
      <c r="EGG336" s="25"/>
      <c r="EGH336" s="25"/>
      <c r="EGI336" s="25"/>
      <c r="EGJ336" s="25"/>
      <c r="EGK336" s="25"/>
      <c r="EGL336" s="25"/>
      <c r="EGM336" s="25"/>
      <c r="EGN336" s="25"/>
      <c r="EGO336" s="25"/>
      <c r="EGP336" s="25"/>
      <c r="EGQ336" s="25"/>
      <c r="EGR336" s="25"/>
      <c r="EGS336" s="25"/>
      <c r="EGT336" s="25"/>
      <c r="EGU336" s="25"/>
      <c r="EGV336" s="25"/>
      <c r="EGW336" s="25"/>
      <c r="EGX336" s="25"/>
      <c r="EGY336" s="25"/>
      <c r="EGZ336" s="25"/>
      <c r="EHA336" s="25"/>
      <c r="EHB336" s="25"/>
      <c r="EHC336" s="25"/>
      <c r="EHD336" s="25"/>
      <c r="EHE336" s="25"/>
      <c r="EHF336" s="25"/>
      <c r="EHG336" s="25"/>
      <c r="EHH336" s="25"/>
      <c r="EHI336" s="25"/>
      <c r="EHJ336" s="25"/>
      <c r="EHK336" s="25"/>
      <c r="EHL336" s="25"/>
      <c r="EHM336" s="25"/>
      <c r="EHN336" s="25"/>
      <c r="EHO336" s="25"/>
      <c r="EHP336" s="25"/>
      <c r="EHQ336" s="25"/>
      <c r="EHR336" s="25"/>
      <c r="EHS336" s="25"/>
      <c r="EHT336" s="25"/>
      <c r="EHU336" s="25"/>
      <c r="EHV336" s="25"/>
      <c r="EHW336" s="25"/>
      <c r="EHX336" s="25"/>
      <c r="EHY336" s="25"/>
      <c r="EHZ336" s="25"/>
      <c r="EIA336" s="25"/>
      <c r="EIB336" s="25"/>
      <c r="EIC336" s="25"/>
      <c r="EID336" s="25"/>
      <c r="EIE336" s="25"/>
      <c r="EIF336" s="25"/>
      <c r="EIG336" s="25"/>
      <c r="EIH336" s="25"/>
      <c r="EII336" s="25"/>
      <c r="EIJ336" s="25"/>
      <c r="EIK336" s="25"/>
      <c r="EIL336" s="25"/>
      <c r="EIM336" s="25"/>
      <c r="EIN336" s="25"/>
      <c r="EIO336" s="25"/>
      <c r="EIP336" s="25"/>
      <c r="EIQ336" s="25"/>
      <c r="EIR336" s="25"/>
      <c r="EIS336" s="25"/>
      <c r="EIT336" s="25"/>
      <c r="EIU336" s="25"/>
      <c r="EIV336" s="25"/>
      <c r="EIW336" s="25"/>
      <c r="EIX336" s="25"/>
      <c r="EIY336" s="25"/>
      <c r="EIZ336" s="25"/>
      <c r="EJA336" s="25"/>
      <c r="EJB336" s="25"/>
      <c r="EJC336" s="25"/>
      <c r="EJD336" s="25"/>
      <c r="EJE336" s="25"/>
      <c r="EJF336" s="25"/>
      <c r="EJG336" s="25"/>
      <c r="EJH336" s="25"/>
      <c r="EJI336" s="25"/>
      <c r="EJJ336" s="25"/>
      <c r="EJK336" s="25"/>
      <c r="EJL336" s="25"/>
      <c r="EJM336" s="25"/>
      <c r="EJN336" s="25"/>
      <c r="EJO336" s="25"/>
      <c r="EJP336" s="25"/>
      <c r="EJQ336" s="25"/>
      <c r="EJR336" s="25"/>
      <c r="EJS336" s="25"/>
      <c r="EJT336" s="25"/>
      <c r="EJU336" s="25"/>
      <c r="EJV336" s="25"/>
      <c r="EJW336" s="25"/>
      <c r="EJX336" s="25"/>
      <c r="EJY336" s="25"/>
      <c r="EJZ336" s="25"/>
      <c r="EKA336" s="25"/>
      <c r="EKB336" s="25"/>
      <c r="EKC336" s="25"/>
      <c r="EKD336" s="25"/>
      <c r="EKE336" s="25"/>
      <c r="EKF336" s="25"/>
      <c r="EKG336" s="25"/>
      <c r="EKH336" s="25"/>
      <c r="EKI336" s="25"/>
      <c r="EKJ336" s="25"/>
      <c r="EKK336" s="25"/>
      <c r="EKL336" s="25"/>
      <c r="EKM336" s="25"/>
      <c r="EKN336" s="25"/>
      <c r="EKO336" s="25"/>
      <c r="EKP336" s="25"/>
      <c r="EKQ336" s="25"/>
      <c r="EKR336" s="25"/>
      <c r="EKS336" s="25"/>
      <c r="EKT336" s="25"/>
      <c r="EKU336" s="25"/>
      <c r="EKV336" s="25"/>
      <c r="EKW336" s="25"/>
      <c r="EKX336" s="25"/>
      <c r="EKY336" s="25"/>
      <c r="EKZ336" s="25"/>
      <c r="ELA336" s="25"/>
      <c r="ELB336" s="25"/>
      <c r="ELC336" s="25"/>
      <c r="ELD336" s="25"/>
      <c r="ELE336" s="25"/>
      <c r="ELF336" s="25"/>
      <c r="ELG336" s="25"/>
      <c r="ELH336" s="25"/>
      <c r="ELI336" s="25"/>
      <c r="ELJ336" s="25"/>
      <c r="ELK336" s="25"/>
      <c r="ELL336" s="25"/>
      <c r="ELM336" s="25"/>
      <c r="ELN336" s="25"/>
      <c r="ELO336" s="25"/>
      <c r="ELP336" s="25"/>
      <c r="ELQ336" s="25"/>
      <c r="ELR336" s="25"/>
      <c r="ELS336" s="25"/>
      <c r="ELT336" s="25"/>
      <c r="ELU336" s="25"/>
      <c r="ELV336" s="25"/>
      <c r="ELW336" s="25"/>
      <c r="ELX336" s="25"/>
      <c r="ELY336" s="25"/>
      <c r="ELZ336" s="25"/>
      <c r="EMA336" s="25"/>
      <c r="EMB336" s="25"/>
      <c r="EMC336" s="25"/>
      <c r="EMD336" s="25"/>
      <c r="EME336" s="25"/>
      <c r="EMF336" s="25"/>
      <c r="EMG336" s="25"/>
      <c r="EMH336" s="25"/>
      <c r="EMI336" s="25"/>
      <c r="EMJ336" s="25"/>
      <c r="EMK336" s="25"/>
      <c r="EML336" s="25"/>
      <c r="EMM336" s="25"/>
      <c r="EMN336" s="25"/>
      <c r="EMO336" s="25"/>
      <c r="EMP336" s="25"/>
      <c r="EMQ336" s="25"/>
      <c r="EMR336" s="25"/>
      <c r="EMS336" s="25"/>
      <c r="EMT336" s="25"/>
      <c r="EMU336" s="25"/>
      <c r="EMV336" s="25"/>
      <c r="EMW336" s="25"/>
      <c r="EMX336" s="25"/>
      <c r="EMY336" s="25"/>
      <c r="EMZ336" s="25"/>
      <c r="ENA336" s="25"/>
      <c r="ENB336" s="25"/>
      <c r="ENC336" s="25"/>
      <c r="END336" s="25"/>
      <c r="ENE336" s="25"/>
      <c r="ENF336" s="25"/>
      <c r="ENG336" s="25"/>
      <c r="ENH336" s="25"/>
      <c r="ENI336" s="25"/>
      <c r="ENJ336" s="25"/>
      <c r="ENK336" s="25"/>
      <c r="ENL336" s="25"/>
      <c r="ENM336" s="25"/>
      <c r="ENN336" s="25"/>
      <c r="ENO336" s="25"/>
      <c r="ENP336" s="25"/>
      <c r="ENQ336" s="25"/>
      <c r="ENR336" s="25"/>
      <c r="ENS336" s="25"/>
      <c r="ENT336" s="25"/>
      <c r="ENU336" s="25"/>
      <c r="ENV336" s="25"/>
      <c r="ENW336" s="25"/>
      <c r="ENX336" s="25"/>
      <c r="ENY336" s="25"/>
      <c r="ENZ336" s="25"/>
      <c r="EOA336" s="25"/>
      <c r="EOB336" s="25"/>
      <c r="EOC336" s="25"/>
      <c r="EOD336" s="25"/>
      <c r="EOE336" s="25"/>
      <c r="EOF336" s="25"/>
      <c r="EOG336" s="25"/>
      <c r="EOH336" s="25"/>
      <c r="EOI336" s="25"/>
      <c r="EOJ336" s="25"/>
      <c r="EOK336" s="25"/>
      <c r="EOL336" s="25"/>
      <c r="EOM336" s="25"/>
      <c r="EON336" s="25"/>
      <c r="EOO336" s="25"/>
      <c r="EOP336" s="25"/>
      <c r="EOQ336" s="25"/>
      <c r="EOR336" s="25"/>
      <c r="EOS336" s="25"/>
      <c r="EOT336" s="25"/>
      <c r="EOU336" s="25"/>
      <c r="EOV336" s="25"/>
      <c r="EOW336" s="25"/>
      <c r="EOX336" s="25"/>
      <c r="EOY336" s="25"/>
      <c r="EOZ336" s="25"/>
      <c r="EPA336" s="25"/>
      <c r="EPB336" s="25"/>
      <c r="EPC336" s="25"/>
      <c r="EPD336" s="25"/>
      <c r="EPE336" s="25"/>
      <c r="EPF336" s="25"/>
      <c r="EPG336" s="25"/>
      <c r="EPH336" s="25"/>
      <c r="EPI336" s="25"/>
      <c r="EPJ336" s="25"/>
      <c r="EPK336" s="25"/>
      <c r="EPL336" s="25"/>
      <c r="EPM336" s="25"/>
      <c r="EPN336" s="25"/>
      <c r="EPO336" s="25"/>
      <c r="EPP336" s="25"/>
      <c r="EPQ336" s="25"/>
      <c r="EPR336" s="25"/>
      <c r="EPS336" s="25"/>
      <c r="EPT336" s="25"/>
      <c r="EPU336" s="25"/>
      <c r="EPV336" s="25"/>
      <c r="EPW336" s="25"/>
      <c r="EPX336" s="25"/>
      <c r="EPY336" s="25"/>
      <c r="EPZ336" s="25"/>
      <c r="EQA336" s="25"/>
      <c r="EQB336" s="25"/>
      <c r="EQC336" s="25"/>
      <c r="EQD336" s="25"/>
      <c r="EQE336" s="25"/>
      <c r="EQF336" s="25"/>
      <c r="EQG336" s="25"/>
      <c r="EQH336" s="25"/>
      <c r="EQI336" s="25"/>
      <c r="EQJ336" s="25"/>
      <c r="EQK336" s="25"/>
      <c r="EQL336" s="25"/>
      <c r="EQM336" s="25"/>
      <c r="EQN336" s="25"/>
      <c r="EQO336" s="25"/>
      <c r="EQP336" s="25"/>
      <c r="EQQ336" s="25"/>
      <c r="EQR336" s="25"/>
      <c r="EQS336" s="25"/>
      <c r="EQT336" s="25"/>
      <c r="EQU336" s="25"/>
      <c r="EQV336" s="25"/>
      <c r="EQW336" s="25"/>
      <c r="EQX336" s="25"/>
      <c r="EQY336" s="25"/>
      <c r="EQZ336" s="25"/>
      <c r="ERA336" s="25"/>
      <c r="ERB336" s="25"/>
      <c r="ERC336" s="25"/>
      <c r="ERD336" s="25"/>
      <c r="ERE336" s="25"/>
      <c r="ERF336" s="25"/>
      <c r="ERG336" s="25"/>
      <c r="ERH336" s="25"/>
      <c r="ERI336" s="25"/>
      <c r="ERJ336" s="25"/>
      <c r="ERK336" s="25"/>
      <c r="ERL336" s="25"/>
      <c r="ERM336" s="25"/>
      <c r="ERN336" s="25"/>
      <c r="ERO336" s="25"/>
      <c r="ERP336" s="25"/>
      <c r="ERQ336" s="25"/>
      <c r="ERR336" s="25"/>
      <c r="ERS336" s="25"/>
      <c r="ERT336" s="25"/>
      <c r="ERU336" s="25"/>
      <c r="ERV336" s="25"/>
      <c r="ERW336" s="25"/>
      <c r="ERX336" s="25"/>
      <c r="ERY336" s="25"/>
      <c r="ERZ336" s="25"/>
      <c r="ESA336" s="25"/>
      <c r="ESB336" s="25"/>
      <c r="ESC336" s="25"/>
      <c r="ESD336" s="25"/>
      <c r="ESE336" s="25"/>
      <c r="ESF336" s="25"/>
      <c r="ESG336" s="25"/>
      <c r="ESH336" s="25"/>
      <c r="ESI336" s="25"/>
      <c r="ESJ336" s="25"/>
      <c r="ESK336" s="25"/>
      <c r="ESL336" s="25"/>
      <c r="ESM336" s="25"/>
      <c r="ESN336" s="25"/>
      <c r="ESO336" s="25"/>
      <c r="ESP336" s="25"/>
      <c r="ESQ336" s="25"/>
      <c r="ESR336" s="25"/>
      <c r="ESS336" s="25"/>
      <c r="EST336" s="25"/>
      <c r="ESU336" s="25"/>
      <c r="ESV336" s="25"/>
      <c r="ESW336" s="25"/>
      <c r="ESX336" s="25"/>
      <c r="ESY336" s="25"/>
      <c r="ESZ336" s="25"/>
      <c r="ETA336" s="25"/>
      <c r="ETB336" s="25"/>
      <c r="ETC336" s="25"/>
      <c r="ETD336" s="25"/>
      <c r="ETE336" s="25"/>
      <c r="ETF336" s="25"/>
      <c r="ETG336" s="25"/>
      <c r="ETH336" s="25"/>
      <c r="ETI336" s="25"/>
      <c r="ETJ336" s="25"/>
      <c r="ETK336" s="25"/>
      <c r="ETL336" s="25"/>
      <c r="ETM336" s="25"/>
      <c r="ETN336" s="25"/>
      <c r="ETO336" s="25"/>
      <c r="ETP336" s="25"/>
      <c r="ETQ336" s="25"/>
      <c r="ETR336" s="25"/>
      <c r="ETS336" s="25"/>
      <c r="ETT336" s="25"/>
      <c r="ETU336" s="25"/>
      <c r="ETV336" s="25"/>
      <c r="ETW336" s="25"/>
      <c r="ETX336" s="25"/>
      <c r="ETY336" s="25"/>
      <c r="ETZ336" s="25"/>
      <c r="EUA336" s="25"/>
      <c r="EUB336" s="25"/>
      <c r="EUC336" s="25"/>
      <c r="EUD336" s="25"/>
      <c r="EUE336" s="25"/>
      <c r="EUF336" s="25"/>
      <c r="EUG336" s="25"/>
      <c r="EUH336" s="25"/>
      <c r="EUI336" s="25"/>
      <c r="EUJ336" s="25"/>
      <c r="EUK336" s="25"/>
      <c r="EUL336" s="25"/>
      <c r="EUM336" s="25"/>
      <c r="EUN336" s="25"/>
      <c r="EUO336" s="25"/>
      <c r="EUP336" s="25"/>
      <c r="EUQ336" s="25"/>
      <c r="EUR336" s="25"/>
      <c r="EUS336" s="25"/>
      <c r="EUT336" s="25"/>
      <c r="EUU336" s="25"/>
      <c r="EUV336" s="25"/>
      <c r="EUW336" s="25"/>
      <c r="EUX336" s="25"/>
      <c r="EUY336" s="25"/>
      <c r="EUZ336" s="25"/>
      <c r="EVA336" s="25"/>
      <c r="EVB336" s="25"/>
      <c r="EVC336" s="25"/>
      <c r="EVD336" s="25"/>
      <c r="EVE336" s="25"/>
      <c r="EVF336" s="25"/>
      <c r="EVG336" s="25"/>
      <c r="EVH336" s="25"/>
      <c r="EVI336" s="25"/>
      <c r="EVJ336" s="25"/>
      <c r="EVK336" s="25"/>
      <c r="EVL336" s="25"/>
      <c r="EVM336" s="25"/>
      <c r="EVN336" s="25"/>
      <c r="EVO336" s="25"/>
      <c r="EVP336" s="25"/>
      <c r="EVQ336" s="25"/>
      <c r="EVR336" s="25"/>
      <c r="EVS336" s="25"/>
      <c r="EVT336" s="25"/>
      <c r="EVU336" s="25"/>
      <c r="EVV336" s="25"/>
      <c r="EVW336" s="25"/>
      <c r="EVX336" s="25"/>
      <c r="EVY336" s="25"/>
      <c r="EVZ336" s="25"/>
      <c r="EWA336" s="25"/>
      <c r="EWB336" s="25"/>
      <c r="EWC336" s="25"/>
      <c r="EWD336" s="25"/>
      <c r="EWE336" s="25"/>
      <c r="EWF336" s="25"/>
      <c r="EWG336" s="25"/>
      <c r="EWH336" s="25"/>
      <c r="EWI336" s="25"/>
      <c r="EWJ336" s="25"/>
      <c r="EWK336" s="25"/>
      <c r="EWL336" s="25"/>
      <c r="EWM336" s="25"/>
      <c r="EWN336" s="25"/>
      <c r="EWO336" s="25"/>
      <c r="EWP336" s="25"/>
      <c r="EWQ336" s="25"/>
      <c r="EWR336" s="25"/>
      <c r="EWS336" s="25"/>
      <c r="EWT336" s="25"/>
      <c r="EWU336" s="25"/>
      <c r="EWV336" s="25"/>
      <c r="EWW336" s="25"/>
      <c r="EWX336" s="25"/>
      <c r="EWY336" s="25"/>
      <c r="EWZ336" s="25"/>
      <c r="EXA336" s="25"/>
      <c r="EXB336" s="25"/>
      <c r="EXC336" s="25"/>
      <c r="EXD336" s="25"/>
      <c r="EXE336" s="25"/>
      <c r="EXF336" s="25"/>
      <c r="EXG336" s="25"/>
      <c r="EXH336" s="25"/>
      <c r="EXI336" s="25"/>
      <c r="EXJ336" s="25"/>
      <c r="EXK336" s="25"/>
      <c r="EXL336" s="25"/>
      <c r="EXM336" s="25"/>
      <c r="EXN336" s="25"/>
      <c r="EXO336" s="25"/>
      <c r="EXP336" s="25"/>
      <c r="EXQ336" s="25"/>
      <c r="EXR336" s="25"/>
      <c r="EXS336" s="25"/>
      <c r="EXT336" s="25"/>
      <c r="EXU336" s="25"/>
      <c r="EXV336" s="25"/>
      <c r="EXW336" s="25"/>
      <c r="EXX336" s="25"/>
      <c r="EXY336" s="25"/>
      <c r="EXZ336" s="25"/>
      <c r="EYA336" s="25"/>
      <c r="EYB336" s="25"/>
      <c r="EYC336" s="25"/>
      <c r="EYD336" s="25"/>
      <c r="EYE336" s="25"/>
      <c r="EYF336" s="25"/>
      <c r="EYG336" s="25"/>
      <c r="EYH336" s="25"/>
      <c r="EYI336" s="25"/>
      <c r="EYJ336" s="25"/>
      <c r="EYK336" s="25"/>
      <c r="EYL336" s="25"/>
      <c r="EYM336" s="25"/>
      <c r="EYN336" s="25"/>
      <c r="EYO336" s="25"/>
      <c r="EYP336" s="25"/>
      <c r="EYQ336" s="25"/>
      <c r="EYR336" s="25"/>
      <c r="EYS336" s="25"/>
      <c r="EYT336" s="25"/>
      <c r="EYU336" s="25"/>
      <c r="EYV336" s="25"/>
      <c r="EYW336" s="25"/>
      <c r="EYX336" s="25"/>
      <c r="EYY336" s="25"/>
      <c r="EYZ336" s="25"/>
      <c r="EZA336" s="25"/>
      <c r="EZB336" s="25"/>
      <c r="EZC336" s="25"/>
      <c r="EZD336" s="25"/>
      <c r="EZE336" s="25"/>
      <c r="EZF336" s="25"/>
      <c r="EZG336" s="25"/>
      <c r="EZH336" s="25"/>
      <c r="EZI336" s="25"/>
      <c r="EZJ336" s="25"/>
      <c r="EZK336" s="25"/>
      <c r="EZL336" s="25"/>
      <c r="EZM336" s="25"/>
      <c r="EZN336" s="25"/>
      <c r="EZO336" s="25"/>
      <c r="EZP336" s="25"/>
      <c r="EZQ336" s="25"/>
      <c r="EZR336" s="25"/>
      <c r="EZS336" s="25"/>
      <c r="EZT336" s="25"/>
      <c r="EZU336" s="25"/>
      <c r="EZV336" s="25"/>
      <c r="EZW336" s="25"/>
      <c r="EZX336" s="25"/>
      <c r="EZY336" s="25"/>
      <c r="EZZ336" s="25"/>
      <c r="FAA336" s="25"/>
      <c r="FAB336" s="25"/>
      <c r="FAC336" s="25"/>
      <c r="FAD336" s="25"/>
      <c r="FAE336" s="25"/>
      <c r="FAF336" s="25"/>
      <c r="FAG336" s="25"/>
      <c r="FAH336" s="25"/>
      <c r="FAI336" s="25"/>
      <c r="FAJ336" s="25"/>
      <c r="FAK336" s="25"/>
      <c r="FAL336" s="25"/>
      <c r="FAM336" s="25"/>
      <c r="FAN336" s="25"/>
      <c r="FAO336" s="25"/>
      <c r="FAP336" s="25"/>
      <c r="FAQ336" s="25"/>
      <c r="FAR336" s="25"/>
      <c r="FAS336" s="25"/>
      <c r="FAT336" s="25"/>
      <c r="FAU336" s="25"/>
      <c r="FAV336" s="25"/>
      <c r="FAW336" s="25"/>
      <c r="FAX336" s="25"/>
      <c r="FAY336" s="25"/>
      <c r="FAZ336" s="25"/>
      <c r="FBA336" s="25"/>
      <c r="FBB336" s="25"/>
      <c r="FBC336" s="25"/>
      <c r="FBD336" s="25"/>
      <c r="FBE336" s="25"/>
      <c r="FBF336" s="25"/>
      <c r="FBG336" s="25"/>
      <c r="FBH336" s="25"/>
      <c r="FBI336" s="25"/>
      <c r="FBJ336" s="25"/>
      <c r="FBK336" s="25"/>
      <c r="FBL336" s="25"/>
      <c r="FBM336" s="25"/>
      <c r="FBN336" s="25"/>
      <c r="FBO336" s="25"/>
      <c r="FBP336" s="25"/>
      <c r="FBQ336" s="25"/>
      <c r="FBR336" s="25"/>
      <c r="FBS336" s="25"/>
      <c r="FBT336" s="25"/>
      <c r="FBU336" s="25"/>
      <c r="FBV336" s="25"/>
      <c r="FBW336" s="25"/>
      <c r="FBX336" s="25"/>
      <c r="FBY336" s="25"/>
      <c r="FBZ336" s="25"/>
      <c r="FCA336" s="25"/>
      <c r="FCB336" s="25"/>
      <c r="FCC336" s="25"/>
      <c r="FCD336" s="25"/>
      <c r="FCE336" s="25"/>
      <c r="FCF336" s="25"/>
      <c r="FCG336" s="25"/>
      <c r="FCH336" s="25"/>
      <c r="FCI336" s="25"/>
      <c r="FCJ336" s="25"/>
      <c r="FCK336" s="25"/>
      <c r="FCL336" s="25"/>
      <c r="FCM336" s="25"/>
      <c r="FCN336" s="25"/>
      <c r="FCO336" s="25"/>
      <c r="FCP336" s="25"/>
      <c r="FCQ336" s="25"/>
      <c r="FCR336" s="25"/>
      <c r="FCS336" s="25"/>
      <c r="FCT336" s="25"/>
      <c r="FCU336" s="25"/>
      <c r="FCV336" s="25"/>
      <c r="FCW336" s="25"/>
      <c r="FCX336" s="25"/>
      <c r="FCY336" s="25"/>
      <c r="FCZ336" s="25"/>
      <c r="FDA336" s="25"/>
      <c r="FDB336" s="25"/>
      <c r="FDC336" s="25"/>
      <c r="FDD336" s="25"/>
      <c r="FDE336" s="25"/>
      <c r="FDF336" s="25"/>
      <c r="FDG336" s="25"/>
      <c r="FDH336" s="25"/>
      <c r="FDI336" s="25"/>
      <c r="FDJ336" s="25"/>
      <c r="FDK336" s="25"/>
      <c r="FDL336" s="25"/>
      <c r="FDM336" s="25"/>
      <c r="FDN336" s="25"/>
      <c r="FDO336" s="25"/>
      <c r="FDP336" s="25"/>
      <c r="FDQ336" s="25"/>
      <c r="FDR336" s="25"/>
      <c r="FDS336" s="25"/>
      <c r="FDT336" s="25"/>
      <c r="FDU336" s="25"/>
      <c r="FDV336" s="25"/>
      <c r="FDW336" s="25"/>
      <c r="FDX336" s="25"/>
      <c r="FDY336" s="25"/>
      <c r="FDZ336" s="25"/>
      <c r="FEA336" s="25"/>
      <c r="FEB336" s="25"/>
      <c r="FEC336" s="25"/>
      <c r="FED336" s="25"/>
      <c r="FEE336" s="25"/>
      <c r="FEF336" s="25"/>
      <c r="FEG336" s="25"/>
      <c r="FEH336" s="25"/>
      <c r="FEI336" s="25"/>
      <c r="FEJ336" s="25"/>
      <c r="FEK336" s="25"/>
      <c r="FEL336" s="25"/>
      <c r="FEM336" s="25"/>
      <c r="FEN336" s="25"/>
      <c r="FEO336" s="25"/>
      <c r="FEP336" s="25"/>
      <c r="FEQ336" s="25"/>
      <c r="FER336" s="25"/>
      <c r="FES336" s="25"/>
      <c r="FET336" s="25"/>
      <c r="FEU336" s="25"/>
      <c r="FEV336" s="25"/>
      <c r="FEW336" s="25"/>
      <c r="FEX336" s="25"/>
      <c r="FEY336" s="25"/>
      <c r="FEZ336" s="25"/>
      <c r="FFA336" s="25"/>
      <c r="FFB336" s="25"/>
      <c r="FFC336" s="25"/>
      <c r="FFD336" s="25"/>
      <c r="FFE336" s="25"/>
      <c r="FFF336" s="25"/>
      <c r="FFG336" s="25"/>
      <c r="FFH336" s="25"/>
      <c r="FFI336" s="25"/>
      <c r="FFJ336" s="25"/>
      <c r="FFK336" s="25"/>
      <c r="FFL336" s="25"/>
      <c r="FFM336" s="25"/>
      <c r="FFN336" s="25"/>
      <c r="FFO336" s="25"/>
      <c r="FFP336" s="25"/>
      <c r="FFQ336" s="25"/>
      <c r="FFR336" s="25"/>
      <c r="FFS336" s="25"/>
      <c r="FFT336" s="25"/>
      <c r="FFU336" s="25"/>
      <c r="FFV336" s="25"/>
      <c r="FFW336" s="25"/>
      <c r="FFX336" s="25"/>
      <c r="FFY336" s="25"/>
      <c r="FFZ336" s="25"/>
      <c r="FGA336" s="25"/>
      <c r="FGB336" s="25"/>
      <c r="FGC336" s="25"/>
      <c r="FGD336" s="25"/>
      <c r="FGE336" s="25"/>
      <c r="FGF336" s="25"/>
      <c r="FGG336" s="25"/>
      <c r="FGH336" s="25"/>
      <c r="FGI336" s="25"/>
      <c r="FGJ336" s="25"/>
      <c r="FGK336" s="25"/>
      <c r="FGL336" s="25"/>
      <c r="FGM336" s="25"/>
      <c r="FGN336" s="25"/>
      <c r="FGO336" s="25"/>
      <c r="FGP336" s="25"/>
      <c r="FGQ336" s="25"/>
      <c r="FGR336" s="25"/>
      <c r="FGS336" s="25"/>
      <c r="FGT336" s="25"/>
      <c r="FGU336" s="25"/>
      <c r="FGV336" s="25"/>
      <c r="FGW336" s="25"/>
      <c r="FGX336" s="25"/>
      <c r="FGY336" s="25"/>
      <c r="FGZ336" s="25"/>
      <c r="FHA336" s="25"/>
      <c r="FHB336" s="25"/>
      <c r="FHC336" s="25"/>
      <c r="FHD336" s="25"/>
      <c r="FHE336" s="25"/>
      <c r="FHF336" s="25"/>
      <c r="FHG336" s="25"/>
      <c r="FHH336" s="25"/>
      <c r="FHI336" s="25"/>
      <c r="FHJ336" s="25"/>
      <c r="FHK336" s="25"/>
      <c r="FHL336" s="25"/>
      <c r="FHM336" s="25"/>
      <c r="FHN336" s="25"/>
      <c r="FHO336" s="25"/>
      <c r="FHP336" s="25"/>
      <c r="FHQ336" s="25"/>
      <c r="FHR336" s="25"/>
      <c r="FHS336" s="25"/>
      <c r="FHT336" s="25"/>
      <c r="FHU336" s="25"/>
      <c r="FHV336" s="25"/>
      <c r="FHW336" s="25"/>
      <c r="FHX336" s="25"/>
      <c r="FHY336" s="25"/>
      <c r="FHZ336" s="25"/>
      <c r="FIA336" s="25"/>
      <c r="FIB336" s="25"/>
      <c r="FIC336" s="25"/>
      <c r="FID336" s="25"/>
      <c r="FIE336" s="25"/>
      <c r="FIF336" s="25"/>
      <c r="FIG336" s="25"/>
      <c r="FIH336" s="25"/>
      <c r="FII336" s="25"/>
      <c r="FIJ336" s="25"/>
      <c r="FIK336" s="25"/>
      <c r="FIL336" s="25"/>
      <c r="FIM336" s="25"/>
      <c r="FIN336" s="25"/>
      <c r="FIO336" s="25"/>
      <c r="FIP336" s="25"/>
      <c r="FIQ336" s="25"/>
      <c r="FIR336" s="25"/>
      <c r="FIS336" s="25"/>
      <c r="FIT336" s="25"/>
      <c r="FIU336" s="25"/>
      <c r="FIV336" s="25"/>
      <c r="FIW336" s="25"/>
      <c r="FIX336" s="25"/>
      <c r="FIY336" s="25"/>
      <c r="FIZ336" s="25"/>
      <c r="FJA336" s="25"/>
      <c r="FJB336" s="25"/>
      <c r="FJC336" s="25"/>
      <c r="FJD336" s="25"/>
      <c r="FJE336" s="25"/>
      <c r="FJF336" s="25"/>
      <c r="FJG336" s="25"/>
      <c r="FJH336" s="25"/>
      <c r="FJI336" s="25"/>
      <c r="FJJ336" s="25"/>
      <c r="FJK336" s="25"/>
      <c r="FJL336" s="25"/>
      <c r="FJM336" s="25"/>
      <c r="FJN336" s="25"/>
      <c r="FJO336" s="25"/>
      <c r="FJP336" s="25"/>
      <c r="FJQ336" s="25"/>
      <c r="FJR336" s="25"/>
      <c r="FJS336" s="25"/>
      <c r="FJT336" s="25"/>
      <c r="FJU336" s="25"/>
      <c r="FJV336" s="25"/>
      <c r="FJW336" s="25"/>
      <c r="FJX336" s="25"/>
      <c r="FJY336" s="25"/>
      <c r="FJZ336" s="25"/>
      <c r="FKA336" s="25"/>
      <c r="FKB336" s="25"/>
      <c r="FKC336" s="25"/>
      <c r="FKD336" s="25"/>
      <c r="FKE336" s="25"/>
      <c r="FKF336" s="25"/>
      <c r="FKG336" s="25"/>
      <c r="FKH336" s="25"/>
      <c r="FKI336" s="25"/>
      <c r="FKJ336" s="25"/>
      <c r="FKK336" s="25"/>
      <c r="FKL336" s="25"/>
      <c r="FKM336" s="25"/>
      <c r="FKN336" s="25"/>
      <c r="FKO336" s="25"/>
      <c r="FKP336" s="25"/>
      <c r="FKQ336" s="25"/>
      <c r="FKR336" s="25"/>
      <c r="FKS336" s="25"/>
      <c r="FKT336" s="25"/>
      <c r="FKU336" s="25"/>
      <c r="FKV336" s="25"/>
      <c r="FKW336" s="25"/>
      <c r="FKX336" s="25"/>
      <c r="FKY336" s="25"/>
      <c r="FKZ336" s="25"/>
      <c r="FLA336" s="25"/>
      <c r="FLB336" s="25"/>
      <c r="FLC336" s="25"/>
      <c r="FLD336" s="25"/>
      <c r="FLE336" s="25"/>
      <c r="FLF336" s="25"/>
      <c r="FLG336" s="25"/>
      <c r="FLH336" s="25"/>
      <c r="FLI336" s="25"/>
      <c r="FLJ336" s="25"/>
      <c r="FLK336" s="25"/>
      <c r="FLL336" s="25"/>
      <c r="FLM336" s="25"/>
      <c r="FLN336" s="25"/>
      <c r="FLO336" s="25"/>
      <c r="FLP336" s="25"/>
      <c r="FLQ336" s="25"/>
      <c r="FLR336" s="25"/>
      <c r="FLS336" s="25"/>
      <c r="FLT336" s="25"/>
      <c r="FLU336" s="25"/>
      <c r="FLV336" s="25"/>
      <c r="FLW336" s="25"/>
      <c r="FLX336" s="25"/>
      <c r="FLY336" s="25"/>
      <c r="FLZ336" s="25"/>
      <c r="FMA336" s="25"/>
      <c r="FMB336" s="25"/>
      <c r="FMC336" s="25"/>
      <c r="FMD336" s="25"/>
      <c r="FME336" s="25"/>
      <c r="FMF336" s="25"/>
      <c r="FMG336" s="25"/>
      <c r="FMH336" s="25"/>
      <c r="FMI336" s="25"/>
      <c r="FMJ336" s="25"/>
      <c r="FMK336" s="25"/>
      <c r="FML336" s="25"/>
      <c r="FMM336" s="25"/>
      <c r="FMN336" s="25"/>
      <c r="FMO336" s="25"/>
      <c r="FMP336" s="25"/>
      <c r="FMQ336" s="25"/>
      <c r="FMR336" s="25"/>
      <c r="FMS336" s="25"/>
      <c r="FMT336" s="25"/>
      <c r="FMU336" s="25"/>
      <c r="FMV336" s="25"/>
      <c r="FMW336" s="25"/>
      <c r="FMX336" s="25"/>
      <c r="FMY336" s="25"/>
      <c r="FMZ336" s="25"/>
      <c r="FNA336" s="25"/>
      <c r="FNB336" s="25"/>
      <c r="FNC336" s="25"/>
      <c r="FND336" s="25"/>
      <c r="FNE336" s="25"/>
      <c r="FNF336" s="25"/>
      <c r="FNG336" s="25"/>
      <c r="FNH336" s="25"/>
      <c r="FNI336" s="25"/>
      <c r="FNJ336" s="25"/>
      <c r="FNK336" s="25"/>
      <c r="FNL336" s="25"/>
      <c r="FNM336" s="25"/>
      <c r="FNN336" s="25"/>
      <c r="FNO336" s="25"/>
      <c r="FNP336" s="25"/>
      <c r="FNQ336" s="25"/>
      <c r="FNR336" s="25"/>
      <c r="FNS336" s="25"/>
      <c r="FNT336" s="25"/>
      <c r="FNU336" s="25"/>
      <c r="FNV336" s="25"/>
      <c r="FNW336" s="25"/>
      <c r="FNX336" s="25"/>
      <c r="FNY336" s="25"/>
      <c r="FNZ336" s="25"/>
      <c r="FOA336" s="25"/>
      <c r="FOB336" s="25"/>
      <c r="FOC336" s="25"/>
      <c r="FOD336" s="25"/>
      <c r="FOE336" s="25"/>
      <c r="FOF336" s="25"/>
      <c r="FOG336" s="25"/>
      <c r="FOH336" s="25"/>
      <c r="FOI336" s="25"/>
      <c r="FOJ336" s="25"/>
      <c r="FOK336" s="25"/>
      <c r="FOL336" s="25"/>
      <c r="FOM336" s="25"/>
      <c r="FON336" s="25"/>
      <c r="FOO336" s="25"/>
      <c r="FOP336" s="25"/>
      <c r="FOQ336" s="25"/>
      <c r="FOR336" s="25"/>
      <c r="FOS336" s="25"/>
      <c r="FOT336" s="25"/>
      <c r="FOU336" s="25"/>
      <c r="FOV336" s="25"/>
      <c r="FOW336" s="25"/>
      <c r="FOX336" s="25"/>
      <c r="FOY336" s="25"/>
      <c r="FOZ336" s="25"/>
      <c r="FPA336" s="25"/>
      <c r="FPB336" s="25"/>
      <c r="FPC336" s="25"/>
      <c r="FPD336" s="25"/>
      <c r="FPE336" s="25"/>
      <c r="FPF336" s="25"/>
      <c r="FPG336" s="25"/>
      <c r="FPH336" s="25"/>
      <c r="FPI336" s="25"/>
      <c r="FPJ336" s="25"/>
      <c r="FPK336" s="25"/>
      <c r="FPL336" s="25"/>
      <c r="FPM336" s="25"/>
      <c r="FPN336" s="25"/>
      <c r="FPO336" s="25"/>
      <c r="FPP336" s="25"/>
      <c r="FPQ336" s="25"/>
      <c r="FPR336" s="25"/>
      <c r="FPS336" s="25"/>
      <c r="FPT336" s="25"/>
      <c r="FPU336" s="25"/>
      <c r="FPV336" s="25"/>
      <c r="FPW336" s="25"/>
      <c r="FPX336" s="25"/>
      <c r="FPY336" s="25"/>
      <c r="FPZ336" s="25"/>
      <c r="FQA336" s="25"/>
      <c r="FQB336" s="25"/>
      <c r="FQC336" s="25"/>
      <c r="FQD336" s="25"/>
      <c r="FQE336" s="25"/>
      <c r="FQF336" s="25"/>
      <c r="FQG336" s="25"/>
      <c r="FQH336" s="25"/>
      <c r="FQI336" s="25"/>
      <c r="FQJ336" s="25"/>
      <c r="FQK336" s="25"/>
      <c r="FQL336" s="25"/>
      <c r="FQM336" s="25"/>
      <c r="FQN336" s="25"/>
      <c r="FQO336" s="25"/>
      <c r="FQP336" s="25"/>
      <c r="FQQ336" s="25"/>
      <c r="FQR336" s="25"/>
      <c r="FQS336" s="25"/>
      <c r="FQT336" s="25"/>
      <c r="FQU336" s="25"/>
      <c r="FQV336" s="25"/>
      <c r="FQW336" s="25"/>
      <c r="FQX336" s="25"/>
      <c r="FQY336" s="25"/>
      <c r="FQZ336" s="25"/>
      <c r="FRA336" s="25"/>
      <c r="FRB336" s="25"/>
      <c r="FRC336" s="25"/>
      <c r="FRD336" s="25"/>
      <c r="FRE336" s="25"/>
      <c r="FRF336" s="25"/>
      <c r="FRG336" s="25"/>
      <c r="FRH336" s="25"/>
      <c r="FRI336" s="25"/>
      <c r="FRJ336" s="25"/>
      <c r="FRK336" s="25"/>
      <c r="FRL336" s="25"/>
      <c r="FRM336" s="25"/>
      <c r="FRN336" s="25"/>
      <c r="FRO336" s="25"/>
      <c r="FRP336" s="25"/>
      <c r="FRQ336" s="25"/>
      <c r="FRR336" s="25"/>
      <c r="FRS336" s="25"/>
      <c r="FRT336" s="25"/>
      <c r="FRU336" s="25"/>
      <c r="FRV336" s="25"/>
      <c r="FRW336" s="25"/>
      <c r="FRX336" s="25"/>
      <c r="FRY336" s="25"/>
      <c r="FRZ336" s="25"/>
      <c r="FSA336" s="25"/>
      <c r="FSB336" s="25"/>
      <c r="FSC336" s="25"/>
      <c r="FSD336" s="25"/>
      <c r="FSE336" s="25"/>
      <c r="FSF336" s="25"/>
      <c r="FSG336" s="25"/>
      <c r="FSH336" s="25"/>
      <c r="FSI336" s="25"/>
      <c r="FSJ336" s="25"/>
      <c r="FSK336" s="25"/>
      <c r="FSL336" s="25"/>
      <c r="FSM336" s="25"/>
      <c r="FSN336" s="25"/>
      <c r="FSO336" s="25"/>
      <c r="FSP336" s="25"/>
      <c r="FSQ336" s="25"/>
      <c r="FSR336" s="25"/>
      <c r="FSS336" s="25"/>
      <c r="FST336" s="25"/>
      <c r="FSU336" s="25"/>
      <c r="FSV336" s="25"/>
      <c r="FSW336" s="25"/>
      <c r="FSX336" s="25"/>
      <c r="FSY336" s="25"/>
      <c r="FSZ336" s="25"/>
      <c r="FTA336" s="25"/>
      <c r="FTB336" s="25"/>
      <c r="FTC336" s="25"/>
      <c r="FTD336" s="25"/>
      <c r="FTE336" s="25"/>
      <c r="FTF336" s="25"/>
      <c r="FTG336" s="25"/>
      <c r="FTH336" s="25"/>
      <c r="FTI336" s="25"/>
      <c r="FTJ336" s="25"/>
      <c r="FTK336" s="25"/>
      <c r="FTL336" s="25"/>
      <c r="FTM336" s="25"/>
      <c r="FTN336" s="25"/>
      <c r="FTO336" s="25"/>
      <c r="FTP336" s="25"/>
      <c r="FTQ336" s="25"/>
      <c r="FTR336" s="25"/>
      <c r="FTS336" s="25"/>
      <c r="FTT336" s="25"/>
      <c r="FTU336" s="25"/>
      <c r="FTV336" s="25"/>
      <c r="FTW336" s="25"/>
      <c r="FTX336" s="25"/>
      <c r="FTY336" s="25"/>
      <c r="FTZ336" s="25"/>
      <c r="FUA336" s="25"/>
      <c r="FUB336" s="25"/>
      <c r="FUC336" s="25"/>
      <c r="FUD336" s="25"/>
      <c r="FUE336" s="25"/>
      <c r="FUF336" s="25"/>
      <c r="FUG336" s="25"/>
      <c r="FUH336" s="25"/>
      <c r="FUI336" s="25"/>
      <c r="FUJ336" s="25"/>
      <c r="FUK336" s="25"/>
      <c r="FUL336" s="25"/>
      <c r="FUM336" s="25"/>
      <c r="FUN336" s="25"/>
      <c r="FUO336" s="25"/>
      <c r="FUP336" s="25"/>
      <c r="FUQ336" s="25"/>
      <c r="FUR336" s="25"/>
      <c r="FUS336" s="25"/>
      <c r="FUT336" s="25"/>
      <c r="FUU336" s="25"/>
      <c r="FUV336" s="25"/>
      <c r="FUW336" s="25"/>
      <c r="FUX336" s="25"/>
      <c r="FUY336" s="25"/>
      <c r="FUZ336" s="25"/>
      <c r="FVA336" s="25"/>
      <c r="FVB336" s="25"/>
      <c r="FVC336" s="25"/>
      <c r="FVD336" s="25"/>
      <c r="FVE336" s="25"/>
      <c r="FVF336" s="25"/>
      <c r="FVG336" s="25"/>
      <c r="FVH336" s="25"/>
      <c r="FVI336" s="25"/>
      <c r="FVJ336" s="25"/>
      <c r="FVK336" s="25"/>
      <c r="FVL336" s="25"/>
      <c r="FVM336" s="25"/>
      <c r="FVN336" s="25"/>
      <c r="FVO336" s="25"/>
      <c r="FVP336" s="25"/>
      <c r="FVQ336" s="25"/>
      <c r="FVR336" s="25"/>
      <c r="FVS336" s="25"/>
      <c r="FVT336" s="25"/>
      <c r="FVU336" s="25"/>
      <c r="FVV336" s="25"/>
      <c r="FVW336" s="25"/>
      <c r="FVX336" s="25"/>
      <c r="FVY336" s="25"/>
      <c r="FVZ336" s="25"/>
      <c r="FWA336" s="25"/>
      <c r="FWB336" s="25"/>
      <c r="FWC336" s="25"/>
      <c r="FWD336" s="25"/>
      <c r="FWE336" s="25"/>
      <c r="FWF336" s="25"/>
      <c r="FWG336" s="25"/>
      <c r="FWH336" s="25"/>
      <c r="FWI336" s="25"/>
      <c r="FWJ336" s="25"/>
      <c r="FWK336" s="25"/>
      <c r="FWL336" s="25"/>
      <c r="FWM336" s="25"/>
      <c r="FWN336" s="25"/>
      <c r="FWO336" s="25"/>
      <c r="FWP336" s="25"/>
      <c r="FWQ336" s="25"/>
      <c r="FWR336" s="25"/>
      <c r="FWS336" s="25"/>
      <c r="FWT336" s="25"/>
      <c r="FWU336" s="25"/>
      <c r="FWV336" s="25"/>
      <c r="FWW336" s="25"/>
      <c r="FWX336" s="25"/>
      <c r="FWY336" s="25"/>
      <c r="FWZ336" s="25"/>
      <c r="FXA336" s="25"/>
      <c r="FXB336" s="25"/>
      <c r="FXC336" s="25"/>
      <c r="FXD336" s="25"/>
      <c r="FXE336" s="25"/>
      <c r="FXF336" s="25"/>
      <c r="FXG336" s="25"/>
      <c r="FXH336" s="25"/>
      <c r="FXI336" s="25"/>
      <c r="FXJ336" s="25"/>
      <c r="FXK336" s="25"/>
      <c r="FXL336" s="25"/>
      <c r="FXM336" s="25"/>
      <c r="FXN336" s="25"/>
      <c r="FXO336" s="25"/>
      <c r="FXP336" s="25"/>
      <c r="FXQ336" s="25"/>
      <c r="FXR336" s="25"/>
      <c r="FXS336" s="25"/>
      <c r="FXT336" s="25"/>
      <c r="FXU336" s="25"/>
      <c r="FXV336" s="25"/>
      <c r="FXW336" s="25"/>
      <c r="FXX336" s="25"/>
      <c r="FXY336" s="25"/>
      <c r="FXZ336" s="25"/>
      <c r="FYA336" s="25"/>
      <c r="FYB336" s="25"/>
      <c r="FYC336" s="25"/>
      <c r="FYD336" s="25"/>
      <c r="FYE336" s="25"/>
      <c r="FYF336" s="25"/>
      <c r="FYG336" s="25"/>
      <c r="FYH336" s="25"/>
      <c r="FYI336" s="25"/>
      <c r="FYJ336" s="25"/>
      <c r="FYK336" s="25"/>
      <c r="FYL336" s="25"/>
      <c r="FYM336" s="25"/>
      <c r="FYN336" s="25"/>
      <c r="FYO336" s="25"/>
      <c r="FYP336" s="25"/>
      <c r="FYQ336" s="25"/>
      <c r="FYR336" s="25"/>
      <c r="FYS336" s="25"/>
      <c r="FYT336" s="25"/>
      <c r="FYU336" s="25"/>
      <c r="FYV336" s="25"/>
      <c r="FYW336" s="25"/>
      <c r="FYX336" s="25"/>
      <c r="FYY336" s="25"/>
      <c r="FYZ336" s="25"/>
      <c r="FZA336" s="25"/>
      <c r="FZB336" s="25"/>
      <c r="FZC336" s="25"/>
      <c r="FZD336" s="25"/>
      <c r="FZE336" s="25"/>
      <c r="FZF336" s="25"/>
      <c r="FZG336" s="25"/>
      <c r="FZH336" s="25"/>
      <c r="FZI336" s="25"/>
      <c r="FZJ336" s="25"/>
      <c r="FZK336" s="25"/>
      <c r="FZL336" s="25"/>
      <c r="FZM336" s="25"/>
      <c r="FZN336" s="25"/>
      <c r="FZO336" s="25"/>
      <c r="FZP336" s="25"/>
      <c r="FZQ336" s="25"/>
      <c r="FZR336" s="25"/>
      <c r="FZS336" s="25"/>
      <c r="FZT336" s="25"/>
      <c r="FZU336" s="25"/>
      <c r="FZV336" s="25"/>
      <c r="FZW336" s="25"/>
      <c r="FZX336" s="25"/>
      <c r="FZY336" s="25"/>
      <c r="FZZ336" s="25"/>
      <c r="GAA336" s="25"/>
      <c r="GAB336" s="25"/>
      <c r="GAC336" s="25"/>
      <c r="GAD336" s="25"/>
      <c r="GAE336" s="25"/>
      <c r="GAF336" s="25"/>
      <c r="GAG336" s="25"/>
      <c r="GAH336" s="25"/>
      <c r="GAI336" s="25"/>
      <c r="GAJ336" s="25"/>
      <c r="GAK336" s="25"/>
      <c r="GAL336" s="25"/>
      <c r="GAM336" s="25"/>
      <c r="GAN336" s="25"/>
      <c r="GAO336" s="25"/>
      <c r="GAP336" s="25"/>
      <c r="GAQ336" s="25"/>
      <c r="GAR336" s="25"/>
      <c r="GAS336" s="25"/>
      <c r="GAT336" s="25"/>
      <c r="GAU336" s="25"/>
      <c r="GAV336" s="25"/>
      <c r="GAW336" s="25"/>
      <c r="GAX336" s="25"/>
      <c r="GAY336" s="25"/>
      <c r="GAZ336" s="25"/>
      <c r="GBA336" s="25"/>
      <c r="GBB336" s="25"/>
      <c r="GBC336" s="25"/>
      <c r="GBD336" s="25"/>
      <c r="GBE336" s="25"/>
      <c r="GBF336" s="25"/>
      <c r="GBG336" s="25"/>
      <c r="GBH336" s="25"/>
      <c r="GBI336" s="25"/>
      <c r="GBJ336" s="25"/>
      <c r="GBK336" s="25"/>
      <c r="GBL336" s="25"/>
      <c r="GBM336" s="25"/>
      <c r="GBN336" s="25"/>
      <c r="GBO336" s="25"/>
      <c r="GBP336" s="25"/>
      <c r="GBQ336" s="25"/>
      <c r="GBR336" s="25"/>
      <c r="GBS336" s="25"/>
      <c r="GBT336" s="25"/>
      <c r="GBU336" s="25"/>
      <c r="GBV336" s="25"/>
      <c r="GBW336" s="25"/>
      <c r="GBX336" s="25"/>
      <c r="GBY336" s="25"/>
      <c r="GBZ336" s="25"/>
      <c r="GCA336" s="25"/>
      <c r="GCB336" s="25"/>
      <c r="GCC336" s="25"/>
      <c r="GCD336" s="25"/>
      <c r="GCE336" s="25"/>
      <c r="GCF336" s="25"/>
      <c r="GCG336" s="25"/>
      <c r="GCH336" s="25"/>
      <c r="GCI336" s="25"/>
      <c r="GCJ336" s="25"/>
      <c r="GCK336" s="25"/>
      <c r="GCL336" s="25"/>
      <c r="GCM336" s="25"/>
      <c r="GCN336" s="25"/>
      <c r="GCO336" s="25"/>
      <c r="GCP336" s="25"/>
      <c r="GCQ336" s="25"/>
      <c r="GCR336" s="25"/>
      <c r="GCS336" s="25"/>
      <c r="GCT336" s="25"/>
      <c r="GCU336" s="25"/>
      <c r="GCV336" s="25"/>
      <c r="GCW336" s="25"/>
      <c r="GCX336" s="25"/>
      <c r="GCY336" s="25"/>
      <c r="GCZ336" s="25"/>
      <c r="GDA336" s="25"/>
      <c r="GDB336" s="25"/>
      <c r="GDC336" s="25"/>
      <c r="GDD336" s="25"/>
      <c r="GDE336" s="25"/>
      <c r="GDF336" s="25"/>
      <c r="GDG336" s="25"/>
      <c r="GDH336" s="25"/>
      <c r="GDI336" s="25"/>
      <c r="GDJ336" s="25"/>
      <c r="GDK336" s="25"/>
      <c r="GDL336" s="25"/>
      <c r="GDM336" s="25"/>
      <c r="GDN336" s="25"/>
      <c r="GDO336" s="25"/>
      <c r="GDP336" s="25"/>
      <c r="GDQ336" s="25"/>
      <c r="GDR336" s="25"/>
      <c r="GDS336" s="25"/>
      <c r="GDT336" s="25"/>
      <c r="GDU336" s="25"/>
      <c r="GDV336" s="25"/>
      <c r="GDW336" s="25"/>
      <c r="GDX336" s="25"/>
      <c r="GDY336" s="25"/>
      <c r="GDZ336" s="25"/>
      <c r="GEA336" s="25"/>
      <c r="GEB336" s="25"/>
      <c r="GEC336" s="25"/>
      <c r="GED336" s="25"/>
      <c r="GEE336" s="25"/>
      <c r="GEF336" s="25"/>
      <c r="GEG336" s="25"/>
      <c r="GEH336" s="25"/>
      <c r="GEI336" s="25"/>
      <c r="GEJ336" s="25"/>
      <c r="GEK336" s="25"/>
      <c r="GEL336" s="25"/>
      <c r="GEM336" s="25"/>
      <c r="GEN336" s="25"/>
      <c r="GEO336" s="25"/>
      <c r="GEP336" s="25"/>
      <c r="GEQ336" s="25"/>
      <c r="GER336" s="25"/>
      <c r="GES336" s="25"/>
      <c r="GET336" s="25"/>
      <c r="GEU336" s="25"/>
      <c r="GEV336" s="25"/>
      <c r="GEW336" s="25"/>
      <c r="GEX336" s="25"/>
      <c r="GEY336" s="25"/>
      <c r="GEZ336" s="25"/>
      <c r="GFA336" s="25"/>
      <c r="GFB336" s="25"/>
      <c r="GFC336" s="25"/>
      <c r="GFD336" s="25"/>
      <c r="GFE336" s="25"/>
      <c r="GFF336" s="25"/>
      <c r="GFG336" s="25"/>
      <c r="GFH336" s="25"/>
      <c r="GFI336" s="25"/>
      <c r="GFJ336" s="25"/>
      <c r="GFK336" s="25"/>
      <c r="GFL336" s="25"/>
      <c r="GFM336" s="25"/>
      <c r="GFN336" s="25"/>
      <c r="GFO336" s="25"/>
      <c r="GFP336" s="25"/>
      <c r="GFQ336" s="25"/>
      <c r="GFR336" s="25"/>
      <c r="GFS336" s="25"/>
      <c r="GFT336" s="25"/>
      <c r="GFU336" s="25"/>
      <c r="GFV336" s="25"/>
      <c r="GFW336" s="25"/>
      <c r="GFX336" s="25"/>
      <c r="GFY336" s="25"/>
      <c r="GFZ336" s="25"/>
      <c r="GGA336" s="25"/>
      <c r="GGB336" s="25"/>
      <c r="GGC336" s="25"/>
      <c r="GGD336" s="25"/>
      <c r="GGE336" s="25"/>
      <c r="GGF336" s="25"/>
      <c r="GGG336" s="25"/>
      <c r="GGH336" s="25"/>
      <c r="GGI336" s="25"/>
      <c r="GGJ336" s="25"/>
      <c r="GGK336" s="25"/>
      <c r="GGL336" s="25"/>
      <c r="GGM336" s="25"/>
      <c r="GGN336" s="25"/>
      <c r="GGO336" s="25"/>
      <c r="GGP336" s="25"/>
      <c r="GGQ336" s="25"/>
      <c r="GGR336" s="25"/>
      <c r="GGS336" s="25"/>
      <c r="GGT336" s="25"/>
      <c r="GGU336" s="25"/>
      <c r="GGV336" s="25"/>
      <c r="GGW336" s="25"/>
      <c r="GGX336" s="25"/>
      <c r="GGY336" s="25"/>
      <c r="GGZ336" s="25"/>
      <c r="GHA336" s="25"/>
      <c r="GHB336" s="25"/>
      <c r="GHC336" s="25"/>
      <c r="GHD336" s="25"/>
      <c r="GHE336" s="25"/>
      <c r="GHF336" s="25"/>
      <c r="GHG336" s="25"/>
      <c r="GHH336" s="25"/>
      <c r="GHI336" s="25"/>
      <c r="GHJ336" s="25"/>
      <c r="GHK336" s="25"/>
      <c r="GHL336" s="25"/>
      <c r="GHM336" s="25"/>
      <c r="GHN336" s="25"/>
      <c r="GHO336" s="25"/>
      <c r="GHP336" s="25"/>
      <c r="GHQ336" s="25"/>
      <c r="GHR336" s="25"/>
      <c r="GHS336" s="25"/>
      <c r="GHT336" s="25"/>
      <c r="GHU336" s="25"/>
      <c r="GHV336" s="25"/>
      <c r="GHW336" s="25"/>
      <c r="GHX336" s="25"/>
      <c r="GHY336" s="25"/>
      <c r="GHZ336" s="25"/>
      <c r="GIA336" s="25"/>
      <c r="GIB336" s="25"/>
      <c r="GIC336" s="25"/>
      <c r="GID336" s="25"/>
      <c r="GIE336" s="25"/>
      <c r="GIF336" s="25"/>
      <c r="GIG336" s="25"/>
      <c r="GIH336" s="25"/>
      <c r="GII336" s="25"/>
      <c r="GIJ336" s="25"/>
      <c r="GIK336" s="25"/>
      <c r="GIL336" s="25"/>
      <c r="GIM336" s="25"/>
      <c r="GIN336" s="25"/>
      <c r="GIO336" s="25"/>
      <c r="GIP336" s="25"/>
      <c r="GIQ336" s="25"/>
      <c r="GIR336" s="25"/>
      <c r="GIS336" s="25"/>
      <c r="GIT336" s="25"/>
      <c r="GIU336" s="25"/>
      <c r="GIV336" s="25"/>
      <c r="GIW336" s="25"/>
      <c r="GIX336" s="25"/>
      <c r="GIY336" s="25"/>
      <c r="GIZ336" s="25"/>
      <c r="GJA336" s="25"/>
      <c r="GJB336" s="25"/>
      <c r="GJC336" s="25"/>
      <c r="GJD336" s="25"/>
      <c r="GJE336" s="25"/>
      <c r="GJF336" s="25"/>
      <c r="GJG336" s="25"/>
      <c r="GJH336" s="25"/>
      <c r="GJI336" s="25"/>
      <c r="GJJ336" s="25"/>
      <c r="GJK336" s="25"/>
      <c r="GJL336" s="25"/>
      <c r="GJM336" s="25"/>
      <c r="GJN336" s="25"/>
      <c r="GJO336" s="25"/>
      <c r="GJP336" s="25"/>
      <c r="GJQ336" s="25"/>
      <c r="GJR336" s="25"/>
      <c r="GJS336" s="25"/>
      <c r="GJT336" s="25"/>
      <c r="GJU336" s="25"/>
      <c r="GJV336" s="25"/>
      <c r="GJW336" s="25"/>
      <c r="GJX336" s="25"/>
      <c r="GJY336" s="25"/>
      <c r="GJZ336" s="25"/>
      <c r="GKA336" s="25"/>
      <c r="GKB336" s="25"/>
      <c r="GKC336" s="25"/>
      <c r="GKD336" s="25"/>
      <c r="GKE336" s="25"/>
      <c r="GKF336" s="25"/>
      <c r="GKG336" s="25"/>
      <c r="GKH336" s="25"/>
      <c r="GKI336" s="25"/>
      <c r="GKJ336" s="25"/>
      <c r="GKK336" s="25"/>
      <c r="GKL336" s="25"/>
      <c r="GKM336" s="25"/>
      <c r="GKN336" s="25"/>
      <c r="GKO336" s="25"/>
      <c r="GKP336" s="25"/>
      <c r="GKQ336" s="25"/>
      <c r="GKR336" s="25"/>
      <c r="GKS336" s="25"/>
      <c r="GKT336" s="25"/>
      <c r="GKU336" s="25"/>
      <c r="GKV336" s="25"/>
      <c r="GKW336" s="25"/>
      <c r="GKX336" s="25"/>
      <c r="GKY336" s="25"/>
      <c r="GKZ336" s="25"/>
      <c r="GLA336" s="25"/>
      <c r="GLB336" s="25"/>
      <c r="GLC336" s="25"/>
      <c r="GLD336" s="25"/>
      <c r="GLE336" s="25"/>
      <c r="GLF336" s="25"/>
      <c r="GLG336" s="25"/>
      <c r="GLH336" s="25"/>
      <c r="GLI336" s="25"/>
      <c r="GLJ336" s="25"/>
      <c r="GLK336" s="25"/>
      <c r="GLL336" s="25"/>
      <c r="GLM336" s="25"/>
      <c r="GLN336" s="25"/>
      <c r="GLO336" s="25"/>
      <c r="GLP336" s="25"/>
      <c r="GLQ336" s="25"/>
      <c r="GLR336" s="25"/>
      <c r="GLS336" s="25"/>
      <c r="GLT336" s="25"/>
      <c r="GLU336" s="25"/>
      <c r="GLV336" s="25"/>
      <c r="GLW336" s="25"/>
      <c r="GLX336" s="25"/>
      <c r="GLY336" s="25"/>
      <c r="GLZ336" s="25"/>
      <c r="GMA336" s="25"/>
      <c r="GMB336" s="25"/>
      <c r="GMC336" s="25"/>
      <c r="GMD336" s="25"/>
      <c r="GME336" s="25"/>
      <c r="GMF336" s="25"/>
      <c r="GMG336" s="25"/>
      <c r="GMH336" s="25"/>
      <c r="GMI336" s="25"/>
      <c r="GMJ336" s="25"/>
      <c r="GMK336" s="25"/>
      <c r="GML336" s="25"/>
      <c r="GMM336" s="25"/>
      <c r="GMN336" s="25"/>
      <c r="GMO336" s="25"/>
      <c r="GMP336" s="25"/>
      <c r="GMQ336" s="25"/>
      <c r="GMR336" s="25"/>
      <c r="GMS336" s="25"/>
      <c r="GMT336" s="25"/>
      <c r="GMU336" s="25"/>
      <c r="GMV336" s="25"/>
      <c r="GMW336" s="25"/>
      <c r="GMX336" s="25"/>
      <c r="GMY336" s="25"/>
      <c r="GMZ336" s="25"/>
      <c r="GNA336" s="25"/>
      <c r="GNB336" s="25"/>
      <c r="GNC336" s="25"/>
      <c r="GND336" s="25"/>
      <c r="GNE336" s="25"/>
      <c r="GNF336" s="25"/>
      <c r="GNG336" s="25"/>
      <c r="GNH336" s="25"/>
      <c r="GNI336" s="25"/>
      <c r="GNJ336" s="25"/>
      <c r="GNK336" s="25"/>
      <c r="GNL336" s="25"/>
      <c r="GNM336" s="25"/>
      <c r="GNN336" s="25"/>
      <c r="GNO336" s="25"/>
      <c r="GNP336" s="25"/>
      <c r="GNQ336" s="25"/>
      <c r="GNR336" s="25"/>
      <c r="GNS336" s="25"/>
      <c r="GNT336" s="25"/>
      <c r="GNU336" s="25"/>
      <c r="GNV336" s="25"/>
      <c r="GNW336" s="25"/>
      <c r="GNX336" s="25"/>
      <c r="GNY336" s="25"/>
      <c r="GNZ336" s="25"/>
      <c r="GOA336" s="25"/>
      <c r="GOB336" s="25"/>
      <c r="GOC336" s="25"/>
      <c r="GOD336" s="25"/>
      <c r="GOE336" s="25"/>
      <c r="GOF336" s="25"/>
      <c r="GOG336" s="25"/>
      <c r="GOH336" s="25"/>
      <c r="GOI336" s="25"/>
      <c r="GOJ336" s="25"/>
      <c r="GOK336" s="25"/>
      <c r="GOL336" s="25"/>
      <c r="GOM336" s="25"/>
      <c r="GON336" s="25"/>
      <c r="GOO336" s="25"/>
      <c r="GOP336" s="25"/>
      <c r="GOQ336" s="25"/>
      <c r="GOR336" s="25"/>
      <c r="GOS336" s="25"/>
      <c r="GOT336" s="25"/>
      <c r="GOU336" s="25"/>
      <c r="GOV336" s="25"/>
      <c r="GOW336" s="25"/>
      <c r="GOX336" s="25"/>
      <c r="GOY336" s="25"/>
      <c r="GOZ336" s="25"/>
      <c r="GPA336" s="25"/>
      <c r="GPB336" s="25"/>
      <c r="GPC336" s="25"/>
      <c r="GPD336" s="25"/>
      <c r="GPE336" s="25"/>
      <c r="GPF336" s="25"/>
      <c r="GPG336" s="25"/>
      <c r="GPH336" s="25"/>
      <c r="GPI336" s="25"/>
      <c r="GPJ336" s="25"/>
      <c r="GPK336" s="25"/>
      <c r="GPL336" s="25"/>
      <c r="GPM336" s="25"/>
      <c r="GPN336" s="25"/>
      <c r="GPO336" s="25"/>
      <c r="GPP336" s="25"/>
      <c r="GPQ336" s="25"/>
      <c r="GPR336" s="25"/>
      <c r="GPS336" s="25"/>
      <c r="GPT336" s="25"/>
      <c r="GPU336" s="25"/>
      <c r="GPV336" s="25"/>
      <c r="GPW336" s="25"/>
      <c r="GPX336" s="25"/>
      <c r="GPY336" s="25"/>
      <c r="GPZ336" s="25"/>
      <c r="GQA336" s="25"/>
      <c r="GQB336" s="25"/>
      <c r="GQC336" s="25"/>
      <c r="GQD336" s="25"/>
      <c r="GQE336" s="25"/>
      <c r="GQF336" s="25"/>
      <c r="GQG336" s="25"/>
      <c r="GQH336" s="25"/>
      <c r="GQI336" s="25"/>
      <c r="GQJ336" s="25"/>
      <c r="GQK336" s="25"/>
      <c r="GQL336" s="25"/>
      <c r="GQM336" s="25"/>
      <c r="GQN336" s="25"/>
      <c r="GQO336" s="25"/>
      <c r="GQP336" s="25"/>
      <c r="GQQ336" s="25"/>
      <c r="GQR336" s="25"/>
      <c r="GQS336" s="25"/>
      <c r="GQT336" s="25"/>
      <c r="GQU336" s="25"/>
      <c r="GQV336" s="25"/>
      <c r="GQW336" s="25"/>
      <c r="GQX336" s="25"/>
      <c r="GQY336" s="25"/>
      <c r="GQZ336" s="25"/>
      <c r="GRA336" s="25"/>
      <c r="GRB336" s="25"/>
      <c r="GRC336" s="25"/>
      <c r="GRD336" s="25"/>
      <c r="GRE336" s="25"/>
      <c r="GRF336" s="25"/>
      <c r="GRG336" s="25"/>
      <c r="GRH336" s="25"/>
      <c r="GRI336" s="25"/>
      <c r="GRJ336" s="25"/>
      <c r="GRK336" s="25"/>
      <c r="GRL336" s="25"/>
      <c r="GRM336" s="25"/>
      <c r="GRN336" s="25"/>
      <c r="GRO336" s="25"/>
      <c r="GRP336" s="25"/>
      <c r="GRQ336" s="25"/>
      <c r="GRR336" s="25"/>
      <c r="GRS336" s="25"/>
      <c r="GRT336" s="25"/>
      <c r="GRU336" s="25"/>
      <c r="GRV336" s="25"/>
      <c r="GRW336" s="25"/>
      <c r="GRX336" s="25"/>
      <c r="GRY336" s="25"/>
      <c r="GRZ336" s="25"/>
      <c r="GSA336" s="25"/>
      <c r="GSB336" s="25"/>
      <c r="GSC336" s="25"/>
      <c r="GSD336" s="25"/>
      <c r="GSE336" s="25"/>
      <c r="GSF336" s="25"/>
      <c r="GSG336" s="25"/>
      <c r="GSH336" s="25"/>
      <c r="GSI336" s="25"/>
      <c r="GSJ336" s="25"/>
      <c r="GSK336" s="25"/>
      <c r="GSL336" s="25"/>
      <c r="GSM336" s="25"/>
      <c r="GSN336" s="25"/>
      <c r="GSO336" s="25"/>
      <c r="GSP336" s="25"/>
      <c r="GSQ336" s="25"/>
      <c r="GSR336" s="25"/>
      <c r="GSS336" s="25"/>
      <c r="GST336" s="25"/>
      <c r="GSU336" s="25"/>
      <c r="GSV336" s="25"/>
      <c r="GSW336" s="25"/>
      <c r="GSX336" s="25"/>
      <c r="GSY336" s="25"/>
      <c r="GSZ336" s="25"/>
      <c r="GTA336" s="25"/>
      <c r="GTB336" s="25"/>
      <c r="GTC336" s="25"/>
      <c r="GTD336" s="25"/>
      <c r="GTE336" s="25"/>
      <c r="GTF336" s="25"/>
      <c r="GTG336" s="25"/>
      <c r="GTH336" s="25"/>
      <c r="GTI336" s="25"/>
      <c r="GTJ336" s="25"/>
      <c r="GTK336" s="25"/>
      <c r="GTL336" s="25"/>
      <c r="GTM336" s="25"/>
      <c r="GTN336" s="25"/>
      <c r="GTO336" s="25"/>
      <c r="GTP336" s="25"/>
      <c r="GTQ336" s="25"/>
      <c r="GTR336" s="25"/>
      <c r="GTS336" s="25"/>
      <c r="GTT336" s="25"/>
      <c r="GTU336" s="25"/>
      <c r="GTV336" s="25"/>
      <c r="GTW336" s="25"/>
      <c r="GTX336" s="25"/>
      <c r="GTY336" s="25"/>
      <c r="GTZ336" s="25"/>
      <c r="GUA336" s="25"/>
      <c r="GUB336" s="25"/>
      <c r="GUC336" s="25"/>
      <c r="GUD336" s="25"/>
      <c r="GUE336" s="25"/>
      <c r="GUF336" s="25"/>
      <c r="GUG336" s="25"/>
      <c r="GUH336" s="25"/>
      <c r="GUI336" s="25"/>
      <c r="GUJ336" s="25"/>
      <c r="GUK336" s="25"/>
      <c r="GUL336" s="25"/>
      <c r="GUM336" s="25"/>
      <c r="GUN336" s="25"/>
      <c r="GUO336" s="25"/>
      <c r="GUP336" s="25"/>
      <c r="GUQ336" s="25"/>
      <c r="GUR336" s="25"/>
      <c r="GUS336" s="25"/>
      <c r="GUT336" s="25"/>
      <c r="GUU336" s="25"/>
      <c r="GUV336" s="25"/>
      <c r="GUW336" s="25"/>
      <c r="GUX336" s="25"/>
      <c r="GUY336" s="25"/>
      <c r="GUZ336" s="25"/>
      <c r="GVA336" s="25"/>
      <c r="GVB336" s="25"/>
      <c r="GVC336" s="25"/>
      <c r="GVD336" s="25"/>
      <c r="GVE336" s="25"/>
      <c r="GVF336" s="25"/>
      <c r="GVG336" s="25"/>
      <c r="GVH336" s="25"/>
      <c r="GVI336" s="25"/>
      <c r="GVJ336" s="25"/>
      <c r="GVK336" s="25"/>
      <c r="GVL336" s="25"/>
      <c r="GVM336" s="25"/>
      <c r="GVN336" s="25"/>
      <c r="GVO336" s="25"/>
      <c r="GVP336" s="25"/>
      <c r="GVQ336" s="25"/>
      <c r="GVR336" s="25"/>
      <c r="GVS336" s="25"/>
      <c r="GVT336" s="25"/>
      <c r="GVU336" s="25"/>
      <c r="GVV336" s="25"/>
      <c r="GVW336" s="25"/>
      <c r="GVX336" s="25"/>
      <c r="GVY336" s="25"/>
      <c r="GVZ336" s="25"/>
      <c r="GWA336" s="25"/>
      <c r="GWB336" s="25"/>
      <c r="GWC336" s="25"/>
      <c r="GWD336" s="25"/>
      <c r="GWE336" s="25"/>
      <c r="GWF336" s="25"/>
      <c r="GWG336" s="25"/>
      <c r="GWH336" s="25"/>
      <c r="GWI336" s="25"/>
      <c r="GWJ336" s="25"/>
      <c r="GWK336" s="25"/>
      <c r="GWL336" s="25"/>
      <c r="GWM336" s="25"/>
      <c r="GWN336" s="25"/>
      <c r="GWO336" s="25"/>
      <c r="GWP336" s="25"/>
      <c r="GWQ336" s="25"/>
      <c r="GWR336" s="25"/>
      <c r="GWS336" s="25"/>
      <c r="GWT336" s="25"/>
      <c r="GWU336" s="25"/>
      <c r="GWV336" s="25"/>
      <c r="GWW336" s="25"/>
      <c r="GWX336" s="25"/>
      <c r="GWY336" s="25"/>
      <c r="GWZ336" s="25"/>
      <c r="GXA336" s="25"/>
      <c r="GXB336" s="25"/>
      <c r="GXC336" s="25"/>
      <c r="GXD336" s="25"/>
      <c r="GXE336" s="25"/>
      <c r="GXF336" s="25"/>
      <c r="GXG336" s="25"/>
      <c r="GXH336" s="25"/>
      <c r="GXI336" s="25"/>
      <c r="GXJ336" s="25"/>
      <c r="GXK336" s="25"/>
      <c r="GXL336" s="25"/>
      <c r="GXM336" s="25"/>
      <c r="GXN336" s="25"/>
      <c r="GXO336" s="25"/>
      <c r="GXP336" s="25"/>
      <c r="GXQ336" s="25"/>
      <c r="GXR336" s="25"/>
      <c r="GXS336" s="25"/>
      <c r="GXT336" s="25"/>
      <c r="GXU336" s="25"/>
      <c r="GXV336" s="25"/>
      <c r="GXW336" s="25"/>
      <c r="GXX336" s="25"/>
      <c r="GXY336" s="25"/>
      <c r="GXZ336" s="25"/>
      <c r="GYA336" s="25"/>
      <c r="GYB336" s="25"/>
      <c r="GYC336" s="25"/>
      <c r="GYD336" s="25"/>
      <c r="GYE336" s="25"/>
      <c r="GYF336" s="25"/>
      <c r="GYG336" s="25"/>
      <c r="GYH336" s="25"/>
      <c r="GYI336" s="25"/>
      <c r="GYJ336" s="25"/>
      <c r="GYK336" s="25"/>
      <c r="GYL336" s="25"/>
      <c r="GYM336" s="25"/>
      <c r="GYN336" s="25"/>
      <c r="GYO336" s="25"/>
      <c r="GYP336" s="25"/>
      <c r="GYQ336" s="25"/>
      <c r="GYR336" s="25"/>
      <c r="GYS336" s="25"/>
      <c r="GYT336" s="25"/>
      <c r="GYU336" s="25"/>
      <c r="GYV336" s="25"/>
      <c r="GYW336" s="25"/>
      <c r="GYX336" s="25"/>
      <c r="GYY336" s="25"/>
      <c r="GYZ336" s="25"/>
      <c r="GZA336" s="25"/>
      <c r="GZB336" s="25"/>
      <c r="GZC336" s="25"/>
      <c r="GZD336" s="25"/>
      <c r="GZE336" s="25"/>
      <c r="GZF336" s="25"/>
      <c r="GZG336" s="25"/>
      <c r="GZH336" s="25"/>
      <c r="GZI336" s="25"/>
      <c r="GZJ336" s="25"/>
      <c r="GZK336" s="25"/>
      <c r="GZL336" s="25"/>
      <c r="GZM336" s="25"/>
      <c r="GZN336" s="25"/>
      <c r="GZO336" s="25"/>
      <c r="GZP336" s="25"/>
      <c r="GZQ336" s="25"/>
      <c r="GZR336" s="25"/>
      <c r="GZS336" s="25"/>
      <c r="GZT336" s="25"/>
      <c r="GZU336" s="25"/>
      <c r="GZV336" s="25"/>
      <c r="GZW336" s="25"/>
      <c r="GZX336" s="25"/>
      <c r="GZY336" s="25"/>
      <c r="GZZ336" s="25"/>
      <c r="HAA336" s="25"/>
      <c r="HAB336" s="25"/>
      <c r="HAC336" s="25"/>
      <c r="HAD336" s="25"/>
      <c r="HAE336" s="25"/>
      <c r="HAF336" s="25"/>
      <c r="HAG336" s="25"/>
      <c r="HAH336" s="25"/>
      <c r="HAI336" s="25"/>
      <c r="HAJ336" s="25"/>
      <c r="HAK336" s="25"/>
      <c r="HAL336" s="25"/>
      <c r="HAM336" s="25"/>
      <c r="HAN336" s="25"/>
      <c r="HAO336" s="25"/>
      <c r="HAP336" s="25"/>
      <c r="HAQ336" s="25"/>
      <c r="HAR336" s="25"/>
      <c r="HAS336" s="25"/>
      <c r="HAT336" s="25"/>
      <c r="HAU336" s="25"/>
      <c r="HAV336" s="25"/>
      <c r="HAW336" s="25"/>
      <c r="HAX336" s="25"/>
      <c r="HAY336" s="25"/>
      <c r="HAZ336" s="25"/>
      <c r="HBA336" s="25"/>
      <c r="HBB336" s="25"/>
      <c r="HBC336" s="25"/>
      <c r="HBD336" s="25"/>
      <c r="HBE336" s="25"/>
      <c r="HBF336" s="25"/>
      <c r="HBG336" s="25"/>
      <c r="HBH336" s="25"/>
      <c r="HBI336" s="25"/>
      <c r="HBJ336" s="25"/>
      <c r="HBK336" s="25"/>
      <c r="HBL336" s="25"/>
      <c r="HBM336" s="25"/>
      <c r="HBN336" s="25"/>
      <c r="HBO336" s="25"/>
      <c r="HBP336" s="25"/>
      <c r="HBQ336" s="25"/>
      <c r="HBR336" s="25"/>
      <c r="HBS336" s="25"/>
      <c r="HBT336" s="25"/>
      <c r="HBU336" s="25"/>
      <c r="HBV336" s="25"/>
      <c r="HBW336" s="25"/>
      <c r="HBX336" s="25"/>
      <c r="HBY336" s="25"/>
      <c r="HBZ336" s="25"/>
      <c r="HCA336" s="25"/>
      <c r="HCB336" s="25"/>
      <c r="HCC336" s="25"/>
      <c r="HCD336" s="25"/>
      <c r="HCE336" s="25"/>
      <c r="HCF336" s="25"/>
      <c r="HCG336" s="25"/>
      <c r="HCH336" s="25"/>
      <c r="HCI336" s="25"/>
      <c r="HCJ336" s="25"/>
      <c r="HCK336" s="25"/>
      <c r="HCL336" s="25"/>
      <c r="HCM336" s="25"/>
      <c r="HCN336" s="25"/>
      <c r="HCO336" s="25"/>
      <c r="HCP336" s="25"/>
      <c r="HCQ336" s="25"/>
      <c r="HCR336" s="25"/>
      <c r="HCS336" s="25"/>
      <c r="HCT336" s="25"/>
      <c r="HCU336" s="25"/>
      <c r="HCV336" s="25"/>
      <c r="HCW336" s="25"/>
      <c r="HCX336" s="25"/>
      <c r="HCY336" s="25"/>
      <c r="HCZ336" s="25"/>
      <c r="HDA336" s="25"/>
      <c r="HDB336" s="25"/>
      <c r="HDC336" s="25"/>
      <c r="HDD336" s="25"/>
      <c r="HDE336" s="25"/>
      <c r="HDF336" s="25"/>
      <c r="HDG336" s="25"/>
      <c r="HDH336" s="25"/>
      <c r="HDI336" s="25"/>
      <c r="HDJ336" s="25"/>
      <c r="HDK336" s="25"/>
      <c r="HDL336" s="25"/>
      <c r="HDM336" s="25"/>
      <c r="HDN336" s="25"/>
      <c r="HDO336" s="25"/>
      <c r="HDP336" s="25"/>
      <c r="HDQ336" s="25"/>
      <c r="HDR336" s="25"/>
      <c r="HDS336" s="25"/>
      <c r="HDT336" s="25"/>
      <c r="HDU336" s="25"/>
      <c r="HDV336" s="25"/>
      <c r="HDW336" s="25"/>
      <c r="HDX336" s="25"/>
      <c r="HDY336" s="25"/>
      <c r="HDZ336" s="25"/>
      <c r="HEA336" s="25"/>
      <c r="HEB336" s="25"/>
      <c r="HEC336" s="25"/>
      <c r="HED336" s="25"/>
      <c r="HEE336" s="25"/>
      <c r="HEF336" s="25"/>
      <c r="HEG336" s="25"/>
      <c r="HEH336" s="25"/>
      <c r="HEI336" s="25"/>
      <c r="HEJ336" s="25"/>
      <c r="HEK336" s="25"/>
      <c r="HEL336" s="25"/>
      <c r="HEM336" s="25"/>
      <c r="HEN336" s="25"/>
      <c r="HEO336" s="25"/>
      <c r="HEP336" s="25"/>
      <c r="HEQ336" s="25"/>
      <c r="HER336" s="25"/>
      <c r="HES336" s="25"/>
      <c r="HET336" s="25"/>
      <c r="HEU336" s="25"/>
      <c r="HEV336" s="25"/>
      <c r="HEW336" s="25"/>
      <c r="HEX336" s="25"/>
      <c r="HEY336" s="25"/>
      <c r="HEZ336" s="25"/>
      <c r="HFA336" s="25"/>
      <c r="HFB336" s="25"/>
      <c r="HFC336" s="25"/>
      <c r="HFD336" s="25"/>
      <c r="HFE336" s="25"/>
      <c r="HFF336" s="25"/>
      <c r="HFG336" s="25"/>
      <c r="HFH336" s="25"/>
      <c r="HFI336" s="25"/>
      <c r="HFJ336" s="25"/>
      <c r="HFK336" s="25"/>
      <c r="HFL336" s="25"/>
      <c r="HFM336" s="25"/>
      <c r="HFN336" s="25"/>
      <c r="HFO336" s="25"/>
      <c r="HFP336" s="25"/>
      <c r="HFQ336" s="25"/>
      <c r="HFR336" s="25"/>
      <c r="HFS336" s="25"/>
      <c r="HFT336" s="25"/>
      <c r="HFU336" s="25"/>
      <c r="HFV336" s="25"/>
      <c r="HFW336" s="25"/>
      <c r="HFX336" s="25"/>
      <c r="HFY336" s="25"/>
      <c r="HFZ336" s="25"/>
      <c r="HGA336" s="25"/>
      <c r="HGB336" s="25"/>
      <c r="HGC336" s="25"/>
      <c r="HGD336" s="25"/>
      <c r="HGE336" s="25"/>
      <c r="HGF336" s="25"/>
      <c r="HGG336" s="25"/>
      <c r="HGH336" s="25"/>
      <c r="HGI336" s="25"/>
      <c r="HGJ336" s="25"/>
      <c r="HGK336" s="25"/>
      <c r="HGL336" s="25"/>
      <c r="HGM336" s="25"/>
      <c r="HGN336" s="25"/>
      <c r="HGO336" s="25"/>
      <c r="HGP336" s="25"/>
      <c r="HGQ336" s="25"/>
      <c r="HGR336" s="25"/>
      <c r="HGS336" s="25"/>
      <c r="HGT336" s="25"/>
      <c r="HGU336" s="25"/>
      <c r="HGV336" s="25"/>
      <c r="HGW336" s="25"/>
      <c r="HGX336" s="25"/>
      <c r="HGY336" s="25"/>
      <c r="HGZ336" s="25"/>
      <c r="HHA336" s="25"/>
      <c r="HHB336" s="25"/>
      <c r="HHC336" s="25"/>
      <c r="HHD336" s="25"/>
      <c r="HHE336" s="25"/>
      <c r="HHF336" s="25"/>
      <c r="HHG336" s="25"/>
      <c r="HHH336" s="25"/>
      <c r="HHI336" s="25"/>
      <c r="HHJ336" s="25"/>
      <c r="HHK336" s="25"/>
      <c r="HHL336" s="25"/>
      <c r="HHM336" s="25"/>
      <c r="HHN336" s="25"/>
      <c r="HHO336" s="25"/>
      <c r="HHP336" s="25"/>
      <c r="HHQ336" s="25"/>
      <c r="HHR336" s="25"/>
      <c r="HHS336" s="25"/>
      <c r="HHT336" s="25"/>
      <c r="HHU336" s="25"/>
      <c r="HHV336" s="25"/>
      <c r="HHW336" s="25"/>
      <c r="HHX336" s="25"/>
      <c r="HHY336" s="25"/>
      <c r="HHZ336" s="25"/>
      <c r="HIA336" s="25"/>
      <c r="HIB336" s="25"/>
      <c r="HIC336" s="25"/>
      <c r="HID336" s="25"/>
      <c r="HIE336" s="25"/>
      <c r="HIF336" s="25"/>
      <c r="HIG336" s="25"/>
      <c r="HIH336" s="25"/>
      <c r="HII336" s="25"/>
      <c r="HIJ336" s="25"/>
      <c r="HIK336" s="25"/>
      <c r="HIL336" s="25"/>
      <c r="HIM336" s="25"/>
      <c r="HIN336" s="25"/>
      <c r="HIO336" s="25"/>
      <c r="HIP336" s="25"/>
      <c r="HIQ336" s="25"/>
      <c r="HIR336" s="25"/>
      <c r="HIS336" s="25"/>
      <c r="HIT336" s="25"/>
      <c r="HIU336" s="25"/>
      <c r="HIV336" s="25"/>
      <c r="HIW336" s="25"/>
      <c r="HIX336" s="25"/>
      <c r="HIY336" s="25"/>
      <c r="HIZ336" s="25"/>
      <c r="HJA336" s="25"/>
      <c r="HJB336" s="25"/>
      <c r="HJC336" s="25"/>
      <c r="HJD336" s="25"/>
      <c r="HJE336" s="25"/>
      <c r="HJF336" s="25"/>
      <c r="HJG336" s="25"/>
      <c r="HJH336" s="25"/>
      <c r="HJI336" s="25"/>
      <c r="HJJ336" s="25"/>
      <c r="HJK336" s="25"/>
      <c r="HJL336" s="25"/>
      <c r="HJM336" s="25"/>
      <c r="HJN336" s="25"/>
      <c r="HJO336" s="25"/>
      <c r="HJP336" s="25"/>
      <c r="HJQ336" s="25"/>
      <c r="HJR336" s="25"/>
      <c r="HJS336" s="25"/>
      <c r="HJT336" s="25"/>
      <c r="HJU336" s="25"/>
      <c r="HJV336" s="25"/>
      <c r="HJW336" s="25"/>
      <c r="HJX336" s="25"/>
      <c r="HJY336" s="25"/>
      <c r="HJZ336" s="25"/>
      <c r="HKA336" s="25"/>
      <c r="HKB336" s="25"/>
      <c r="HKC336" s="25"/>
      <c r="HKD336" s="25"/>
      <c r="HKE336" s="25"/>
      <c r="HKF336" s="25"/>
      <c r="HKG336" s="25"/>
      <c r="HKH336" s="25"/>
      <c r="HKI336" s="25"/>
      <c r="HKJ336" s="25"/>
      <c r="HKK336" s="25"/>
      <c r="HKL336" s="25"/>
      <c r="HKM336" s="25"/>
      <c r="HKN336" s="25"/>
      <c r="HKO336" s="25"/>
      <c r="HKP336" s="25"/>
      <c r="HKQ336" s="25"/>
      <c r="HKR336" s="25"/>
      <c r="HKS336" s="25"/>
      <c r="HKT336" s="25"/>
      <c r="HKU336" s="25"/>
      <c r="HKV336" s="25"/>
      <c r="HKW336" s="25"/>
      <c r="HKX336" s="25"/>
      <c r="HKY336" s="25"/>
      <c r="HKZ336" s="25"/>
      <c r="HLA336" s="25"/>
      <c r="HLB336" s="25"/>
      <c r="HLC336" s="25"/>
      <c r="HLD336" s="25"/>
      <c r="HLE336" s="25"/>
      <c r="HLF336" s="25"/>
      <c r="HLG336" s="25"/>
      <c r="HLH336" s="25"/>
      <c r="HLI336" s="25"/>
      <c r="HLJ336" s="25"/>
      <c r="HLK336" s="25"/>
      <c r="HLL336" s="25"/>
      <c r="HLM336" s="25"/>
      <c r="HLN336" s="25"/>
      <c r="HLO336" s="25"/>
      <c r="HLP336" s="25"/>
      <c r="HLQ336" s="25"/>
      <c r="HLR336" s="25"/>
      <c r="HLS336" s="25"/>
      <c r="HLT336" s="25"/>
      <c r="HLU336" s="25"/>
      <c r="HLV336" s="25"/>
      <c r="HLW336" s="25"/>
      <c r="HLX336" s="25"/>
      <c r="HLY336" s="25"/>
      <c r="HLZ336" s="25"/>
      <c r="HMA336" s="25"/>
      <c r="HMB336" s="25"/>
      <c r="HMC336" s="25"/>
      <c r="HMD336" s="25"/>
      <c r="HME336" s="25"/>
      <c r="HMF336" s="25"/>
      <c r="HMG336" s="25"/>
      <c r="HMH336" s="25"/>
      <c r="HMI336" s="25"/>
      <c r="HMJ336" s="25"/>
      <c r="HMK336" s="25"/>
      <c r="HML336" s="25"/>
      <c r="HMM336" s="25"/>
      <c r="HMN336" s="25"/>
      <c r="HMO336" s="25"/>
      <c r="HMP336" s="25"/>
      <c r="HMQ336" s="25"/>
      <c r="HMR336" s="25"/>
      <c r="HMS336" s="25"/>
      <c r="HMT336" s="25"/>
      <c r="HMU336" s="25"/>
      <c r="HMV336" s="25"/>
      <c r="HMW336" s="25"/>
      <c r="HMX336" s="25"/>
      <c r="HMY336" s="25"/>
      <c r="HMZ336" s="25"/>
      <c r="HNA336" s="25"/>
      <c r="HNB336" s="25"/>
      <c r="HNC336" s="25"/>
      <c r="HND336" s="25"/>
      <c r="HNE336" s="25"/>
      <c r="HNF336" s="25"/>
      <c r="HNG336" s="25"/>
      <c r="HNH336" s="25"/>
      <c r="HNI336" s="25"/>
      <c r="HNJ336" s="25"/>
      <c r="HNK336" s="25"/>
      <c r="HNL336" s="25"/>
      <c r="HNM336" s="25"/>
      <c r="HNN336" s="25"/>
      <c r="HNO336" s="25"/>
      <c r="HNP336" s="25"/>
      <c r="HNQ336" s="25"/>
      <c r="HNR336" s="25"/>
      <c r="HNS336" s="25"/>
      <c r="HNT336" s="25"/>
      <c r="HNU336" s="25"/>
      <c r="HNV336" s="25"/>
      <c r="HNW336" s="25"/>
      <c r="HNX336" s="25"/>
      <c r="HNY336" s="25"/>
      <c r="HNZ336" s="25"/>
      <c r="HOA336" s="25"/>
      <c r="HOB336" s="25"/>
      <c r="HOC336" s="25"/>
      <c r="HOD336" s="25"/>
      <c r="HOE336" s="25"/>
      <c r="HOF336" s="25"/>
      <c r="HOG336" s="25"/>
      <c r="HOH336" s="25"/>
      <c r="HOI336" s="25"/>
      <c r="HOJ336" s="25"/>
      <c r="HOK336" s="25"/>
      <c r="HOL336" s="25"/>
      <c r="HOM336" s="25"/>
      <c r="HON336" s="25"/>
      <c r="HOO336" s="25"/>
      <c r="HOP336" s="25"/>
      <c r="HOQ336" s="25"/>
      <c r="HOR336" s="25"/>
      <c r="HOS336" s="25"/>
      <c r="HOT336" s="25"/>
      <c r="HOU336" s="25"/>
      <c r="HOV336" s="25"/>
      <c r="HOW336" s="25"/>
      <c r="HOX336" s="25"/>
      <c r="HOY336" s="25"/>
      <c r="HOZ336" s="25"/>
      <c r="HPA336" s="25"/>
      <c r="HPB336" s="25"/>
      <c r="HPC336" s="25"/>
      <c r="HPD336" s="25"/>
      <c r="HPE336" s="25"/>
      <c r="HPF336" s="25"/>
      <c r="HPG336" s="25"/>
      <c r="HPH336" s="25"/>
      <c r="HPI336" s="25"/>
      <c r="HPJ336" s="25"/>
      <c r="HPK336" s="25"/>
      <c r="HPL336" s="25"/>
      <c r="HPM336" s="25"/>
      <c r="HPN336" s="25"/>
      <c r="HPO336" s="25"/>
      <c r="HPP336" s="25"/>
      <c r="HPQ336" s="25"/>
      <c r="HPR336" s="25"/>
      <c r="HPS336" s="25"/>
      <c r="HPT336" s="25"/>
      <c r="HPU336" s="25"/>
      <c r="HPV336" s="25"/>
      <c r="HPW336" s="25"/>
      <c r="HPX336" s="25"/>
      <c r="HPY336" s="25"/>
      <c r="HPZ336" s="25"/>
      <c r="HQA336" s="25"/>
      <c r="HQB336" s="25"/>
      <c r="HQC336" s="25"/>
      <c r="HQD336" s="25"/>
      <c r="HQE336" s="25"/>
      <c r="HQF336" s="25"/>
      <c r="HQG336" s="25"/>
      <c r="HQH336" s="25"/>
      <c r="HQI336" s="25"/>
      <c r="HQJ336" s="25"/>
      <c r="HQK336" s="25"/>
      <c r="HQL336" s="25"/>
      <c r="HQM336" s="25"/>
      <c r="HQN336" s="25"/>
      <c r="HQO336" s="25"/>
      <c r="HQP336" s="25"/>
      <c r="HQQ336" s="25"/>
      <c r="HQR336" s="25"/>
      <c r="HQS336" s="25"/>
      <c r="HQT336" s="25"/>
      <c r="HQU336" s="25"/>
      <c r="HQV336" s="25"/>
      <c r="HQW336" s="25"/>
      <c r="HQX336" s="25"/>
      <c r="HQY336" s="25"/>
      <c r="HQZ336" s="25"/>
      <c r="HRA336" s="25"/>
      <c r="HRB336" s="25"/>
      <c r="HRC336" s="25"/>
      <c r="HRD336" s="25"/>
      <c r="HRE336" s="25"/>
      <c r="HRF336" s="25"/>
      <c r="HRG336" s="25"/>
      <c r="HRH336" s="25"/>
      <c r="HRI336" s="25"/>
      <c r="HRJ336" s="25"/>
      <c r="HRK336" s="25"/>
      <c r="HRL336" s="25"/>
      <c r="HRM336" s="25"/>
      <c r="HRN336" s="25"/>
      <c r="HRO336" s="25"/>
      <c r="HRP336" s="25"/>
      <c r="HRQ336" s="25"/>
      <c r="HRR336" s="25"/>
      <c r="HRS336" s="25"/>
      <c r="HRT336" s="25"/>
      <c r="HRU336" s="25"/>
      <c r="HRV336" s="25"/>
      <c r="HRW336" s="25"/>
      <c r="HRX336" s="25"/>
      <c r="HRY336" s="25"/>
      <c r="HRZ336" s="25"/>
      <c r="HSA336" s="25"/>
      <c r="HSB336" s="25"/>
      <c r="HSC336" s="25"/>
      <c r="HSD336" s="25"/>
      <c r="HSE336" s="25"/>
      <c r="HSF336" s="25"/>
      <c r="HSG336" s="25"/>
      <c r="HSH336" s="25"/>
      <c r="HSI336" s="25"/>
      <c r="HSJ336" s="25"/>
      <c r="HSK336" s="25"/>
      <c r="HSL336" s="25"/>
      <c r="HSM336" s="25"/>
      <c r="HSN336" s="25"/>
      <c r="HSO336" s="25"/>
      <c r="HSP336" s="25"/>
      <c r="HSQ336" s="25"/>
      <c r="HSR336" s="25"/>
      <c r="HSS336" s="25"/>
      <c r="HST336" s="25"/>
      <c r="HSU336" s="25"/>
      <c r="HSV336" s="25"/>
      <c r="HSW336" s="25"/>
      <c r="HSX336" s="25"/>
      <c r="HSY336" s="25"/>
      <c r="HSZ336" s="25"/>
      <c r="HTA336" s="25"/>
      <c r="HTB336" s="25"/>
      <c r="HTC336" s="25"/>
      <c r="HTD336" s="25"/>
      <c r="HTE336" s="25"/>
      <c r="HTF336" s="25"/>
      <c r="HTG336" s="25"/>
      <c r="HTH336" s="25"/>
      <c r="HTI336" s="25"/>
      <c r="HTJ336" s="25"/>
      <c r="HTK336" s="25"/>
      <c r="HTL336" s="25"/>
      <c r="HTM336" s="25"/>
      <c r="HTN336" s="25"/>
      <c r="HTO336" s="25"/>
      <c r="HTP336" s="25"/>
      <c r="HTQ336" s="25"/>
      <c r="HTR336" s="25"/>
      <c r="HTS336" s="25"/>
      <c r="HTT336" s="25"/>
      <c r="HTU336" s="25"/>
      <c r="HTV336" s="25"/>
      <c r="HTW336" s="25"/>
      <c r="HTX336" s="25"/>
      <c r="HTY336" s="25"/>
      <c r="HTZ336" s="25"/>
      <c r="HUA336" s="25"/>
      <c r="HUB336" s="25"/>
      <c r="HUC336" s="25"/>
      <c r="HUD336" s="25"/>
      <c r="HUE336" s="25"/>
      <c r="HUF336" s="25"/>
      <c r="HUG336" s="25"/>
      <c r="HUH336" s="25"/>
      <c r="HUI336" s="25"/>
      <c r="HUJ336" s="25"/>
      <c r="HUK336" s="25"/>
      <c r="HUL336" s="25"/>
      <c r="HUM336" s="25"/>
      <c r="HUN336" s="25"/>
      <c r="HUO336" s="25"/>
      <c r="HUP336" s="25"/>
      <c r="HUQ336" s="25"/>
      <c r="HUR336" s="25"/>
      <c r="HUS336" s="25"/>
      <c r="HUT336" s="25"/>
      <c r="HUU336" s="25"/>
      <c r="HUV336" s="25"/>
      <c r="HUW336" s="25"/>
      <c r="HUX336" s="25"/>
      <c r="HUY336" s="25"/>
      <c r="HUZ336" s="25"/>
      <c r="HVA336" s="25"/>
      <c r="HVB336" s="25"/>
      <c r="HVC336" s="25"/>
      <c r="HVD336" s="25"/>
      <c r="HVE336" s="25"/>
      <c r="HVF336" s="25"/>
      <c r="HVG336" s="25"/>
      <c r="HVH336" s="25"/>
      <c r="HVI336" s="25"/>
      <c r="HVJ336" s="25"/>
      <c r="HVK336" s="25"/>
      <c r="HVL336" s="25"/>
      <c r="HVM336" s="25"/>
      <c r="HVN336" s="25"/>
      <c r="HVO336" s="25"/>
      <c r="HVP336" s="25"/>
      <c r="HVQ336" s="25"/>
      <c r="HVR336" s="25"/>
      <c r="HVS336" s="25"/>
      <c r="HVT336" s="25"/>
      <c r="HVU336" s="25"/>
      <c r="HVV336" s="25"/>
      <c r="HVW336" s="25"/>
      <c r="HVX336" s="25"/>
      <c r="HVY336" s="25"/>
      <c r="HVZ336" s="25"/>
      <c r="HWA336" s="25"/>
      <c r="HWB336" s="25"/>
      <c r="HWC336" s="25"/>
      <c r="HWD336" s="25"/>
      <c r="HWE336" s="25"/>
      <c r="HWF336" s="25"/>
      <c r="HWG336" s="25"/>
      <c r="HWH336" s="25"/>
      <c r="HWI336" s="25"/>
      <c r="HWJ336" s="25"/>
      <c r="HWK336" s="25"/>
      <c r="HWL336" s="25"/>
      <c r="HWM336" s="25"/>
      <c r="HWN336" s="25"/>
      <c r="HWO336" s="25"/>
      <c r="HWP336" s="25"/>
      <c r="HWQ336" s="25"/>
      <c r="HWR336" s="25"/>
      <c r="HWS336" s="25"/>
      <c r="HWT336" s="25"/>
      <c r="HWU336" s="25"/>
      <c r="HWV336" s="25"/>
      <c r="HWW336" s="25"/>
      <c r="HWX336" s="25"/>
      <c r="HWY336" s="25"/>
      <c r="HWZ336" s="25"/>
      <c r="HXA336" s="25"/>
      <c r="HXB336" s="25"/>
      <c r="HXC336" s="25"/>
      <c r="HXD336" s="25"/>
      <c r="HXE336" s="25"/>
      <c r="HXF336" s="25"/>
      <c r="HXG336" s="25"/>
      <c r="HXH336" s="25"/>
      <c r="HXI336" s="25"/>
      <c r="HXJ336" s="25"/>
      <c r="HXK336" s="25"/>
      <c r="HXL336" s="25"/>
      <c r="HXM336" s="25"/>
      <c r="HXN336" s="25"/>
      <c r="HXO336" s="25"/>
      <c r="HXP336" s="25"/>
      <c r="HXQ336" s="25"/>
      <c r="HXR336" s="25"/>
      <c r="HXS336" s="25"/>
      <c r="HXT336" s="25"/>
      <c r="HXU336" s="25"/>
      <c r="HXV336" s="25"/>
      <c r="HXW336" s="25"/>
      <c r="HXX336" s="25"/>
      <c r="HXY336" s="25"/>
      <c r="HXZ336" s="25"/>
      <c r="HYA336" s="25"/>
      <c r="HYB336" s="25"/>
      <c r="HYC336" s="25"/>
      <c r="HYD336" s="25"/>
      <c r="HYE336" s="25"/>
      <c r="HYF336" s="25"/>
      <c r="HYG336" s="25"/>
      <c r="HYH336" s="25"/>
      <c r="HYI336" s="25"/>
      <c r="HYJ336" s="25"/>
      <c r="HYK336" s="25"/>
      <c r="HYL336" s="25"/>
      <c r="HYM336" s="25"/>
      <c r="HYN336" s="25"/>
      <c r="HYO336" s="25"/>
      <c r="HYP336" s="25"/>
      <c r="HYQ336" s="25"/>
      <c r="HYR336" s="25"/>
      <c r="HYS336" s="25"/>
      <c r="HYT336" s="25"/>
      <c r="HYU336" s="25"/>
      <c r="HYV336" s="25"/>
      <c r="HYW336" s="25"/>
      <c r="HYX336" s="25"/>
      <c r="HYY336" s="25"/>
      <c r="HYZ336" s="25"/>
      <c r="HZA336" s="25"/>
      <c r="HZB336" s="25"/>
      <c r="HZC336" s="25"/>
      <c r="HZD336" s="25"/>
      <c r="HZE336" s="25"/>
      <c r="HZF336" s="25"/>
      <c r="HZG336" s="25"/>
      <c r="HZH336" s="25"/>
      <c r="HZI336" s="25"/>
      <c r="HZJ336" s="25"/>
      <c r="HZK336" s="25"/>
      <c r="HZL336" s="25"/>
      <c r="HZM336" s="25"/>
      <c r="HZN336" s="25"/>
      <c r="HZO336" s="25"/>
      <c r="HZP336" s="25"/>
      <c r="HZQ336" s="25"/>
      <c r="HZR336" s="25"/>
      <c r="HZS336" s="25"/>
      <c r="HZT336" s="25"/>
      <c r="HZU336" s="25"/>
      <c r="HZV336" s="25"/>
      <c r="HZW336" s="25"/>
      <c r="HZX336" s="25"/>
      <c r="HZY336" s="25"/>
      <c r="HZZ336" s="25"/>
      <c r="IAA336" s="25"/>
      <c r="IAB336" s="25"/>
      <c r="IAC336" s="25"/>
      <c r="IAD336" s="25"/>
      <c r="IAE336" s="25"/>
      <c r="IAF336" s="25"/>
      <c r="IAG336" s="25"/>
      <c r="IAH336" s="25"/>
      <c r="IAI336" s="25"/>
      <c r="IAJ336" s="25"/>
      <c r="IAK336" s="25"/>
      <c r="IAL336" s="25"/>
      <c r="IAM336" s="25"/>
      <c r="IAN336" s="25"/>
      <c r="IAO336" s="25"/>
      <c r="IAP336" s="25"/>
      <c r="IAQ336" s="25"/>
      <c r="IAR336" s="25"/>
      <c r="IAS336" s="25"/>
      <c r="IAT336" s="25"/>
      <c r="IAU336" s="25"/>
      <c r="IAV336" s="25"/>
      <c r="IAW336" s="25"/>
      <c r="IAX336" s="25"/>
      <c r="IAY336" s="25"/>
      <c r="IAZ336" s="25"/>
      <c r="IBA336" s="25"/>
      <c r="IBB336" s="25"/>
      <c r="IBC336" s="25"/>
      <c r="IBD336" s="25"/>
      <c r="IBE336" s="25"/>
      <c r="IBF336" s="25"/>
      <c r="IBG336" s="25"/>
      <c r="IBH336" s="25"/>
      <c r="IBI336" s="25"/>
      <c r="IBJ336" s="25"/>
      <c r="IBK336" s="25"/>
      <c r="IBL336" s="25"/>
      <c r="IBM336" s="25"/>
      <c r="IBN336" s="25"/>
      <c r="IBO336" s="25"/>
      <c r="IBP336" s="25"/>
      <c r="IBQ336" s="25"/>
      <c r="IBR336" s="25"/>
      <c r="IBS336" s="25"/>
      <c r="IBT336" s="25"/>
      <c r="IBU336" s="25"/>
      <c r="IBV336" s="25"/>
      <c r="IBW336" s="25"/>
      <c r="IBX336" s="25"/>
      <c r="IBY336" s="25"/>
      <c r="IBZ336" s="25"/>
      <c r="ICA336" s="25"/>
      <c r="ICB336" s="25"/>
      <c r="ICC336" s="25"/>
      <c r="ICD336" s="25"/>
      <c r="ICE336" s="25"/>
      <c r="ICF336" s="25"/>
      <c r="ICG336" s="25"/>
      <c r="ICH336" s="25"/>
      <c r="ICI336" s="25"/>
      <c r="ICJ336" s="25"/>
      <c r="ICK336" s="25"/>
      <c r="ICL336" s="25"/>
      <c r="ICM336" s="25"/>
      <c r="ICN336" s="25"/>
      <c r="ICO336" s="25"/>
      <c r="ICP336" s="25"/>
      <c r="ICQ336" s="25"/>
      <c r="ICR336" s="25"/>
      <c r="ICS336" s="25"/>
      <c r="ICT336" s="25"/>
      <c r="ICU336" s="25"/>
      <c r="ICV336" s="25"/>
      <c r="ICW336" s="25"/>
      <c r="ICX336" s="25"/>
      <c r="ICY336" s="25"/>
      <c r="ICZ336" s="25"/>
      <c r="IDA336" s="25"/>
      <c r="IDB336" s="25"/>
      <c r="IDC336" s="25"/>
      <c r="IDD336" s="25"/>
      <c r="IDE336" s="25"/>
      <c r="IDF336" s="25"/>
      <c r="IDG336" s="25"/>
      <c r="IDH336" s="25"/>
      <c r="IDI336" s="25"/>
      <c r="IDJ336" s="25"/>
      <c r="IDK336" s="25"/>
      <c r="IDL336" s="25"/>
      <c r="IDM336" s="25"/>
      <c r="IDN336" s="25"/>
      <c r="IDO336" s="25"/>
      <c r="IDP336" s="25"/>
      <c r="IDQ336" s="25"/>
      <c r="IDR336" s="25"/>
      <c r="IDS336" s="25"/>
      <c r="IDT336" s="25"/>
      <c r="IDU336" s="25"/>
      <c r="IDV336" s="25"/>
      <c r="IDW336" s="25"/>
      <c r="IDX336" s="25"/>
      <c r="IDY336" s="25"/>
      <c r="IDZ336" s="25"/>
      <c r="IEA336" s="25"/>
      <c r="IEB336" s="25"/>
      <c r="IEC336" s="25"/>
      <c r="IED336" s="25"/>
      <c r="IEE336" s="25"/>
      <c r="IEF336" s="25"/>
      <c r="IEG336" s="25"/>
      <c r="IEH336" s="25"/>
      <c r="IEI336" s="25"/>
      <c r="IEJ336" s="25"/>
      <c r="IEK336" s="25"/>
      <c r="IEL336" s="25"/>
      <c r="IEM336" s="25"/>
      <c r="IEN336" s="25"/>
      <c r="IEO336" s="25"/>
      <c r="IEP336" s="25"/>
      <c r="IEQ336" s="25"/>
      <c r="IER336" s="25"/>
      <c r="IES336" s="25"/>
      <c r="IET336" s="25"/>
      <c r="IEU336" s="25"/>
      <c r="IEV336" s="25"/>
      <c r="IEW336" s="25"/>
      <c r="IEX336" s="25"/>
      <c r="IEY336" s="25"/>
      <c r="IEZ336" s="25"/>
      <c r="IFA336" s="25"/>
      <c r="IFB336" s="25"/>
      <c r="IFC336" s="25"/>
      <c r="IFD336" s="25"/>
      <c r="IFE336" s="25"/>
      <c r="IFF336" s="25"/>
      <c r="IFG336" s="25"/>
      <c r="IFH336" s="25"/>
      <c r="IFI336" s="25"/>
      <c r="IFJ336" s="25"/>
      <c r="IFK336" s="25"/>
      <c r="IFL336" s="25"/>
      <c r="IFM336" s="25"/>
      <c r="IFN336" s="25"/>
      <c r="IFO336" s="25"/>
      <c r="IFP336" s="25"/>
      <c r="IFQ336" s="25"/>
      <c r="IFR336" s="25"/>
      <c r="IFS336" s="25"/>
      <c r="IFT336" s="25"/>
      <c r="IFU336" s="25"/>
      <c r="IFV336" s="25"/>
      <c r="IFW336" s="25"/>
      <c r="IFX336" s="25"/>
      <c r="IFY336" s="25"/>
      <c r="IFZ336" s="25"/>
      <c r="IGA336" s="25"/>
      <c r="IGB336" s="25"/>
      <c r="IGC336" s="25"/>
      <c r="IGD336" s="25"/>
      <c r="IGE336" s="25"/>
      <c r="IGF336" s="25"/>
      <c r="IGG336" s="25"/>
      <c r="IGH336" s="25"/>
      <c r="IGI336" s="25"/>
      <c r="IGJ336" s="25"/>
      <c r="IGK336" s="25"/>
      <c r="IGL336" s="25"/>
      <c r="IGM336" s="25"/>
      <c r="IGN336" s="25"/>
      <c r="IGO336" s="25"/>
      <c r="IGP336" s="25"/>
      <c r="IGQ336" s="25"/>
      <c r="IGR336" s="25"/>
      <c r="IGS336" s="25"/>
      <c r="IGT336" s="25"/>
      <c r="IGU336" s="25"/>
      <c r="IGV336" s="25"/>
      <c r="IGW336" s="25"/>
      <c r="IGX336" s="25"/>
      <c r="IGY336" s="25"/>
      <c r="IGZ336" s="25"/>
      <c r="IHA336" s="25"/>
      <c r="IHB336" s="25"/>
      <c r="IHC336" s="25"/>
      <c r="IHD336" s="25"/>
      <c r="IHE336" s="25"/>
      <c r="IHF336" s="25"/>
      <c r="IHG336" s="25"/>
      <c r="IHH336" s="25"/>
      <c r="IHI336" s="25"/>
      <c r="IHJ336" s="25"/>
      <c r="IHK336" s="25"/>
      <c r="IHL336" s="25"/>
      <c r="IHM336" s="25"/>
      <c r="IHN336" s="25"/>
      <c r="IHO336" s="25"/>
      <c r="IHP336" s="25"/>
      <c r="IHQ336" s="25"/>
      <c r="IHR336" s="25"/>
      <c r="IHS336" s="25"/>
      <c r="IHT336" s="25"/>
      <c r="IHU336" s="25"/>
      <c r="IHV336" s="25"/>
      <c r="IHW336" s="25"/>
      <c r="IHX336" s="25"/>
      <c r="IHY336" s="25"/>
      <c r="IHZ336" s="25"/>
      <c r="IIA336" s="25"/>
      <c r="IIB336" s="25"/>
      <c r="IIC336" s="25"/>
      <c r="IID336" s="25"/>
      <c r="IIE336" s="25"/>
      <c r="IIF336" s="25"/>
      <c r="IIG336" s="25"/>
      <c r="IIH336" s="25"/>
      <c r="III336" s="25"/>
      <c r="IIJ336" s="25"/>
      <c r="IIK336" s="25"/>
      <c r="IIL336" s="25"/>
      <c r="IIM336" s="25"/>
      <c r="IIN336" s="25"/>
      <c r="IIO336" s="25"/>
      <c r="IIP336" s="25"/>
      <c r="IIQ336" s="25"/>
      <c r="IIR336" s="25"/>
      <c r="IIS336" s="25"/>
      <c r="IIT336" s="25"/>
      <c r="IIU336" s="25"/>
      <c r="IIV336" s="25"/>
      <c r="IIW336" s="25"/>
      <c r="IIX336" s="25"/>
      <c r="IIY336" s="25"/>
      <c r="IIZ336" s="25"/>
      <c r="IJA336" s="25"/>
      <c r="IJB336" s="25"/>
      <c r="IJC336" s="25"/>
      <c r="IJD336" s="25"/>
      <c r="IJE336" s="25"/>
      <c r="IJF336" s="25"/>
      <c r="IJG336" s="25"/>
      <c r="IJH336" s="25"/>
      <c r="IJI336" s="25"/>
      <c r="IJJ336" s="25"/>
      <c r="IJK336" s="25"/>
      <c r="IJL336" s="25"/>
      <c r="IJM336" s="25"/>
      <c r="IJN336" s="25"/>
      <c r="IJO336" s="25"/>
      <c r="IJP336" s="25"/>
      <c r="IJQ336" s="25"/>
      <c r="IJR336" s="25"/>
      <c r="IJS336" s="25"/>
      <c r="IJT336" s="25"/>
      <c r="IJU336" s="25"/>
      <c r="IJV336" s="25"/>
      <c r="IJW336" s="25"/>
      <c r="IJX336" s="25"/>
      <c r="IJY336" s="25"/>
      <c r="IJZ336" s="25"/>
      <c r="IKA336" s="25"/>
      <c r="IKB336" s="25"/>
      <c r="IKC336" s="25"/>
      <c r="IKD336" s="25"/>
      <c r="IKE336" s="25"/>
      <c r="IKF336" s="25"/>
      <c r="IKG336" s="25"/>
      <c r="IKH336" s="25"/>
      <c r="IKI336" s="25"/>
      <c r="IKJ336" s="25"/>
      <c r="IKK336" s="25"/>
      <c r="IKL336" s="25"/>
      <c r="IKM336" s="25"/>
      <c r="IKN336" s="25"/>
      <c r="IKO336" s="25"/>
      <c r="IKP336" s="25"/>
      <c r="IKQ336" s="25"/>
      <c r="IKR336" s="25"/>
      <c r="IKS336" s="25"/>
      <c r="IKT336" s="25"/>
      <c r="IKU336" s="25"/>
      <c r="IKV336" s="25"/>
      <c r="IKW336" s="25"/>
      <c r="IKX336" s="25"/>
      <c r="IKY336" s="25"/>
      <c r="IKZ336" s="25"/>
      <c r="ILA336" s="25"/>
      <c r="ILB336" s="25"/>
      <c r="ILC336" s="25"/>
      <c r="ILD336" s="25"/>
      <c r="ILE336" s="25"/>
      <c r="ILF336" s="25"/>
      <c r="ILG336" s="25"/>
      <c r="ILH336" s="25"/>
      <c r="ILI336" s="25"/>
      <c r="ILJ336" s="25"/>
      <c r="ILK336" s="25"/>
      <c r="ILL336" s="25"/>
      <c r="ILM336" s="25"/>
      <c r="ILN336" s="25"/>
      <c r="ILO336" s="25"/>
      <c r="ILP336" s="25"/>
      <c r="ILQ336" s="25"/>
      <c r="ILR336" s="25"/>
      <c r="ILS336" s="25"/>
      <c r="ILT336" s="25"/>
      <c r="ILU336" s="25"/>
      <c r="ILV336" s="25"/>
      <c r="ILW336" s="25"/>
      <c r="ILX336" s="25"/>
      <c r="ILY336" s="25"/>
      <c r="ILZ336" s="25"/>
      <c r="IMA336" s="25"/>
      <c r="IMB336" s="25"/>
      <c r="IMC336" s="25"/>
      <c r="IMD336" s="25"/>
      <c r="IME336" s="25"/>
      <c r="IMF336" s="25"/>
      <c r="IMG336" s="25"/>
      <c r="IMH336" s="25"/>
      <c r="IMI336" s="25"/>
      <c r="IMJ336" s="25"/>
      <c r="IMK336" s="25"/>
      <c r="IML336" s="25"/>
      <c r="IMM336" s="25"/>
      <c r="IMN336" s="25"/>
      <c r="IMO336" s="25"/>
      <c r="IMP336" s="25"/>
      <c r="IMQ336" s="25"/>
      <c r="IMR336" s="25"/>
      <c r="IMS336" s="25"/>
      <c r="IMT336" s="25"/>
      <c r="IMU336" s="25"/>
      <c r="IMV336" s="25"/>
      <c r="IMW336" s="25"/>
      <c r="IMX336" s="25"/>
      <c r="IMY336" s="25"/>
      <c r="IMZ336" s="25"/>
      <c r="INA336" s="25"/>
      <c r="INB336" s="25"/>
      <c r="INC336" s="25"/>
      <c r="IND336" s="25"/>
      <c r="INE336" s="25"/>
      <c r="INF336" s="25"/>
      <c r="ING336" s="25"/>
      <c r="INH336" s="25"/>
      <c r="INI336" s="25"/>
      <c r="INJ336" s="25"/>
      <c r="INK336" s="25"/>
      <c r="INL336" s="25"/>
      <c r="INM336" s="25"/>
      <c r="INN336" s="25"/>
      <c r="INO336" s="25"/>
      <c r="INP336" s="25"/>
      <c r="INQ336" s="25"/>
      <c r="INR336" s="25"/>
      <c r="INS336" s="25"/>
      <c r="INT336" s="25"/>
      <c r="INU336" s="25"/>
      <c r="INV336" s="25"/>
      <c r="INW336" s="25"/>
      <c r="INX336" s="25"/>
      <c r="INY336" s="25"/>
      <c r="INZ336" s="25"/>
      <c r="IOA336" s="25"/>
      <c r="IOB336" s="25"/>
      <c r="IOC336" s="25"/>
      <c r="IOD336" s="25"/>
      <c r="IOE336" s="25"/>
      <c r="IOF336" s="25"/>
      <c r="IOG336" s="25"/>
      <c r="IOH336" s="25"/>
      <c r="IOI336" s="25"/>
      <c r="IOJ336" s="25"/>
      <c r="IOK336" s="25"/>
      <c r="IOL336" s="25"/>
      <c r="IOM336" s="25"/>
      <c r="ION336" s="25"/>
      <c r="IOO336" s="25"/>
      <c r="IOP336" s="25"/>
      <c r="IOQ336" s="25"/>
      <c r="IOR336" s="25"/>
      <c r="IOS336" s="25"/>
      <c r="IOT336" s="25"/>
      <c r="IOU336" s="25"/>
      <c r="IOV336" s="25"/>
      <c r="IOW336" s="25"/>
      <c r="IOX336" s="25"/>
      <c r="IOY336" s="25"/>
      <c r="IOZ336" s="25"/>
      <c r="IPA336" s="25"/>
      <c r="IPB336" s="25"/>
      <c r="IPC336" s="25"/>
      <c r="IPD336" s="25"/>
      <c r="IPE336" s="25"/>
      <c r="IPF336" s="25"/>
      <c r="IPG336" s="25"/>
      <c r="IPH336" s="25"/>
      <c r="IPI336" s="25"/>
      <c r="IPJ336" s="25"/>
      <c r="IPK336" s="25"/>
      <c r="IPL336" s="25"/>
      <c r="IPM336" s="25"/>
      <c r="IPN336" s="25"/>
      <c r="IPO336" s="25"/>
      <c r="IPP336" s="25"/>
      <c r="IPQ336" s="25"/>
      <c r="IPR336" s="25"/>
      <c r="IPS336" s="25"/>
      <c r="IPT336" s="25"/>
      <c r="IPU336" s="25"/>
      <c r="IPV336" s="25"/>
      <c r="IPW336" s="25"/>
      <c r="IPX336" s="25"/>
      <c r="IPY336" s="25"/>
      <c r="IPZ336" s="25"/>
      <c r="IQA336" s="25"/>
      <c r="IQB336" s="25"/>
      <c r="IQC336" s="25"/>
      <c r="IQD336" s="25"/>
      <c r="IQE336" s="25"/>
      <c r="IQF336" s="25"/>
      <c r="IQG336" s="25"/>
      <c r="IQH336" s="25"/>
      <c r="IQI336" s="25"/>
      <c r="IQJ336" s="25"/>
      <c r="IQK336" s="25"/>
      <c r="IQL336" s="25"/>
      <c r="IQM336" s="25"/>
      <c r="IQN336" s="25"/>
      <c r="IQO336" s="25"/>
      <c r="IQP336" s="25"/>
      <c r="IQQ336" s="25"/>
      <c r="IQR336" s="25"/>
      <c r="IQS336" s="25"/>
      <c r="IQT336" s="25"/>
      <c r="IQU336" s="25"/>
      <c r="IQV336" s="25"/>
      <c r="IQW336" s="25"/>
      <c r="IQX336" s="25"/>
      <c r="IQY336" s="25"/>
      <c r="IQZ336" s="25"/>
      <c r="IRA336" s="25"/>
      <c r="IRB336" s="25"/>
      <c r="IRC336" s="25"/>
      <c r="IRD336" s="25"/>
      <c r="IRE336" s="25"/>
      <c r="IRF336" s="25"/>
      <c r="IRG336" s="25"/>
      <c r="IRH336" s="25"/>
      <c r="IRI336" s="25"/>
      <c r="IRJ336" s="25"/>
      <c r="IRK336" s="25"/>
      <c r="IRL336" s="25"/>
      <c r="IRM336" s="25"/>
      <c r="IRN336" s="25"/>
      <c r="IRO336" s="25"/>
      <c r="IRP336" s="25"/>
      <c r="IRQ336" s="25"/>
      <c r="IRR336" s="25"/>
      <c r="IRS336" s="25"/>
      <c r="IRT336" s="25"/>
      <c r="IRU336" s="25"/>
      <c r="IRV336" s="25"/>
      <c r="IRW336" s="25"/>
      <c r="IRX336" s="25"/>
      <c r="IRY336" s="25"/>
      <c r="IRZ336" s="25"/>
      <c r="ISA336" s="25"/>
      <c r="ISB336" s="25"/>
      <c r="ISC336" s="25"/>
      <c r="ISD336" s="25"/>
      <c r="ISE336" s="25"/>
      <c r="ISF336" s="25"/>
      <c r="ISG336" s="25"/>
      <c r="ISH336" s="25"/>
      <c r="ISI336" s="25"/>
      <c r="ISJ336" s="25"/>
      <c r="ISK336" s="25"/>
      <c r="ISL336" s="25"/>
      <c r="ISM336" s="25"/>
      <c r="ISN336" s="25"/>
      <c r="ISO336" s="25"/>
      <c r="ISP336" s="25"/>
      <c r="ISQ336" s="25"/>
      <c r="ISR336" s="25"/>
      <c r="ISS336" s="25"/>
      <c r="IST336" s="25"/>
      <c r="ISU336" s="25"/>
      <c r="ISV336" s="25"/>
      <c r="ISW336" s="25"/>
      <c r="ISX336" s="25"/>
      <c r="ISY336" s="25"/>
      <c r="ISZ336" s="25"/>
      <c r="ITA336" s="25"/>
      <c r="ITB336" s="25"/>
      <c r="ITC336" s="25"/>
      <c r="ITD336" s="25"/>
      <c r="ITE336" s="25"/>
      <c r="ITF336" s="25"/>
      <c r="ITG336" s="25"/>
      <c r="ITH336" s="25"/>
      <c r="ITI336" s="25"/>
      <c r="ITJ336" s="25"/>
      <c r="ITK336" s="25"/>
      <c r="ITL336" s="25"/>
      <c r="ITM336" s="25"/>
      <c r="ITN336" s="25"/>
      <c r="ITO336" s="25"/>
      <c r="ITP336" s="25"/>
      <c r="ITQ336" s="25"/>
      <c r="ITR336" s="25"/>
      <c r="ITS336" s="25"/>
      <c r="ITT336" s="25"/>
      <c r="ITU336" s="25"/>
      <c r="ITV336" s="25"/>
      <c r="ITW336" s="25"/>
      <c r="ITX336" s="25"/>
      <c r="ITY336" s="25"/>
      <c r="ITZ336" s="25"/>
      <c r="IUA336" s="25"/>
      <c r="IUB336" s="25"/>
      <c r="IUC336" s="25"/>
      <c r="IUD336" s="25"/>
      <c r="IUE336" s="25"/>
      <c r="IUF336" s="25"/>
      <c r="IUG336" s="25"/>
      <c r="IUH336" s="25"/>
      <c r="IUI336" s="25"/>
      <c r="IUJ336" s="25"/>
      <c r="IUK336" s="25"/>
      <c r="IUL336" s="25"/>
      <c r="IUM336" s="25"/>
      <c r="IUN336" s="25"/>
      <c r="IUO336" s="25"/>
      <c r="IUP336" s="25"/>
      <c r="IUQ336" s="25"/>
      <c r="IUR336" s="25"/>
      <c r="IUS336" s="25"/>
      <c r="IUT336" s="25"/>
      <c r="IUU336" s="25"/>
      <c r="IUV336" s="25"/>
      <c r="IUW336" s="25"/>
      <c r="IUX336" s="25"/>
      <c r="IUY336" s="25"/>
      <c r="IUZ336" s="25"/>
      <c r="IVA336" s="25"/>
      <c r="IVB336" s="25"/>
      <c r="IVC336" s="25"/>
      <c r="IVD336" s="25"/>
      <c r="IVE336" s="25"/>
      <c r="IVF336" s="25"/>
      <c r="IVG336" s="25"/>
      <c r="IVH336" s="25"/>
      <c r="IVI336" s="25"/>
      <c r="IVJ336" s="25"/>
      <c r="IVK336" s="25"/>
      <c r="IVL336" s="25"/>
      <c r="IVM336" s="25"/>
      <c r="IVN336" s="25"/>
      <c r="IVO336" s="25"/>
      <c r="IVP336" s="25"/>
      <c r="IVQ336" s="25"/>
      <c r="IVR336" s="25"/>
      <c r="IVS336" s="25"/>
      <c r="IVT336" s="25"/>
      <c r="IVU336" s="25"/>
      <c r="IVV336" s="25"/>
      <c r="IVW336" s="25"/>
      <c r="IVX336" s="25"/>
      <c r="IVY336" s="25"/>
      <c r="IVZ336" s="25"/>
      <c r="IWA336" s="25"/>
      <c r="IWB336" s="25"/>
      <c r="IWC336" s="25"/>
      <c r="IWD336" s="25"/>
      <c r="IWE336" s="25"/>
      <c r="IWF336" s="25"/>
      <c r="IWG336" s="25"/>
      <c r="IWH336" s="25"/>
      <c r="IWI336" s="25"/>
      <c r="IWJ336" s="25"/>
      <c r="IWK336" s="25"/>
      <c r="IWL336" s="25"/>
      <c r="IWM336" s="25"/>
      <c r="IWN336" s="25"/>
      <c r="IWO336" s="25"/>
      <c r="IWP336" s="25"/>
      <c r="IWQ336" s="25"/>
      <c r="IWR336" s="25"/>
      <c r="IWS336" s="25"/>
      <c r="IWT336" s="25"/>
      <c r="IWU336" s="25"/>
      <c r="IWV336" s="25"/>
      <c r="IWW336" s="25"/>
      <c r="IWX336" s="25"/>
      <c r="IWY336" s="25"/>
      <c r="IWZ336" s="25"/>
      <c r="IXA336" s="25"/>
      <c r="IXB336" s="25"/>
      <c r="IXC336" s="25"/>
      <c r="IXD336" s="25"/>
      <c r="IXE336" s="25"/>
      <c r="IXF336" s="25"/>
      <c r="IXG336" s="25"/>
      <c r="IXH336" s="25"/>
      <c r="IXI336" s="25"/>
      <c r="IXJ336" s="25"/>
      <c r="IXK336" s="25"/>
      <c r="IXL336" s="25"/>
      <c r="IXM336" s="25"/>
      <c r="IXN336" s="25"/>
      <c r="IXO336" s="25"/>
      <c r="IXP336" s="25"/>
      <c r="IXQ336" s="25"/>
      <c r="IXR336" s="25"/>
      <c r="IXS336" s="25"/>
      <c r="IXT336" s="25"/>
      <c r="IXU336" s="25"/>
      <c r="IXV336" s="25"/>
      <c r="IXW336" s="25"/>
      <c r="IXX336" s="25"/>
      <c r="IXY336" s="25"/>
      <c r="IXZ336" s="25"/>
      <c r="IYA336" s="25"/>
      <c r="IYB336" s="25"/>
      <c r="IYC336" s="25"/>
      <c r="IYD336" s="25"/>
      <c r="IYE336" s="25"/>
      <c r="IYF336" s="25"/>
      <c r="IYG336" s="25"/>
      <c r="IYH336" s="25"/>
      <c r="IYI336" s="25"/>
      <c r="IYJ336" s="25"/>
      <c r="IYK336" s="25"/>
      <c r="IYL336" s="25"/>
      <c r="IYM336" s="25"/>
      <c r="IYN336" s="25"/>
      <c r="IYO336" s="25"/>
      <c r="IYP336" s="25"/>
      <c r="IYQ336" s="25"/>
      <c r="IYR336" s="25"/>
      <c r="IYS336" s="25"/>
      <c r="IYT336" s="25"/>
      <c r="IYU336" s="25"/>
      <c r="IYV336" s="25"/>
      <c r="IYW336" s="25"/>
      <c r="IYX336" s="25"/>
      <c r="IYY336" s="25"/>
      <c r="IYZ336" s="25"/>
      <c r="IZA336" s="25"/>
      <c r="IZB336" s="25"/>
      <c r="IZC336" s="25"/>
      <c r="IZD336" s="25"/>
      <c r="IZE336" s="25"/>
      <c r="IZF336" s="25"/>
      <c r="IZG336" s="25"/>
      <c r="IZH336" s="25"/>
      <c r="IZI336" s="25"/>
      <c r="IZJ336" s="25"/>
      <c r="IZK336" s="25"/>
      <c r="IZL336" s="25"/>
      <c r="IZM336" s="25"/>
      <c r="IZN336" s="25"/>
      <c r="IZO336" s="25"/>
      <c r="IZP336" s="25"/>
      <c r="IZQ336" s="25"/>
      <c r="IZR336" s="25"/>
      <c r="IZS336" s="25"/>
      <c r="IZT336" s="25"/>
      <c r="IZU336" s="25"/>
      <c r="IZV336" s="25"/>
      <c r="IZW336" s="25"/>
      <c r="IZX336" s="25"/>
      <c r="IZY336" s="25"/>
      <c r="IZZ336" s="25"/>
      <c r="JAA336" s="25"/>
      <c r="JAB336" s="25"/>
      <c r="JAC336" s="25"/>
      <c r="JAD336" s="25"/>
      <c r="JAE336" s="25"/>
      <c r="JAF336" s="25"/>
      <c r="JAG336" s="25"/>
      <c r="JAH336" s="25"/>
      <c r="JAI336" s="25"/>
      <c r="JAJ336" s="25"/>
      <c r="JAK336" s="25"/>
      <c r="JAL336" s="25"/>
      <c r="JAM336" s="25"/>
      <c r="JAN336" s="25"/>
      <c r="JAO336" s="25"/>
      <c r="JAP336" s="25"/>
      <c r="JAQ336" s="25"/>
      <c r="JAR336" s="25"/>
      <c r="JAS336" s="25"/>
      <c r="JAT336" s="25"/>
      <c r="JAU336" s="25"/>
      <c r="JAV336" s="25"/>
      <c r="JAW336" s="25"/>
      <c r="JAX336" s="25"/>
      <c r="JAY336" s="25"/>
      <c r="JAZ336" s="25"/>
      <c r="JBA336" s="25"/>
      <c r="JBB336" s="25"/>
      <c r="JBC336" s="25"/>
      <c r="JBD336" s="25"/>
      <c r="JBE336" s="25"/>
      <c r="JBF336" s="25"/>
      <c r="JBG336" s="25"/>
      <c r="JBH336" s="25"/>
      <c r="JBI336" s="25"/>
      <c r="JBJ336" s="25"/>
      <c r="JBK336" s="25"/>
      <c r="JBL336" s="25"/>
      <c r="JBM336" s="25"/>
      <c r="JBN336" s="25"/>
      <c r="JBO336" s="25"/>
      <c r="JBP336" s="25"/>
      <c r="JBQ336" s="25"/>
      <c r="JBR336" s="25"/>
      <c r="JBS336" s="25"/>
      <c r="JBT336" s="25"/>
      <c r="JBU336" s="25"/>
      <c r="JBV336" s="25"/>
      <c r="JBW336" s="25"/>
      <c r="JBX336" s="25"/>
      <c r="JBY336" s="25"/>
      <c r="JBZ336" s="25"/>
      <c r="JCA336" s="25"/>
      <c r="JCB336" s="25"/>
      <c r="JCC336" s="25"/>
      <c r="JCD336" s="25"/>
      <c r="JCE336" s="25"/>
      <c r="JCF336" s="25"/>
      <c r="JCG336" s="25"/>
      <c r="JCH336" s="25"/>
      <c r="JCI336" s="25"/>
      <c r="JCJ336" s="25"/>
      <c r="JCK336" s="25"/>
      <c r="JCL336" s="25"/>
      <c r="JCM336" s="25"/>
      <c r="JCN336" s="25"/>
      <c r="JCO336" s="25"/>
      <c r="JCP336" s="25"/>
      <c r="JCQ336" s="25"/>
      <c r="JCR336" s="25"/>
      <c r="JCS336" s="25"/>
      <c r="JCT336" s="25"/>
      <c r="JCU336" s="25"/>
      <c r="JCV336" s="25"/>
      <c r="JCW336" s="25"/>
      <c r="JCX336" s="25"/>
      <c r="JCY336" s="25"/>
      <c r="JCZ336" s="25"/>
      <c r="JDA336" s="25"/>
      <c r="JDB336" s="25"/>
      <c r="JDC336" s="25"/>
      <c r="JDD336" s="25"/>
      <c r="JDE336" s="25"/>
      <c r="JDF336" s="25"/>
      <c r="JDG336" s="25"/>
      <c r="JDH336" s="25"/>
      <c r="JDI336" s="25"/>
      <c r="JDJ336" s="25"/>
      <c r="JDK336" s="25"/>
      <c r="JDL336" s="25"/>
      <c r="JDM336" s="25"/>
      <c r="JDN336" s="25"/>
      <c r="JDO336" s="25"/>
      <c r="JDP336" s="25"/>
      <c r="JDQ336" s="25"/>
      <c r="JDR336" s="25"/>
      <c r="JDS336" s="25"/>
      <c r="JDT336" s="25"/>
      <c r="JDU336" s="25"/>
      <c r="JDV336" s="25"/>
      <c r="JDW336" s="25"/>
      <c r="JDX336" s="25"/>
      <c r="JDY336" s="25"/>
      <c r="JDZ336" s="25"/>
      <c r="JEA336" s="25"/>
      <c r="JEB336" s="25"/>
      <c r="JEC336" s="25"/>
      <c r="JED336" s="25"/>
      <c r="JEE336" s="25"/>
      <c r="JEF336" s="25"/>
      <c r="JEG336" s="25"/>
      <c r="JEH336" s="25"/>
      <c r="JEI336" s="25"/>
      <c r="JEJ336" s="25"/>
      <c r="JEK336" s="25"/>
      <c r="JEL336" s="25"/>
      <c r="JEM336" s="25"/>
      <c r="JEN336" s="25"/>
      <c r="JEO336" s="25"/>
      <c r="JEP336" s="25"/>
      <c r="JEQ336" s="25"/>
      <c r="JER336" s="25"/>
      <c r="JES336" s="25"/>
      <c r="JET336" s="25"/>
      <c r="JEU336" s="25"/>
      <c r="JEV336" s="25"/>
      <c r="JEW336" s="25"/>
      <c r="JEX336" s="25"/>
      <c r="JEY336" s="25"/>
      <c r="JEZ336" s="25"/>
      <c r="JFA336" s="25"/>
      <c r="JFB336" s="25"/>
      <c r="JFC336" s="25"/>
      <c r="JFD336" s="25"/>
      <c r="JFE336" s="25"/>
      <c r="JFF336" s="25"/>
      <c r="JFG336" s="25"/>
      <c r="JFH336" s="25"/>
      <c r="JFI336" s="25"/>
      <c r="JFJ336" s="25"/>
      <c r="JFK336" s="25"/>
      <c r="JFL336" s="25"/>
      <c r="JFM336" s="25"/>
      <c r="JFN336" s="25"/>
      <c r="JFO336" s="25"/>
      <c r="JFP336" s="25"/>
      <c r="JFQ336" s="25"/>
      <c r="JFR336" s="25"/>
      <c r="JFS336" s="25"/>
      <c r="JFT336" s="25"/>
      <c r="JFU336" s="25"/>
      <c r="JFV336" s="25"/>
      <c r="JFW336" s="25"/>
      <c r="JFX336" s="25"/>
      <c r="JFY336" s="25"/>
      <c r="JFZ336" s="25"/>
      <c r="JGA336" s="25"/>
      <c r="JGB336" s="25"/>
      <c r="JGC336" s="25"/>
      <c r="JGD336" s="25"/>
      <c r="JGE336" s="25"/>
      <c r="JGF336" s="25"/>
      <c r="JGG336" s="25"/>
      <c r="JGH336" s="25"/>
      <c r="JGI336" s="25"/>
      <c r="JGJ336" s="25"/>
      <c r="JGK336" s="25"/>
      <c r="JGL336" s="25"/>
      <c r="JGM336" s="25"/>
      <c r="JGN336" s="25"/>
      <c r="JGO336" s="25"/>
      <c r="JGP336" s="25"/>
      <c r="JGQ336" s="25"/>
      <c r="JGR336" s="25"/>
      <c r="JGS336" s="25"/>
      <c r="JGT336" s="25"/>
      <c r="JGU336" s="25"/>
      <c r="JGV336" s="25"/>
      <c r="JGW336" s="25"/>
      <c r="JGX336" s="25"/>
      <c r="JGY336" s="25"/>
      <c r="JGZ336" s="25"/>
      <c r="JHA336" s="25"/>
      <c r="JHB336" s="25"/>
      <c r="JHC336" s="25"/>
      <c r="JHD336" s="25"/>
      <c r="JHE336" s="25"/>
      <c r="JHF336" s="25"/>
      <c r="JHG336" s="25"/>
      <c r="JHH336" s="25"/>
      <c r="JHI336" s="25"/>
      <c r="JHJ336" s="25"/>
      <c r="JHK336" s="25"/>
      <c r="JHL336" s="25"/>
      <c r="JHM336" s="25"/>
      <c r="JHN336" s="25"/>
      <c r="JHO336" s="25"/>
      <c r="JHP336" s="25"/>
      <c r="JHQ336" s="25"/>
      <c r="JHR336" s="25"/>
      <c r="JHS336" s="25"/>
      <c r="JHT336" s="25"/>
      <c r="JHU336" s="25"/>
      <c r="JHV336" s="25"/>
      <c r="JHW336" s="25"/>
      <c r="JHX336" s="25"/>
      <c r="JHY336" s="25"/>
      <c r="JHZ336" s="25"/>
      <c r="JIA336" s="25"/>
      <c r="JIB336" s="25"/>
      <c r="JIC336" s="25"/>
      <c r="JID336" s="25"/>
      <c r="JIE336" s="25"/>
      <c r="JIF336" s="25"/>
      <c r="JIG336" s="25"/>
      <c r="JIH336" s="25"/>
      <c r="JII336" s="25"/>
      <c r="JIJ336" s="25"/>
      <c r="JIK336" s="25"/>
      <c r="JIL336" s="25"/>
      <c r="JIM336" s="25"/>
      <c r="JIN336" s="25"/>
      <c r="JIO336" s="25"/>
      <c r="JIP336" s="25"/>
      <c r="JIQ336" s="25"/>
      <c r="JIR336" s="25"/>
      <c r="JIS336" s="25"/>
      <c r="JIT336" s="25"/>
      <c r="JIU336" s="25"/>
      <c r="JIV336" s="25"/>
      <c r="JIW336" s="25"/>
      <c r="JIX336" s="25"/>
      <c r="JIY336" s="25"/>
      <c r="JIZ336" s="25"/>
      <c r="JJA336" s="25"/>
      <c r="JJB336" s="25"/>
      <c r="JJC336" s="25"/>
      <c r="JJD336" s="25"/>
      <c r="JJE336" s="25"/>
      <c r="JJF336" s="25"/>
      <c r="JJG336" s="25"/>
      <c r="JJH336" s="25"/>
      <c r="JJI336" s="25"/>
      <c r="JJJ336" s="25"/>
      <c r="JJK336" s="25"/>
      <c r="JJL336" s="25"/>
      <c r="JJM336" s="25"/>
      <c r="JJN336" s="25"/>
      <c r="JJO336" s="25"/>
      <c r="JJP336" s="25"/>
      <c r="JJQ336" s="25"/>
      <c r="JJR336" s="25"/>
      <c r="JJS336" s="25"/>
      <c r="JJT336" s="25"/>
      <c r="JJU336" s="25"/>
      <c r="JJV336" s="25"/>
      <c r="JJW336" s="25"/>
      <c r="JJX336" s="25"/>
      <c r="JJY336" s="25"/>
      <c r="JJZ336" s="25"/>
      <c r="JKA336" s="25"/>
      <c r="JKB336" s="25"/>
      <c r="JKC336" s="25"/>
      <c r="JKD336" s="25"/>
      <c r="JKE336" s="25"/>
      <c r="JKF336" s="25"/>
      <c r="JKG336" s="25"/>
      <c r="JKH336" s="25"/>
      <c r="JKI336" s="25"/>
      <c r="JKJ336" s="25"/>
      <c r="JKK336" s="25"/>
      <c r="JKL336" s="25"/>
      <c r="JKM336" s="25"/>
      <c r="JKN336" s="25"/>
      <c r="JKO336" s="25"/>
      <c r="JKP336" s="25"/>
      <c r="JKQ336" s="25"/>
      <c r="JKR336" s="25"/>
      <c r="JKS336" s="25"/>
      <c r="JKT336" s="25"/>
      <c r="JKU336" s="25"/>
      <c r="JKV336" s="25"/>
      <c r="JKW336" s="25"/>
      <c r="JKX336" s="25"/>
      <c r="JKY336" s="25"/>
      <c r="JKZ336" s="25"/>
      <c r="JLA336" s="25"/>
      <c r="JLB336" s="25"/>
      <c r="JLC336" s="25"/>
      <c r="JLD336" s="25"/>
      <c r="JLE336" s="25"/>
      <c r="JLF336" s="25"/>
      <c r="JLG336" s="25"/>
      <c r="JLH336" s="25"/>
      <c r="JLI336" s="25"/>
      <c r="JLJ336" s="25"/>
      <c r="JLK336" s="25"/>
      <c r="JLL336" s="25"/>
      <c r="JLM336" s="25"/>
      <c r="JLN336" s="25"/>
      <c r="JLO336" s="25"/>
      <c r="JLP336" s="25"/>
      <c r="JLQ336" s="25"/>
      <c r="JLR336" s="25"/>
      <c r="JLS336" s="25"/>
      <c r="JLT336" s="25"/>
      <c r="JLU336" s="25"/>
      <c r="JLV336" s="25"/>
      <c r="JLW336" s="25"/>
      <c r="JLX336" s="25"/>
      <c r="JLY336" s="25"/>
      <c r="JLZ336" s="25"/>
      <c r="JMA336" s="25"/>
      <c r="JMB336" s="25"/>
      <c r="JMC336" s="25"/>
      <c r="JMD336" s="25"/>
      <c r="JME336" s="25"/>
      <c r="JMF336" s="25"/>
      <c r="JMG336" s="25"/>
      <c r="JMH336" s="25"/>
      <c r="JMI336" s="25"/>
      <c r="JMJ336" s="25"/>
      <c r="JMK336" s="25"/>
      <c r="JML336" s="25"/>
      <c r="JMM336" s="25"/>
      <c r="JMN336" s="25"/>
      <c r="JMO336" s="25"/>
      <c r="JMP336" s="25"/>
      <c r="JMQ336" s="25"/>
      <c r="JMR336" s="25"/>
      <c r="JMS336" s="25"/>
      <c r="JMT336" s="25"/>
      <c r="JMU336" s="25"/>
      <c r="JMV336" s="25"/>
      <c r="JMW336" s="25"/>
      <c r="JMX336" s="25"/>
      <c r="JMY336" s="25"/>
      <c r="JMZ336" s="25"/>
      <c r="JNA336" s="25"/>
      <c r="JNB336" s="25"/>
      <c r="JNC336" s="25"/>
      <c r="JND336" s="25"/>
      <c r="JNE336" s="25"/>
      <c r="JNF336" s="25"/>
      <c r="JNG336" s="25"/>
      <c r="JNH336" s="25"/>
      <c r="JNI336" s="25"/>
      <c r="JNJ336" s="25"/>
      <c r="JNK336" s="25"/>
      <c r="JNL336" s="25"/>
      <c r="JNM336" s="25"/>
      <c r="JNN336" s="25"/>
      <c r="JNO336" s="25"/>
      <c r="JNP336" s="25"/>
      <c r="JNQ336" s="25"/>
      <c r="JNR336" s="25"/>
      <c r="JNS336" s="25"/>
      <c r="JNT336" s="25"/>
      <c r="JNU336" s="25"/>
      <c r="JNV336" s="25"/>
      <c r="JNW336" s="25"/>
      <c r="JNX336" s="25"/>
      <c r="JNY336" s="25"/>
      <c r="JNZ336" s="25"/>
      <c r="JOA336" s="25"/>
      <c r="JOB336" s="25"/>
      <c r="JOC336" s="25"/>
      <c r="JOD336" s="25"/>
      <c r="JOE336" s="25"/>
      <c r="JOF336" s="25"/>
      <c r="JOG336" s="25"/>
      <c r="JOH336" s="25"/>
      <c r="JOI336" s="25"/>
      <c r="JOJ336" s="25"/>
      <c r="JOK336" s="25"/>
      <c r="JOL336" s="25"/>
      <c r="JOM336" s="25"/>
      <c r="JON336" s="25"/>
      <c r="JOO336" s="25"/>
      <c r="JOP336" s="25"/>
      <c r="JOQ336" s="25"/>
      <c r="JOR336" s="25"/>
      <c r="JOS336" s="25"/>
      <c r="JOT336" s="25"/>
      <c r="JOU336" s="25"/>
      <c r="JOV336" s="25"/>
      <c r="JOW336" s="25"/>
      <c r="JOX336" s="25"/>
      <c r="JOY336" s="25"/>
      <c r="JOZ336" s="25"/>
      <c r="JPA336" s="25"/>
      <c r="JPB336" s="25"/>
      <c r="JPC336" s="25"/>
      <c r="JPD336" s="25"/>
      <c r="JPE336" s="25"/>
      <c r="JPF336" s="25"/>
      <c r="JPG336" s="25"/>
      <c r="JPH336" s="25"/>
      <c r="JPI336" s="25"/>
      <c r="JPJ336" s="25"/>
      <c r="JPK336" s="25"/>
      <c r="JPL336" s="25"/>
      <c r="JPM336" s="25"/>
      <c r="JPN336" s="25"/>
      <c r="JPO336" s="25"/>
      <c r="JPP336" s="25"/>
      <c r="JPQ336" s="25"/>
      <c r="JPR336" s="25"/>
      <c r="JPS336" s="25"/>
      <c r="JPT336" s="25"/>
      <c r="JPU336" s="25"/>
      <c r="JPV336" s="25"/>
      <c r="JPW336" s="25"/>
      <c r="JPX336" s="25"/>
      <c r="JPY336" s="25"/>
      <c r="JPZ336" s="25"/>
      <c r="JQA336" s="25"/>
      <c r="JQB336" s="25"/>
      <c r="JQC336" s="25"/>
      <c r="JQD336" s="25"/>
      <c r="JQE336" s="25"/>
      <c r="JQF336" s="25"/>
      <c r="JQG336" s="25"/>
      <c r="JQH336" s="25"/>
      <c r="JQI336" s="25"/>
      <c r="JQJ336" s="25"/>
      <c r="JQK336" s="25"/>
      <c r="JQL336" s="25"/>
      <c r="JQM336" s="25"/>
      <c r="JQN336" s="25"/>
      <c r="JQO336" s="25"/>
      <c r="JQP336" s="25"/>
      <c r="JQQ336" s="25"/>
      <c r="JQR336" s="25"/>
      <c r="JQS336" s="25"/>
      <c r="JQT336" s="25"/>
      <c r="JQU336" s="25"/>
      <c r="JQV336" s="25"/>
      <c r="JQW336" s="25"/>
      <c r="JQX336" s="25"/>
      <c r="JQY336" s="25"/>
      <c r="JQZ336" s="25"/>
      <c r="JRA336" s="25"/>
      <c r="JRB336" s="25"/>
      <c r="JRC336" s="25"/>
      <c r="JRD336" s="25"/>
      <c r="JRE336" s="25"/>
      <c r="JRF336" s="25"/>
      <c r="JRG336" s="25"/>
      <c r="JRH336" s="25"/>
      <c r="JRI336" s="25"/>
      <c r="JRJ336" s="25"/>
      <c r="JRK336" s="25"/>
      <c r="JRL336" s="25"/>
      <c r="JRM336" s="25"/>
      <c r="JRN336" s="25"/>
      <c r="JRO336" s="25"/>
      <c r="JRP336" s="25"/>
      <c r="JRQ336" s="25"/>
      <c r="JRR336" s="25"/>
      <c r="JRS336" s="25"/>
      <c r="JRT336" s="25"/>
      <c r="JRU336" s="25"/>
      <c r="JRV336" s="25"/>
      <c r="JRW336" s="25"/>
      <c r="JRX336" s="25"/>
      <c r="JRY336" s="25"/>
      <c r="JRZ336" s="25"/>
      <c r="JSA336" s="25"/>
      <c r="JSB336" s="25"/>
      <c r="JSC336" s="25"/>
      <c r="JSD336" s="25"/>
      <c r="JSE336" s="25"/>
      <c r="JSF336" s="25"/>
      <c r="JSG336" s="25"/>
      <c r="JSH336" s="25"/>
      <c r="JSI336" s="25"/>
      <c r="JSJ336" s="25"/>
      <c r="JSK336" s="25"/>
      <c r="JSL336" s="25"/>
      <c r="JSM336" s="25"/>
      <c r="JSN336" s="25"/>
      <c r="JSO336" s="25"/>
      <c r="JSP336" s="25"/>
      <c r="JSQ336" s="25"/>
      <c r="JSR336" s="25"/>
      <c r="JSS336" s="25"/>
      <c r="JST336" s="25"/>
      <c r="JSU336" s="25"/>
      <c r="JSV336" s="25"/>
      <c r="JSW336" s="25"/>
      <c r="JSX336" s="25"/>
      <c r="JSY336" s="25"/>
      <c r="JSZ336" s="25"/>
      <c r="JTA336" s="25"/>
      <c r="JTB336" s="25"/>
      <c r="JTC336" s="25"/>
      <c r="JTD336" s="25"/>
      <c r="JTE336" s="25"/>
      <c r="JTF336" s="25"/>
      <c r="JTG336" s="25"/>
      <c r="JTH336" s="25"/>
      <c r="JTI336" s="25"/>
      <c r="JTJ336" s="25"/>
      <c r="JTK336" s="25"/>
      <c r="JTL336" s="25"/>
      <c r="JTM336" s="25"/>
      <c r="JTN336" s="25"/>
      <c r="JTO336" s="25"/>
      <c r="JTP336" s="25"/>
      <c r="JTQ336" s="25"/>
      <c r="JTR336" s="25"/>
      <c r="JTS336" s="25"/>
      <c r="JTT336" s="25"/>
      <c r="JTU336" s="25"/>
      <c r="JTV336" s="25"/>
      <c r="JTW336" s="25"/>
      <c r="JTX336" s="25"/>
      <c r="JTY336" s="25"/>
      <c r="JTZ336" s="25"/>
      <c r="JUA336" s="25"/>
      <c r="JUB336" s="25"/>
      <c r="JUC336" s="25"/>
      <c r="JUD336" s="25"/>
      <c r="JUE336" s="25"/>
      <c r="JUF336" s="25"/>
      <c r="JUG336" s="25"/>
      <c r="JUH336" s="25"/>
      <c r="JUI336" s="25"/>
      <c r="JUJ336" s="25"/>
      <c r="JUK336" s="25"/>
      <c r="JUL336" s="25"/>
      <c r="JUM336" s="25"/>
      <c r="JUN336" s="25"/>
      <c r="JUO336" s="25"/>
      <c r="JUP336" s="25"/>
      <c r="JUQ336" s="25"/>
      <c r="JUR336" s="25"/>
      <c r="JUS336" s="25"/>
      <c r="JUT336" s="25"/>
      <c r="JUU336" s="25"/>
      <c r="JUV336" s="25"/>
      <c r="JUW336" s="25"/>
      <c r="JUX336" s="25"/>
      <c r="JUY336" s="25"/>
      <c r="JUZ336" s="25"/>
      <c r="JVA336" s="25"/>
      <c r="JVB336" s="25"/>
      <c r="JVC336" s="25"/>
      <c r="JVD336" s="25"/>
      <c r="JVE336" s="25"/>
      <c r="JVF336" s="25"/>
      <c r="JVG336" s="25"/>
      <c r="JVH336" s="25"/>
      <c r="JVI336" s="25"/>
      <c r="JVJ336" s="25"/>
      <c r="JVK336" s="25"/>
      <c r="JVL336" s="25"/>
      <c r="JVM336" s="25"/>
      <c r="JVN336" s="25"/>
      <c r="JVO336" s="25"/>
      <c r="JVP336" s="25"/>
      <c r="JVQ336" s="25"/>
      <c r="JVR336" s="25"/>
      <c r="JVS336" s="25"/>
      <c r="JVT336" s="25"/>
      <c r="JVU336" s="25"/>
      <c r="JVV336" s="25"/>
      <c r="JVW336" s="25"/>
      <c r="JVX336" s="25"/>
      <c r="JVY336" s="25"/>
      <c r="JVZ336" s="25"/>
      <c r="JWA336" s="25"/>
      <c r="JWB336" s="25"/>
      <c r="JWC336" s="25"/>
      <c r="JWD336" s="25"/>
      <c r="JWE336" s="25"/>
      <c r="JWF336" s="25"/>
      <c r="JWG336" s="25"/>
      <c r="JWH336" s="25"/>
      <c r="JWI336" s="25"/>
      <c r="JWJ336" s="25"/>
      <c r="JWK336" s="25"/>
      <c r="JWL336" s="25"/>
      <c r="JWM336" s="25"/>
      <c r="JWN336" s="25"/>
      <c r="JWO336" s="25"/>
      <c r="JWP336" s="25"/>
      <c r="JWQ336" s="25"/>
      <c r="JWR336" s="25"/>
      <c r="JWS336" s="25"/>
      <c r="JWT336" s="25"/>
      <c r="JWU336" s="25"/>
      <c r="JWV336" s="25"/>
      <c r="JWW336" s="25"/>
      <c r="JWX336" s="25"/>
      <c r="JWY336" s="25"/>
      <c r="JWZ336" s="25"/>
      <c r="JXA336" s="25"/>
      <c r="JXB336" s="25"/>
      <c r="JXC336" s="25"/>
      <c r="JXD336" s="25"/>
      <c r="JXE336" s="25"/>
      <c r="JXF336" s="25"/>
      <c r="JXG336" s="25"/>
      <c r="JXH336" s="25"/>
      <c r="JXI336" s="25"/>
      <c r="JXJ336" s="25"/>
      <c r="JXK336" s="25"/>
      <c r="JXL336" s="25"/>
      <c r="JXM336" s="25"/>
      <c r="JXN336" s="25"/>
      <c r="JXO336" s="25"/>
      <c r="JXP336" s="25"/>
      <c r="JXQ336" s="25"/>
      <c r="JXR336" s="25"/>
      <c r="JXS336" s="25"/>
      <c r="JXT336" s="25"/>
      <c r="JXU336" s="25"/>
      <c r="JXV336" s="25"/>
      <c r="JXW336" s="25"/>
      <c r="JXX336" s="25"/>
      <c r="JXY336" s="25"/>
      <c r="JXZ336" s="25"/>
      <c r="JYA336" s="25"/>
      <c r="JYB336" s="25"/>
      <c r="JYC336" s="25"/>
      <c r="JYD336" s="25"/>
      <c r="JYE336" s="25"/>
      <c r="JYF336" s="25"/>
      <c r="JYG336" s="25"/>
      <c r="JYH336" s="25"/>
      <c r="JYI336" s="25"/>
      <c r="JYJ336" s="25"/>
      <c r="JYK336" s="25"/>
      <c r="JYL336" s="25"/>
      <c r="JYM336" s="25"/>
      <c r="JYN336" s="25"/>
      <c r="JYO336" s="25"/>
      <c r="JYP336" s="25"/>
      <c r="JYQ336" s="25"/>
      <c r="JYR336" s="25"/>
      <c r="JYS336" s="25"/>
      <c r="JYT336" s="25"/>
      <c r="JYU336" s="25"/>
      <c r="JYV336" s="25"/>
      <c r="JYW336" s="25"/>
      <c r="JYX336" s="25"/>
      <c r="JYY336" s="25"/>
      <c r="JYZ336" s="25"/>
      <c r="JZA336" s="25"/>
      <c r="JZB336" s="25"/>
      <c r="JZC336" s="25"/>
      <c r="JZD336" s="25"/>
      <c r="JZE336" s="25"/>
      <c r="JZF336" s="25"/>
      <c r="JZG336" s="25"/>
      <c r="JZH336" s="25"/>
      <c r="JZI336" s="25"/>
      <c r="JZJ336" s="25"/>
      <c r="JZK336" s="25"/>
      <c r="JZL336" s="25"/>
      <c r="JZM336" s="25"/>
      <c r="JZN336" s="25"/>
      <c r="JZO336" s="25"/>
      <c r="JZP336" s="25"/>
      <c r="JZQ336" s="25"/>
      <c r="JZR336" s="25"/>
      <c r="JZS336" s="25"/>
      <c r="JZT336" s="25"/>
      <c r="JZU336" s="25"/>
      <c r="JZV336" s="25"/>
      <c r="JZW336" s="25"/>
      <c r="JZX336" s="25"/>
      <c r="JZY336" s="25"/>
      <c r="JZZ336" s="25"/>
      <c r="KAA336" s="25"/>
      <c r="KAB336" s="25"/>
      <c r="KAC336" s="25"/>
      <c r="KAD336" s="25"/>
      <c r="KAE336" s="25"/>
      <c r="KAF336" s="25"/>
      <c r="KAG336" s="25"/>
      <c r="KAH336" s="25"/>
      <c r="KAI336" s="25"/>
      <c r="KAJ336" s="25"/>
      <c r="KAK336" s="25"/>
      <c r="KAL336" s="25"/>
      <c r="KAM336" s="25"/>
      <c r="KAN336" s="25"/>
      <c r="KAO336" s="25"/>
      <c r="KAP336" s="25"/>
      <c r="KAQ336" s="25"/>
      <c r="KAR336" s="25"/>
      <c r="KAS336" s="25"/>
      <c r="KAT336" s="25"/>
      <c r="KAU336" s="25"/>
      <c r="KAV336" s="25"/>
      <c r="KAW336" s="25"/>
      <c r="KAX336" s="25"/>
      <c r="KAY336" s="25"/>
      <c r="KAZ336" s="25"/>
      <c r="KBA336" s="25"/>
      <c r="KBB336" s="25"/>
      <c r="KBC336" s="25"/>
      <c r="KBD336" s="25"/>
      <c r="KBE336" s="25"/>
      <c r="KBF336" s="25"/>
      <c r="KBG336" s="25"/>
      <c r="KBH336" s="25"/>
      <c r="KBI336" s="25"/>
      <c r="KBJ336" s="25"/>
      <c r="KBK336" s="25"/>
      <c r="KBL336" s="25"/>
      <c r="KBM336" s="25"/>
      <c r="KBN336" s="25"/>
      <c r="KBO336" s="25"/>
      <c r="KBP336" s="25"/>
      <c r="KBQ336" s="25"/>
      <c r="KBR336" s="25"/>
      <c r="KBS336" s="25"/>
      <c r="KBT336" s="25"/>
      <c r="KBU336" s="25"/>
      <c r="KBV336" s="25"/>
      <c r="KBW336" s="25"/>
      <c r="KBX336" s="25"/>
      <c r="KBY336" s="25"/>
      <c r="KBZ336" s="25"/>
      <c r="KCA336" s="25"/>
      <c r="KCB336" s="25"/>
      <c r="KCC336" s="25"/>
      <c r="KCD336" s="25"/>
      <c r="KCE336" s="25"/>
      <c r="KCF336" s="25"/>
      <c r="KCG336" s="25"/>
      <c r="KCH336" s="25"/>
      <c r="KCI336" s="25"/>
      <c r="KCJ336" s="25"/>
      <c r="KCK336" s="25"/>
      <c r="KCL336" s="25"/>
      <c r="KCM336" s="25"/>
      <c r="KCN336" s="25"/>
      <c r="KCO336" s="25"/>
      <c r="KCP336" s="25"/>
      <c r="KCQ336" s="25"/>
      <c r="KCR336" s="25"/>
      <c r="KCS336" s="25"/>
      <c r="KCT336" s="25"/>
      <c r="KCU336" s="25"/>
      <c r="KCV336" s="25"/>
      <c r="KCW336" s="25"/>
      <c r="KCX336" s="25"/>
      <c r="KCY336" s="25"/>
      <c r="KCZ336" s="25"/>
      <c r="KDA336" s="25"/>
      <c r="KDB336" s="25"/>
      <c r="KDC336" s="25"/>
      <c r="KDD336" s="25"/>
      <c r="KDE336" s="25"/>
      <c r="KDF336" s="25"/>
      <c r="KDG336" s="25"/>
      <c r="KDH336" s="25"/>
      <c r="KDI336" s="25"/>
      <c r="KDJ336" s="25"/>
      <c r="KDK336" s="25"/>
      <c r="KDL336" s="25"/>
      <c r="KDM336" s="25"/>
      <c r="KDN336" s="25"/>
      <c r="KDO336" s="25"/>
      <c r="KDP336" s="25"/>
      <c r="KDQ336" s="25"/>
      <c r="KDR336" s="25"/>
      <c r="KDS336" s="25"/>
      <c r="KDT336" s="25"/>
      <c r="KDU336" s="25"/>
      <c r="KDV336" s="25"/>
      <c r="KDW336" s="25"/>
      <c r="KDX336" s="25"/>
      <c r="KDY336" s="25"/>
      <c r="KDZ336" s="25"/>
      <c r="KEA336" s="25"/>
      <c r="KEB336" s="25"/>
      <c r="KEC336" s="25"/>
      <c r="KED336" s="25"/>
      <c r="KEE336" s="25"/>
      <c r="KEF336" s="25"/>
      <c r="KEG336" s="25"/>
      <c r="KEH336" s="25"/>
      <c r="KEI336" s="25"/>
      <c r="KEJ336" s="25"/>
      <c r="KEK336" s="25"/>
      <c r="KEL336" s="25"/>
      <c r="KEM336" s="25"/>
      <c r="KEN336" s="25"/>
      <c r="KEO336" s="25"/>
      <c r="KEP336" s="25"/>
      <c r="KEQ336" s="25"/>
      <c r="KER336" s="25"/>
      <c r="KES336" s="25"/>
      <c r="KET336" s="25"/>
      <c r="KEU336" s="25"/>
      <c r="KEV336" s="25"/>
      <c r="KEW336" s="25"/>
      <c r="KEX336" s="25"/>
      <c r="KEY336" s="25"/>
      <c r="KEZ336" s="25"/>
      <c r="KFA336" s="25"/>
      <c r="KFB336" s="25"/>
      <c r="KFC336" s="25"/>
      <c r="KFD336" s="25"/>
      <c r="KFE336" s="25"/>
      <c r="KFF336" s="25"/>
      <c r="KFG336" s="25"/>
      <c r="KFH336" s="25"/>
      <c r="KFI336" s="25"/>
      <c r="KFJ336" s="25"/>
      <c r="KFK336" s="25"/>
      <c r="KFL336" s="25"/>
      <c r="KFM336" s="25"/>
      <c r="KFN336" s="25"/>
      <c r="KFO336" s="25"/>
      <c r="KFP336" s="25"/>
      <c r="KFQ336" s="25"/>
      <c r="KFR336" s="25"/>
      <c r="KFS336" s="25"/>
      <c r="KFT336" s="25"/>
      <c r="KFU336" s="25"/>
      <c r="KFV336" s="25"/>
      <c r="KFW336" s="25"/>
      <c r="KFX336" s="25"/>
      <c r="KFY336" s="25"/>
      <c r="KFZ336" s="25"/>
      <c r="KGA336" s="25"/>
      <c r="KGB336" s="25"/>
      <c r="KGC336" s="25"/>
      <c r="KGD336" s="25"/>
      <c r="KGE336" s="25"/>
      <c r="KGF336" s="25"/>
      <c r="KGG336" s="25"/>
      <c r="KGH336" s="25"/>
      <c r="KGI336" s="25"/>
      <c r="KGJ336" s="25"/>
      <c r="KGK336" s="25"/>
      <c r="KGL336" s="25"/>
      <c r="KGM336" s="25"/>
      <c r="KGN336" s="25"/>
      <c r="KGO336" s="25"/>
      <c r="KGP336" s="25"/>
      <c r="KGQ336" s="25"/>
      <c r="KGR336" s="25"/>
      <c r="KGS336" s="25"/>
      <c r="KGT336" s="25"/>
      <c r="KGU336" s="25"/>
      <c r="KGV336" s="25"/>
      <c r="KGW336" s="25"/>
      <c r="KGX336" s="25"/>
      <c r="KGY336" s="25"/>
      <c r="KGZ336" s="25"/>
      <c r="KHA336" s="25"/>
      <c r="KHB336" s="25"/>
      <c r="KHC336" s="25"/>
      <c r="KHD336" s="25"/>
      <c r="KHE336" s="25"/>
      <c r="KHF336" s="25"/>
      <c r="KHG336" s="25"/>
      <c r="KHH336" s="25"/>
      <c r="KHI336" s="25"/>
      <c r="KHJ336" s="25"/>
      <c r="KHK336" s="25"/>
      <c r="KHL336" s="25"/>
      <c r="KHM336" s="25"/>
      <c r="KHN336" s="25"/>
      <c r="KHO336" s="25"/>
      <c r="KHP336" s="25"/>
      <c r="KHQ336" s="25"/>
      <c r="KHR336" s="25"/>
      <c r="KHS336" s="25"/>
      <c r="KHT336" s="25"/>
      <c r="KHU336" s="25"/>
      <c r="KHV336" s="25"/>
      <c r="KHW336" s="25"/>
      <c r="KHX336" s="25"/>
      <c r="KHY336" s="25"/>
      <c r="KHZ336" s="25"/>
      <c r="KIA336" s="25"/>
      <c r="KIB336" s="25"/>
      <c r="KIC336" s="25"/>
      <c r="KID336" s="25"/>
      <c r="KIE336" s="25"/>
      <c r="KIF336" s="25"/>
      <c r="KIG336" s="25"/>
      <c r="KIH336" s="25"/>
      <c r="KII336" s="25"/>
      <c r="KIJ336" s="25"/>
      <c r="KIK336" s="25"/>
      <c r="KIL336" s="25"/>
      <c r="KIM336" s="25"/>
      <c r="KIN336" s="25"/>
      <c r="KIO336" s="25"/>
      <c r="KIP336" s="25"/>
      <c r="KIQ336" s="25"/>
      <c r="KIR336" s="25"/>
      <c r="KIS336" s="25"/>
      <c r="KIT336" s="25"/>
      <c r="KIU336" s="25"/>
      <c r="KIV336" s="25"/>
      <c r="KIW336" s="25"/>
      <c r="KIX336" s="25"/>
      <c r="KIY336" s="25"/>
      <c r="KIZ336" s="25"/>
      <c r="KJA336" s="25"/>
      <c r="KJB336" s="25"/>
      <c r="KJC336" s="25"/>
      <c r="KJD336" s="25"/>
      <c r="KJE336" s="25"/>
      <c r="KJF336" s="25"/>
      <c r="KJG336" s="25"/>
      <c r="KJH336" s="25"/>
      <c r="KJI336" s="25"/>
      <c r="KJJ336" s="25"/>
      <c r="KJK336" s="25"/>
      <c r="KJL336" s="25"/>
      <c r="KJM336" s="25"/>
      <c r="KJN336" s="25"/>
      <c r="KJO336" s="25"/>
      <c r="KJP336" s="25"/>
      <c r="KJQ336" s="25"/>
      <c r="KJR336" s="25"/>
      <c r="KJS336" s="25"/>
      <c r="KJT336" s="25"/>
      <c r="KJU336" s="25"/>
      <c r="KJV336" s="25"/>
      <c r="KJW336" s="25"/>
      <c r="KJX336" s="25"/>
      <c r="KJY336" s="25"/>
      <c r="KJZ336" s="25"/>
      <c r="KKA336" s="25"/>
      <c r="KKB336" s="25"/>
      <c r="KKC336" s="25"/>
      <c r="KKD336" s="25"/>
      <c r="KKE336" s="25"/>
      <c r="KKF336" s="25"/>
      <c r="KKG336" s="25"/>
      <c r="KKH336" s="25"/>
      <c r="KKI336" s="25"/>
      <c r="KKJ336" s="25"/>
      <c r="KKK336" s="25"/>
      <c r="KKL336" s="25"/>
      <c r="KKM336" s="25"/>
      <c r="KKN336" s="25"/>
      <c r="KKO336" s="25"/>
      <c r="KKP336" s="25"/>
      <c r="KKQ336" s="25"/>
      <c r="KKR336" s="25"/>
      <c r="KKS336" s="25"/>
      <c r="KKT336" s="25"/>
      <c r="KKU336" s="25"/>
      <c r="KKV336" s="25"/>
      <c r="KKW336" s="25"/>
      <c r="KKX336" s="25"/>
      <c r="KKY336" s="25"/>
      <c r="KKZ336" s="25"/>
      <c r="KLA336" s="25"/>
      <c r="KLB336" s="25"/>
      <c r="KLC336" s="25"/>
      <c r="KLD336" s="25"/>
      <c r="KLE336" s="25"/>
      <c r="KLF336" s="25"/>
      <c r="KLG336" s="25"/>
      <c r="KLH336" s="25"/>
      <c r="KLI336" s="25"/>
      <c r="KLJ336" s="25"/>
      <c r="KLK336" s="25"/>
      <c r="KLL336" s="25"/>
      <c r="KLM336" s="25"/>
      <c r="KLN336" s="25"/>
      <c r="KLO336" s="25"/>
      <c r="KLP336" s="25"/>
      <c r="KLQ336" s="25"/>
      <c r="KLR336" s="25"/>
      <c r="KLS336" s="25"/>
      <c r="KLT336" s="25"/>
      <c r="KLU336" s="25"/>
      <c r="KLV336" s="25"/>
      <c r="KLW336" s="25"/>
      <c r="KLX336" s="25"/>
      <c r="KLY336" s="25"/>
      <c r="KLZ336" s="25"/>
      <c r="KMA336" s="25"/>
      <c r="KMB336" s="25"/>
      <c r="KMC336" s="25"/>
      <c r="KMD336" s="25"/>
      <c r="KME336" s="25"/>
      <c r="KMF336" s="25"/>
      <c r="KMG336" s="25"/>
      <c r="KMH336" s="25"/>
      <c r="KMI336" s="25"/>
      <c r="KMJ336" s="25"/>
      <c r="KMK336" s="25"/>
      <c r="KML336" s="25"/>
      <c r="KMM336" s="25"/>
      <c r="KMN336" s="25"/>
      <c r="KMO336" s="25"/>
      <c r="KMP336" s="25"/>
      <c r="KMQ336" s="25"/>
      <c r="KMR336" s="25"/>
      <c r="KMS336" s="25"/>
      <c r="KMT336" s="25"/>
      <c r="KMU336" s="25"/>
      <c r="KMV336" s="25"/>
      <c r="KMW336" s="25"/>
      <c r="KMX336" s="25"/>
      <c r="KMY336" s="25"/>
      <c r="KMZ336" s="25"/>
      <c r="KNA336" s="25"/>
      <c r="KNB336" s="25"/>
      <c r="KNC336" s="25"/>
      <c r="KND336" s="25"/>
      <c r="KNE336" s="25"/>
      <c r="KNF336" s="25"/>
      <c r="KNG336" s="25"/>
      <c r="KNH336" s="25"/>
      <c r="KNI336" s="25"/>
      <c r="KNJ336" s="25"/>
      <c r="KNK336" s="25"/>
      <c r="KNL336" s="25"/>
      <c r="KNM336" s="25"/>
      <c r="KNN336" s="25"/>
      <c r="KNO336" s="25"/>
      <c r="KNP336" s="25"/>
      <c r="KNQ336" s="25"/>
      <c r="KNR336" s="25"/>
      <c r="KNS336" s="25"/>
      <c r="KNT336" s="25"/>
      <c r="KNU336" s="25"/>
      <c r="KNV336" s="25"/>
      <c r="KNW336" s="25"/>
      <c r="KNX336" s="25"/>
      <c r="KNY336" s="25"/>
      <c r="KNZ336" s="25"/>
      <c r="KOA336" s="25"/>
      <c r="KOB336" s="25"/>
      <c r="KOC336" s="25"/>
      <c r="KOD336" s="25"/>
      <c r="KOE336" s="25"/>
      <c r="KOF336" s="25"/>
      <c r="KOG336" s="25"/>
      <c r="KOH336" s="25"/>
      <c r="KOI336" s="25"/>
      <c r="KOJ336" s="25"/>
      <c r="KOK336" s="25"/>
      <c r="KOL336" s="25"/>
      <c r="KOM336" s="25"/>
      <c r="KON336" s="25"/>
      <c r="KOO336" s="25"/>
      <c r="KOP336" s="25"/>
      <c r="KOQ336" s="25"/>
      <c r="KOR336" s="25"/>
      <c r="KOS336" s="25"/>
      <c r="KOT336" s="25"/>
      <c r="KOU336" s="25"/>
      <c r="KOV336" s="25"/>
      <c r="KOW336" s="25"/>
      <c r="KOX336" s="25"/>
      <c r="KOY336" s="25"/>
      <c r="KOZ336" s="25"/>
      <c r="KPA336" s="25"/>
      <c r="KPB336" s="25"/>
      <c r="KPC336" s="25"/>
      <c r="KPD336" s="25"/>
      <c r="KPE336" s="25"/>
      <c r="KPF336" s="25"/>
      <c r="KPG336" s="25"/>
      <c r="KPH336" s="25"/>
      <c r="KPI336" s="25"/>
      <c r="KPJ336" s="25"/>
      <c r="KPK336" s="25"/>
      <c r="KPL336" s="25"/>
      <c r="KPM336" s="25"/>
      <c r="KPN336" s="25"/>
      <c r="KPO336" s="25"/>
      <c r="KPP336" s="25"/>
      <c r="KPQ336" s="25"/>
      <c r="KPR336" s="25"/>
      <c r="KPS336" s="25"/>
      <c r="KPT336" s="25"/>
      <c r="KPU336" s="25"/>
      <c r="KPV336" s="25"/>
      <c r="KPW336" s="25"/>
      <c r="KPX336" s="25"/>
      <c r="KPY336" s="25"/>
      <c r="KPZ336" s="25"/>
      <c r="KQA336" s="25"/>
      <c r="KQB336" s="25"/>
      <c r="KQC336" s="25"/>
      <c r="KQD336" s="25"/>
      <c r="KQE336" s="25"/>
      <c r="KQF336" s="25"/>
      <c r="KQG336" s="25"/>
      <c r="KQH336" s="25"/>
      <c r="KQI336" s="25"/>
      <c r="KQJ336" s="25"/>
      <c r="KQK336" s="25"/>
      <c r="KQL336" s="25"/>
      <c r="KQM336" s="25"/>
      <c r="KQN336" s="25"/>
      <c r="KQO336" s="25"/>
      <c r="KQP336" s="25"/>
      <c r="KQQ336" s="25"/>
      <c r="KQR336" s="25"/>
      <c r="KQS336" s="25"/>
      <c r="KQT336" s="25"/>
      <c r="KQU336" s="25"/>
      <c r="KQV336" s="25"/>
      <c r="KQW336" s="25"/>
      <c r="KQX336" s="25"/>
      <c r="KQY336" s="25"/>
      <c r="KQZ336" s="25"/>
      <c r="KRA336" s="25"/>
      <c r="KRB336" s="25"/>
      <c r="KRC336" s="25"/>
      <c r="KRD336" s="25"/>
      <c r="KRE336" s="25"/>
      <c r="KRF336" s="25"/>
      <c r="KRG336" s="25"/>
      <c r="KRH336" s="25"/>
      <c r="KRI336" s="25"/>
      <c r="KRJ336" s="25"/>
      <c r="KRK336" s="25"/>
      <c r="KRL336" s="25"/>
      <c r="KRM336" s="25"/>
      <c r="KRN336" s="25"/>
      <c r="KRO336" s="25"/>
      <c r="KRP336" s="25"/>
      <c r="KRQ336" s="25"/>
      <c r="KRR336" s="25"/>
      <c r="KRS336" s="25"/>
      <c r="KRT336" s="25"/>
      <c r="KRU336" s="25"/>
      <c r="KRV336" s="25"/>
      <c r="KRW336" s="25"/>
      <c r="KRX336" s="25"/>
      <c r="KRY336" s="25"/>
      <c r="KRZ336" s="25"/>
      <c r="KSA336" s="25"/>
      <c r="KSB336" s="25"/>
      <c r="KSC336" s="25"/>
      <c r="KSD336" s="25"/>
      <c r="KSE336" s="25"/>
      <c r="KSF336" s="25"/>
      <c r="KSG336" s="25"/>
      <c r="KSH336" s="25"/>
      <c r="KSI336" s="25"/>
      <c r="KSJ336" s="25"/>
      <c r="KSK336" s="25"/>
      <c r="KSL336" s="25"/>
      <c r="KSM336" s="25"/>
      <c r="KSN336" s="25"/>
      <c r="KSO336" s="25"/>
      <c r="KSP336" s="25"/>
      <c r="KSQ336" s="25"/>
      <c r="KSR336" s="25"/>
      <c r="KSS336" s="25"/>
      <c r="KST336" s="25"/>
      <c r="KSU336" s="25"/>
      <c r="KSV336" s="25"/>
      <c r="KSW336" s="25"/>
      <c r="KSX336" s="25"/>
      <c r="KSY336" s="25"/>
      <c r="KSZ336" s="25"/>
      <c r="KTA336" s="25"/>
      <c r="KTB336" s="25"/>
      <c r="KTC336" s="25"/>
      <c r="KTD336" s="25"/>
      <c r="KTE336" s="25"/>
      <c r="KTF336" s="25"/>
      <c r="KTG336" s="25"/>
      <c r="KTH336" s="25"/>
      <c r="KTI336" s="25"/>
      <c r="KTJ336" s="25"/>
      <c r="KTK336" s="25"/>
      <c r="KTL336" s="25"/>
      <c r="KTM336" s="25"/>
      <c r="KTN336" s="25"/>
      <c r="KTO336" s="25"/>
      <c r="KTP336" s="25"/>
      <c r="KTQ336" s="25"/>
      <c r="KTR336" s="25"/>
      <c r="KTS336" s="25"/>
      <c r="KTT336" s="25"/>
      <c r="KTU336" s="25"/>
      <c r="KTV336" s="25"/>
      <c r="KTW336" s="25"/>
      <c r="KTX336" s="25"/>
      <c r="KTY336" s="25"/>
      <c r="KTZ336" s="25"/>
      <c r="KUA336" s="25"/>
      <c r="KUB336" s="25"/>
      <c r="KUC336" s="25"/>
      <c r="KUD336" s="25"/>
      <c r="KUE336" s="25"/>
      <c r="KUF336" s="25"/>
      <c r="KUG336" s="25"/>
      <c r="KUH336" s="25"/>
      <c r="KUI336" s="25"/>
      <c r="KUJ336" s="25"/>
      <c r="KUK336" s="25"/>
      <c r="KUL336" s="25"/>
      <c r="KUM336" s="25"/>
      <c r="KUN336" s="25"/>
      <c r="KUO336" s="25"/>
      <c r="KUP336" s="25"/>
      <c r="KUQ336" s="25"/>
      <c r="KUR336" s="25"/>
      <c r="KUS336" s="25"/>
      <c r="KUT336" s="25"/>
      <c r="KUU336" s="25"/>
      <c r="KUV336" s="25"/>
      <c r="KUW336" s="25"/>
      <c r="KUX336" s="25"/>
      <c r="KUY336" s="25"/>
      <c r="KUZ336" s="25"/>
      <c r="KVA336" s="25"/>
      <c r="KVB336" s="25"/>
      <c r="KVC336" s="25"/>
      <c r="KVD336" s="25"/>
      <c r="KVE336" s="25"/>
      <c r="KVF336" s="25"/>
      <c r="KVG336" s="25"/>
      <c r="KVH336" s="25"/>
      <c r="KVI336" s="25"/>
      <c r="KVJ336" s="25"/>
      <c r="KVK336" s="25"/>
      <c r="KVL336" s="25"/>
      <c r="KVM336" s="25"/>
      <c r="KVN336" s="25"/>
      <c r="KVO336" s="25"/>
      <c r="KVP336" s="25"/>
      <c r="KVQ336" s="25"/>
      <c r="KVR336" s="25"/>
      <c r="KVS336" s="25"/>
      <c r="KVT336" s="25"/>
      <c r="KVU336" s="25"/>
      <c r="KVV336" s="25"/>
      <c r="KVW336" s="25"/>
      <c r="KVX336" s="25"/>
      <c r="KVY336" s="25"/>
      <c r="KVZ336" s="25"/>
      <c r="KWA336" s="25"/>
      <c r="KWB336" s="25"/>
      <c r="KWC336" s="25"/>
      <c r="KWD336" s="25"/>
      <c r="KWE336" s="25"/>
      <c r="KWF336" s="25"/>
      <c r="KWG336" s="25"/>
      <c r="KWH336" s="25"/>
      <c r="KWI336" s="25"/>
      <c r="KWJ336" s="25"/>
      <c r="KWK336" s="25"/>
      <c r="KWL336" s="25"/>
      <c r="KWM336" s="25"/>
      <c r="KWN336" s="25"/>
      <c r="KWO336" s="25"/>
      <c r="KWP336" s="25"/>
      <c r="KWQ336" s="25"/>
      <c r="KWR336" s="25"/>
      <c r="KWS336" s="25"/>
      <c r="KWT336" s="25"/>
      <c r="KWU336" s="25"/>
      <c r="KWV336" s="25"/>
      <c r="KWW336" s="25"/>
      <c r="KWX336" s="25"/>
      <c r="KWY336" s="25"/>
      <c r="KWZ336" s="25"/>
      <c r="KXA336" s="25"/>
      <c r="KXB336" s="25"/>
      <c r="KXC336" s="25"/>
      <c r="KXD336" s="25"/>
      <c r="KXE336" s="25"/>
      <c r="KXF336" s="25"/>
      <c r="KXG336" s="25"/>
      <c r="KXH336" s="25"/>
      <c r="KXI336" s="25"/>
      <c r="KXJ336" s="25"/>
      <c r="KXK336" s="25"/>
      <c r="KXL336" s="25"/>
      <c r="KXM336" s="25"/>
      <c r="KXN336" s="25"/>
      <c r="KXO336" s="25"/>
      <c r="KXP336" s="25"/>
      <c r="KXQ336" s="25"/>
      <c r="KXR336" s="25"/>
      <c r="KXS336" s="25"/>
      <c r="KXT336" s="25"/>
      <c r="KXU336" s="25"/>
      <c r="KXV336" s="25"/>
      <c r="KXW336" s="25"/>
      <c r="KXX336" s="25"/>
      <c r="KXY336" s="25"/>
      <c r="KXZ336" s="25"/>
      <c r="KYA336" s="25"/>
      <c r="KYB336" s="25"/>
      <c r="KYC336" s="25"/>
      <c r="KYD336" s="25"/>
      <c r="KYE336" s="25"/>
      <c r="KYF336" s="25"/>
      <c r="KYG336" s="25"/>
      <c r="KYH336" s="25"/>
      <c r="KYI336" s="25"/>
      <c r="KYJ336" s="25"/>
      <c r="KYK336" s="25"/>
      <c r="KYL336" s="25"/>
      <c r="KYM336" s="25"/>
      <c r="KYN336" s="25"/>
      <c r="KYO336" s="25"/>
      <c r="KYP336" s="25"/>
      <c r="KYQ336" s="25"/>
      <c r="KYR336" s="25"/>
      <c r="KYS336" s="25"/>
      <c r="KYT336" s="25"/>
      <c r="KYU336" s="25"/>
      <c r="KYV336" s="25"/>
      <c r="KYW336" s="25"/>
      <c r="KYX336" s="25"/>
      <c r="KYY336" s="25"/>
      <c r="KYZ336" s="25"/>
      <c r="KZA336" s="25"/>
      <c r="KZB336" s="25"/>
      <c r="KZC336" s="25"/>
      <c r="KZD336" s="25"/>
      <c r="KZE336" s="25"/>
      <c r="KZF336" s="25"/>
      <c r="KZG336" s="25"/>
      <c r="KZH336" s="25"/>
      <c r="KZI336" s="25"/>
      <c r="KZJ336" s="25"/>
      <c r="KZK336" s="25"/>
      <c r="KZL336" s="25"/>
      <c r="KZM336" s="25"/>
      <c r="KZN336" s="25"/>
      <c r="KZO336" s="25"/>
      <c r="KZP336" s="25"/>
      <c r="KZQ336" s="25"/>
      <c r="KZR336" s="25"/>
      <c r="KZS336" s="25"/>
      <c r="KZT336" s="25"/>
      <c r="KZU336" s="25"/>
      <c r="KZV336" s="25"/>
      <c r="KZW336" s="25"/>
      <c r="KZX336" s="25"/>
      <c r="KZY336" s="25"/>
      <c r="KZZ336" s="25"/>
      <c r="LAA336" s="25"/>
      <c r="LAB336" s="25"/>
      <c r="LAC336" s="25"/>
      <c r="LAD336" s="25"/>
      <c r="LAE336" s="25"/>
      <c r="LAF336" s="25"/>
      <c r="LAG336" s="25"/>
      <c r="LAH336" s="25"/>
      <c r="LAI336" s="25"/>
      <c r="LAJ336" s="25"/>
      <c r="LAK336" s="25"/>
      <c r="LAL336" s="25"/>
      <c r="LAM336" s="25"/>
      <c r="LAN336" s="25"/>
      <c r="LAO336" s="25"/>
      <c r="LAP336" s="25"/>
      <c r="LAQ336" s="25"/>
      <c r="LAR336" s="25"/>
      <c r="LAS336" s="25"/>
      <c r="LAT336" s="25"/>
      <c r="LAU336" s="25"/>
      <c r="LAV336" s="25"/>
      <c r="LAW336" s="25"/>
      <c r="LAX336" s="25"/>
      <c r="LAY336" s="25"/>
      <c r="LAZ336" s="25"/>
      <c r="LBA336" s="25"/>
      <c r="LBB336" s="25"/>
      <c r="LBC336" s="25"/>
      <c r="LBD336" s="25"/>
      <c r="LBE336" s="25"/>
      <c r="LBF336" s="25"/>
      <c r="LBG336" s="25"/>
      <c r="LBH336" s="25"/>
      <c r="LBI336" s="25"/>
      <c r="LBJ336" s="25"/>
      <c r="LBK336" s="25"/>
      <c r="LBL336" s="25"/>
      <c r="LBM336" s="25"/>
      <c r="LBN336" s="25"/>
      <c r="LBO336" s="25"/>
      <c r="LBP336" s="25"/>
      <c r="LBQ336" s="25"/>
      <c r="LBR336" s="25"/>
      <c r="LBS336" s="25"/>
      <c r="LBT336" s="25"/>
      <c r="LBU336" s="25"/>
      <c r="LBV336" s="25"/>
      <c r="LBW336" s="25"/>
      <c r="LBX336" s="25"/>
      <c r="LBY336" s="25"/>
      <c r="LBZ336" s="25"/>
      <c r="LCA336" s="25"/>
      <c r="LCB336" s="25"/>
      <c r="LCC336" s="25"/>
      <c r="LCD336" s="25"/>
      <c r="LCE336" s="25"/>
      <c r="LCF336" s="25"/>
      <c r="LCG336" s="25"/>
      <c r="LCH336" s="25"/>
      <c r="LCI336" s="25"/>
      <c r="LCJ336" s="25"/>
      <c r="LCK336" s="25"/>
      <c r="LCL336" s="25"/>
      <c r="LCM336" s="25"/>
      <c r="LCN336" s="25"/>
      <c r="LCO336" s="25"/>
      <c r="LCP336" s="25"/>
      <c r="LCQ336" s="25"/>
      <c r="LCR336" s="25"/>
      <c r="LCS336" s="25"/>
      <c r="LCT336" s="25"/>
      <c r="LCU336" s="25"/>
      <c r="LCV336" s="25"/>
      <c r="LCW336" s="25"/>
      <c r="LCX336" s="25"/>
      <c r="LCY336" s="25"/>
      <c r="LCZ336" s="25"/>
      <c r="LDA336" s="25"/>
      <c r="LDB336" s="25"/>
      <c r="LDC336" s="25"/>
      <c r="LDD336" s="25"/>
      <c r="LDE336" s="25"/>
      <c r="LDF336" s="25"/>
      <c r="LDG336" s="25"/>
      <c r="LDH336" s="25"/>
      <c r="LDI336" s="25"/>
      <c r="LDJ336" s="25"/>
      <c r="LDK336" s="25"/>
      <c r="LDL336" s="25"/>
      <c r="LDM336" s="25"/>
      <c r="LDN336" s="25"/>
      <c r="LDO336" s="25"/>
      <c r="LDP336" s="25"/>
      <c r="LDQ336" s="25"/>
      <c r="LDR336" s="25"/>
      <c r="LDS336" s="25"/>
      <c r="LDT336" s="25"/>
      <c r="LDU336" s="25"/>
      <c r="LDV336" s="25"/>
      <c r="LDW336" s="25"/>
      <c r="LDX336" s="25"/>
      <c r="LDY336" s="25"/>
      <c r="LDZ336" s="25"/>
      <c r="LEA336" s="25"/>
      <c r="LEB336" s="25"/>
      <c r="LEC336" s="25"/>
      <c r="LED336" s="25"/>
      <c r="LEE336" s="25"/>
      <c r="LEF336" s="25"/>
      <c r="LEG336" s="25"/>
      <c r="LEH336" s="25"/>
      <c r="LEI336" s="25"/>
      <c r="LEJ336" s="25"/>
      <c r="LEK336" s="25"/>
      <c r="LEL336" s="25"/>
      <c r="LEM336" s="25"/>
      <c r="LEN336" s="25"/>
      <c r="LEO336" s="25"/>
      <c r="LEP336" s="25"/>
      <c r="LEQ336" s="25"/>
      <c r="LER336" s="25"/>
      <c r="LES336" s="25"/>
      <c r="LET336" s="25"/>
      <c r="LEU336" s="25"/>
      <c r="LEV336" s="25"/>
      <c r="LEW336" s="25"/>
      <c r="LEX336" s="25"/>
      <c r="LEY336" s="25"/>
      <c r="LEZ336" s="25"/>
      <c r="LFA336" s="25"/>
      <c r="LFB336" s="25"/>
      <c r="LFC336" s="25"/>
      <c r="LFD336" s="25"/>
      <c r="LFE336" s="25"/>
      <c r="LFF336" s="25"/>
      <c r="LFG336" s="25"/>
      <c r="LFH336" s="25"/>
      <c r="LFI336" s="25"/>
      <c r="LFJ336" s="25"/>
      <c r="LFK336" s="25"/>
      <c r="LFL336" s="25"/>
      <c r="LFM336" s="25"/>
      <c r="LFN336" s="25"/>
      <c r="LFO336" s="25"/>
      <c r="LFP336" s="25"/>
      <c r="LFQ336" s="25"/>
      <c r="LFR336" s="25"/>
      <c r="LFS336" s="25"/>
      <c r="LFT336" s="25"/>
      <c r="LFU336" s="25"/>
      <c r="LFV336" s="25"/>
      <c r="LFW336" s="25"/>
      <c r="LFX336" s="25"/>
      <c r="LFY336" s="25"/>
      <c r="LFZ336" s="25"/>
      <c r="LGA336" s="25"/>
      <c r="LGB336" s="25"/>
      <c r="LGC336" s="25"/>
      <c r="LGD336" s="25"/>
      <c r="LGE336" s="25"/>
      <c r="LGF336" s="25"/>
      <c r="LGG336" s="25"/>
      <c r="LGH336" s="25"/>
      <c r="LGI336" s="25"/>
      <c r="LGJ336" s="25"/>
      <c r="LGK336" s="25"/>
      <c r="LGL336" s="25"/>
      <c r="LGM336" s="25"/>
      <c r="LGN336" s="25"/>
      <c r="LGO336" s="25"/>
      <c r="LGP336" s="25"/>
      <c r="LGQ336" s="25"/>
      <c r="LGR336" s="25"/>
      <c r="LGS336" s="25"/>
      <c r="LGT336" s="25"/>
      <c r="LGU336" s="25"/>
      <c r="LGV336" s="25"/>
      <c r="LGW336" s="25"/>
      <c r="LGX336" s="25"/>
      <c r="LGY336" s="25"/>
      <c r="LGZ336" s="25"/>
      <c r="LHA336" s="25"/>
      <c r="LHB336" s="25"/>
      <c r="LHC336" s="25"/>
      <c r="LHD336" s="25"/>
      <c r="LHE336" s="25"/>
      <c r="LHF336" s="25"/>
      <c r="LHG336" s="25"/>
      <c r="LHH336" s="25"/>
      <c r="LHI336" s="25"/>
      <c r="LHJ336" s="25"/>
      <c r="LHK336" s="25"/>
      <c r="LHL336" s="25"/>
      <c r="LHM336" s="25"/>
      <c r="LHN336" s="25"/>
      <c r="LHO336" s="25"/>
      <c r="LHP336" s="25"/>
      <c r="LHQ336" s="25"/>
      <c r="LHR336" s="25"/>
      <c r="LHS336" s="25"/>
      <c r="LHT336" s="25"/>
      <c r="LHU336" s="25"/>
      <c r="LHV336" s="25"/>
      <c r="LHW336" s="25"/>
      <c r="LHX336" s="25"/>
      <c r="LHY336" s="25"/>
      <c r="LHZ336" s="25"/>
      <c r="LIA336" s="25"/>
      <c r="LIB336" s="25"/>
      <c r="LIC336" s="25"/>
      <c r="LID336" s="25"/>
      <c r="LIE336" s="25"/>
      <c r="LIF336" s="25"/>
      <c r="LIG336" s="25"/>
      <c r="LIH336" s="25"/>
      <c r="LII336" s="25"/>
      <c r="LIJ336" s="25"/>
      <c r="LIK336" s="25"/>
      <c r="LIL336" s="25"/>
      <c r="LIM336" s="25"/>
      <c r="LIN336" s="25"/>
      <c r="LIO336" s="25"/>
      <c r="LIP336" s="25"/>
      <c r="LIQ336" s="25"/>
      <c r="LIR336" s="25"/>
      <c r="LIS336" s="25"/>
      <c r="LIT336" s="25"/>
      <c r="LIU336" s="25"/>
      <c r="LIV336" s="25"/>
      <c r="LIW336" s="25"/>
      <c r="LIX336" s="25"/>
      <c r="LIY336" s="25"/>
      <c r="LIZ336" s="25"/>
      <c r="LJA336" s="25"/>
      <c r="LJB336" s="25"/>
      <c r="LJC336" s="25"/>
      <c r="LJD336" s="25"/>
      <c r="LJE336" s="25"/>
      <c r="LJF336" s="25"/>
      <c r="LJG336" s="25"/>
      <c r="LJH336" s="25"/>
      <c r="LJI336" s="25"/>
      <c r="LJJ336" s="25"/>
      <c r="LJK336" s="25"/>
      <c r="LJL336" s="25"/>
      <c r="LJM336" s="25"/>
      <c r="LJN336" s="25"/>
      <c r="LJO336" s="25"/>
      <c r="LJP336" s="25"/>
      <c r="LJQ336" s="25"/>
      <c r="LJR336" s="25"/>
      <c r="LJS336" s="25"/>
      <c r="LJT336" s="25"/>
      <c r="LJU336" s="25"/>
      <c r="LJV336" s="25"/>
      <c r="LJW336" s="25"/>
      <c r="LJX336" s="25"/>
      <c r="LJY336" s="25"/>
      <c r="LJZ336" s="25"/>
      <c r="LKA336" s="25"/>
      <c r="LKB336" s="25"/>
      <c r="LKC336" s="25"/>
      <c r="LKD336" s="25"/>
      <c r="LKE336" s="25"/>
      <c r="LKF336" s="25"/>
      <c r="LKG336" s="25"/>
      <c r="LKH336" s="25"/>
      <c r="LKI336" s="25"/>
      <c r="LKJ336" s="25"/>
      <c r="LKK336" s="25"/>
      <c r="LKL336" s="25"/>
      <c r="LKM336" s="25"/>
      <c r="LKN336" s="25"/>
      <c r="LKO336" s="25"/>
      <c r="LKP336" s="25"/>
      <c r="LKQ336" s="25"/>
      <c r="LKR336" s="25"/>
      <c r="LKS336" s="25"/>
      <c r="LKT336" s="25"/>
      <c r="LKU336" s="25"/>
      <c r="LKV336" s="25"/>
      <c r="LKW336" s="25"/>
      <c r="LKX336" s="25"/>
      <c r="LKY336" s="25"/>
      <c r="LKZ336" s="25"/>
      <c r="LLA336" s="25"/>
      <c r="LLB336" s="25"/>
      <c r="LLC336" s="25"/>
      <c r="LLD336" s="25"/>
      <c r="LLE336" s="25"/>
      <c r="LLF336" s="25"/>
      <c r="LLG336" s="25"/>
      <c r="LLH336" s="25"/>
      <c r="LLI336" s="25"/>
      <c r="LLJ336" s="25"/>
      <c r="LLK336" s="25"/>
      <c r="LLL336" s="25"/>
      <c r="LLM336" s="25"/>
      <c r="LLN336" s="25"/>
      <c r="LLO336" s="25"/>
      <c r="LLP336" s="25"/>
      <c r="LLQ336" s="25"/>
      <c r="LLR336" s="25"/>
      <c r="LLS336" s="25"/>
      <c r="LLT336" s="25"/>
      <c r="LLU336" s="25"/>
      <c r="LLV336" s="25"/>
      <c r="LLW336" s="25"/>
      <c r="LLX336" s="25"/>
      <c r="LLY336" s="25"/>
      <c r="LLZ336" s="25"/>
      <c r="LMA336" s="25"/>
      <c r="LMB336" s="25"/>
      <c r="LMC336" s="25"/>
      <c r="LMD336" s="25"/>
      <c r="LME336" s="25"/>
      <c r="LMF336" s="25"/>
      <c r="LMG336" s="25"/>
      <c r="LMH336" s="25"/>
      <c r="LMI336" s="25"/>
      <c r="LMJ336" s="25"/>
      <c r="LMK336" s="25"/>
      <c r="LML336" s="25"/>
      <c r="LMM336" s="25"/>
      <c r="LMN336" s="25"/>
      <c r="LMO336" s="25"/>
      <c r="LMP336" s="25"/>
      <c r="LMQ336" s="25"/>
      <c r="LMR336" s="25"/>
      <c r="LMS336" s="25"/>
      <c r="LMT336" s="25"/>
      <c r="LMU336" s="25"/>
      <c r="LMV336" s="25"/>
      <c r="LMW336" s="25"/>
      <c r="LMX336" s="25"/>
      <c r="LMY336" s="25"/>
      <c r="LMZ336" s="25"/>
      <c r="LNA336" s="25"/>
      <c r="LNB336" s="25"/>
      <c r="LNC336" s="25"/>
      <c r="LND336" s="25"/>
      <c r="LNE336" s="25"/>
      <c r="LNF336" s="25"/>
      <c r="LNG336" s="25"/>
      <c r="LNH336" s="25"/>
      <c r="LNI336" s="25"/>
      <c r="LNJ336" s="25"/>
      <c r="LNK336" s="25"/>
      <c r="LNL336" s="25"/>
      <c r="LNM336" s="25"/>
      <c r="LNN336" s="25"/>
      <c r="LNO336" s="25"/>
      <c r="LNP336" s="25"/>
      <c r="LNQ336" s="25"/>
      <c r="LNR336" s="25"/>
      <c r="LNS336" s="25"/>
      <c r="LNT336" s="25"/>
      <c r="LNU336" s="25"/>
      <c r="LNV336" s="25"/>
      <c r="LNW336" s="25"/>
      <c r="LNX336" s="25"/>
      <c r="LNY336" s="25"/>
      <c r="LNZ336" s="25"/>
      <c r="LOA336" s="25"/>
      <c r="LOB336" s="25"/>
      <c r="LOC336" s="25"/>
      <c r="LOD336" s="25"/>
      <c r="LOE336" s="25"/>
      <c r="LOF336" s="25"/>
      <c r="LOG336" s="25"/>
      <c r="LOH336" s="25"/>
      <c r="LOI336" s="25"/>
      <c r="LOJ336" s="25"/>
      <c r="LOK336" s="25"/>
      <c r="LOL336" s="25"/>
      <c r="LOM336" s="25"/>
      <c r="LON336" s="25"/>
      <c r="LOO336" s="25"/>
      <c r="LOP336" s="25"/>
      <c r="LOQ336" s="25"/>
      <c r="LOR336" s="25"/>
      <c r="LOS336" s="25"/>
      <c r="LOT336" s="25"/>
      <c r="LOU336" s="25"/>
      <c r="LOV336" s="25"/>
      <c r="LOW336" s="25"/>
      <c r="LOX336" s="25"/>
      <c r="LOY336" s="25"/>
      <c r="LOZ336" s="25"/>
      <c r="LPA336" s="25"/>
      <c r="LPB336" s="25"/>
      <c r="LPC336" s="25"/>
      <c r="LPD336" s="25"/>
      <c r="LPE336" s="25"/>
      <c r="LPF336" s="25"/>
      <c r="LPG336" s="25"/>
      <c r="LPH336" s="25"/>
      <c r="LPI336" s="25"/>
      <c r="LPJ336" s="25"/>
      <c r="LPK336" s="25"/>
      <c r="LPL336" s="25"/>
      <c r="LPM336" s="25"/>
      <c r="LPN336" s="25"/>
      <c r="LPO336" s="25"/>
      <c r="LPP336" s="25"/>
      <c r="LPQ336" s="25"/>
      <c r="LPR336" s="25"/>
      <c r="LPS336" s="25"/>
      <c r="LPT336" s="25"/>
      <c r="LPU336" s="25"/>
      <c r="LPV336" s="25"/>
      <c r="LPW336" s="25"/>
      <c r="LPX336" s="25"/>
      <c r="LPY336" s="25"/>
      <c r="LPZ336" s="25"/>
      <c r="LQA336" s="25"/>
      <c r="LQB336" s="25"/>
      <c r="LQC336" s="25"/>
      <c r="LQD336" s="25"/>
      <c r="LQE336" s="25"/>
      <c r="LQF336" s="25"/>
      <c r="LQG336" s="25"/>
      <c r="LQH336" s="25"/>
      <c r="LQI336" s="25"/>
      <c r="LQJ336" s="25"/>
      <c r="LQK336" s="25"/>
      <c r="LQL336" s="25"/>
      <c r="LQM336" s="25"/>
      <c r="LQN336" s="25"/>
      <c r="LQO336" s="25"/>
      <c r="LQP336" s="25"/>
      <c r="LQQ336" s="25"/>
      <c r="LQR336" s="25"/>
      <c r="LQS336" s="25"/>
      <c r="LQT336" s="25"/>
      <c r="LQU336" s="25"/>
      <c r="LQV336" s="25"/>
      <c r="LQW336" s="25"/>
      <c r="LQX336" s="25"/>
      <c r="LQY336" s="25"/>
      <c r="LQZ336" s="25"/>
      <c r="LRA336" s="25"/>
      <c r="LRB336" s="25"/>
      <c r="LRC336" s="25"/>
      <c r="LRD336" s="25"/>
      <c r="LRE336" s="25"/>
      <c r="LRF336" s="25"/>
      <c r="LRG336" s="25"/>
      <c r="LRH336" s="25"/>
      <c r="LRI336" s="25"/>
      <c r="LRJ336" s="25"/>
      <c r="LRK336" s="25"/>
      <c r="LRL336" s="25"/>
      <c r="LRM336" s="25"/>
      <c r="LRN336" s="25"/>
      <c r="LRO336" s="25"/>
      <c r="LRP336" s="25"/>
      <c r="LRQ336" s="25"/>
      <c r="LRR336" s="25"/>
      <c r="LRS336" s="25"/>
      <c r="LRT336" s="25"/>
      <c r="LRU336" s="25"/>
      <c r="LRV336" s="25"/>
      <c r="LRW336" s="25"/>
      <c r="LRX336" s="25"/>
      <c r="LRY336" s="25"/>
      <c r="LRZ336" s="25"/>
      <c r="LSA336" s="25"/>
      <c r="LSB336" s="25"/>
      <c r="LSC336" s="25"/>
      <c r="LSD336" s="25"/>
      <c r="LSE336" s="25"/>
      <c r="LSF336" s="25"/>
      <c r="LSG336" s="25"/>
      <c r="LSH336" s="25"/>
      <c r="LSI336" s="25"/>
      <c r="LSJ336" s="25"/>
      <c r="LSK336" s="25"/>
      <c r="LSL336" s="25"/>
      <c r="LSM336" s="25"/>
      <c r="LSN336" s="25"/>
      <c r="LSO336" s="25"/>
      <c r="LSP336" s="25"/>
      <c r="LSQ336" s="25"/>
      <c r="LSR336" s="25"/>
      <c r="LSS336" s="25"/>
      <c r="LST336" s="25"/>
      <c r="LSU336" s="25"/>
      <c r="LSV336" s="25"/>
      <c r="LSW336" s="25"/>
      <c r="LSX336" s="25"/>
      <c r="LSY336" s="25"/>
      <c r="LSZ336" s="25"/>
      <c r="LTA336" s="25"/>
      <c r="LTB336" s="25"/>
      <c r="LTC336" s="25"/>
      <c r="LTD336" s="25"/>
      <c r="LTE336" s="25"/>
      <c r="LTF336" s="25"/>
      <c r="LTG336" s="25"/>
      <c r="LTH336" s="25"/>
      <c r="LTI336" s="25"/>
      <c r="LTJ336" s="25"/>
      <c r="LTK336" s="25"/>
      <c r="LTL336" s="25"/>
      <c r="LTM336" s="25"/>
      <c r="LTN336" s="25"/>
      <c r="LTO336" s="25"/>
      <c r="LTP336" s="25"/>
      <c r="LTQ336" s="25"/>
      <c r="LTR336" s="25"/>
      <c r="LTS336" s="25"/>
      <c r="LTT336" s="25"/>
      <c r="LTU336" s="25"/>
      <c r="LTV336" s="25"/>
      <c r="LTW336" s="25"/>
      <c r="LTX336" s="25"/>
      <c r="LTY336" s="25"/>
      <c r="LTZ336" s="25"/>
      <c r="LUA336" s="25"/>
      <c r="LUB336" s="25"/>
      <c r="LUC336" s="25"/>
      <c r="LUD336" s="25"/>
      <c r="LUE336" s="25"/>
      <c r="LUF336" s="25"/>
      <c r="LUG336" s="25"/>
      <c r="LUH336" s="25"/>
      <c r="LUI336" s="25"/>
      <c r="LUJ336" s="25"/>
      <c r="LUK336" s="25"/>
      <c r="LUL336" s="25"/>
      <c r="LUM336" s="25"/>
      <c r="LUN336" s="25"/>
      <c r="LUO336" s="25"/>
      <c r="LUP336" s="25"/>
      <c r="LUQ336" s="25"/>
      <c r="LUR336" s="25"/>
      <c r="LUS336" s="25"/>
      <c r="LUT336" s="25"/>
      <c r="LUU336" s="25"/>
      <c r="LUV336" s="25"/>
      <c r="LUW336" s="25"/>
      <c r="LUX336" s="25"/>
      <c r="LUY336" s="25"/>
      <c r="LUZ336" s="25"/>
      <c r="LVA336" s="25"/>
      <c r="LVB336" s="25"/>
      <c r="LVC336" s="25"/>
      <c r="LVD336" s="25"/>
      <c r="LVE336" s="25"/>
      <c r="LVF336" s="25"/>
      <c r="LVG336" s="25"/>
      <c r="LVH336" s="25"/>
      <c r="LVI336" s="25"/>
      <c r="LVJ336" s="25"/>
      <c r="LVK336" s="25"/>
      <c r="LVL336" s="25"/>
      <c r="LVM336" s="25"/>
      <c r="LVN336" s="25"/>
      <c r="LVO336" s="25"/>
      <c r="LVP336" s="25"/>
      <c r="LVQ336" s="25"/>
      <c r="LVR336" s="25"/>
      <c r="LVS336" s="25"/>
      <c r="LVT336" s="25"/>
      <c r="LVU336" s="25"/>
      <c r="LVV336" s="25"/>
      <c r="LVW336" s="25"/>
      <c r="LVX336" s="25"/>
      <c r="LVY336" s="25"/>
      <c r="LVZ336" s="25"/>
      <c r="LWA336" s="25"/>
      <c r="LWB336" s="25"/>
      <c r="LWC336" s="25"/>
      <c r="LWD336" s="25"/>
      <c r="LWE336" s="25"/>
      <c r="LWF336" s="25"/>
      <c r="LWG336" s="25"/>
      <c r="LWH336" s="25"/>
      <c r="LWI336" s="25"/>
      <c r="LWJ336" s="25"/>
      <c r="LWK336" s="25"/>
      <c r="LWL336" s="25"/>
      <c r="LWM336" s="25"/>
      <c r="LWN336" s="25"/>
      <c r="LWO336" s="25"/>
      <c r="LWP336" s="25"/>
      <c r="LWQ336" s="25"/>
      <c r="LWR336" s="25"/>
      <c r="LWS336" s="25"/>
      <c r="LWT336" s="25"/>
      <c r="LWU336" s="25"/>
      <c r="LWV336" s="25"/>
      <c r="LWW336" s="25"/>
      <c r="LWX336" s="25"/>
      <c r="LWY336" s="25"/>
      <c r="LWZ336" s="25"/>
      <c r="LXA336" s="25"/>
      <c r="LXB336" s="25"/>
      <c r="LXC336" s="25"/>
      <c r="LXD336" s="25"/>
      <c r="LXE336" s="25"/>
      <c r="LXF336" s="25"/>
      <c r="LXG336" s="25"/>
      <c r="LXH336" s="25"/>
      <c r="LXI336" s="25"/>
      <c r="LXJ336" s="25"/>
      <c r="LXK336" s="25"/>
      <c r="LXL336" s="25"/>
      <c r="LXM336" s="25"/>
      <c r="LXN336" s="25"/>
      <c r="LXO336" s="25"/>
      <c r="LXP336" s="25"/>
      <c r="LXQ336" s="25"/>
      <c r="LXR336" s="25"/>
      <c r="LXS336" s="25"/>
      <c r="LXT336" s="25"/>
      <c r="LXU336" s="25"/>
      <c r="LXV336" s="25"/>
      <c r="LXW336" s="25"/>
      <c r="LXX336" s="25"/>
      <c r="LXY336" s="25"/>
      <c r="LXZ336" s="25"/>
      <c r="LYA336" s="25"/>
      <c r="LYB336" s="25"/>
      <c r="LYC336" s="25"/>
      <c r="LYD336" s="25"/>
      <c r="LYE336" s="25"/>
      <c r="LYF336" s="25"/>
      <c r="LYG336" s="25"/>
      <c r="LYH336" s="25"/>
      <c r="LYI336" s="25"/>
      <c r="LYJ336" s="25"/>
      <c r="LYK336" s="25"/>
      <c r="LYL336" s="25"/>
      <c r="LYM336" s="25"/>
      <c r="LYN336" s="25"/>
      <c r="LYO336" s="25"/>
      <c r="LYP336" s="25"/>
      <c r="LYQ336" s="25"/>
      <c r="LYR336" s="25"/>
      <c r="LYS336" s="25"/>
      <c r="LYT336" s="25"/>
      <c r="LYU336" s="25"/>
      <c r="LYV336" s="25"/>
      <c r="LYW336" s="25"/>
      <c r="LYX336" s="25"/>
      <c r="LYY336" s="25"/>
      <c r="LYZ336" s="25"/>
      <c r="LZA336" s="25"/>
      <c r="LZB336" s="25"/>
      <c r="LZC336" s="25"/>
      <c r="LZD336" s="25"/>
      <c r="LZE336" s="25"/>
      <c r="LZF336" s="25"/>
      <c r="LZG336" s="25"/>
      <c r="LZH336" s="25"/>
      <c r="LZI336" s="25"/>
      <c r="LZJ336" s="25"/>
      <c r="LZK336" s="25"/>
      <c r="LZL336" s="25"/>
      <c r="LZM336" s="25"/>
      <c r="LZN336" s="25"/>
      <c r="LZO336" s="25"/>
      <c r="LZP336" s="25"/>
      <c r="LZQ336" s="25"/>
      <c r="LZR336" s="25"/>
      <c r="LZS336" s="25"/>
      <c r="LZT336" s="25"/>
      <c r="LZU336" s="25"/>
      <c r="LZV336" s="25"/>
      <c r="LZW336" s="25"/>
      <c r="LZX336" s="25"/>
      <c r="LZY336" s="25"/>
      <c r="LZZ336" s="25"/>
      <c r="MAA336" s="25"/>
      <c r="MAB336" s="25"/>
      <c r="MAC336" s="25"/>
      <c r="MAD336" s="25"/>
      <c r="MAE336" s="25"/>
      <c r="MAF336" s="25"/>
      <c r="MAG336" s="25"/>
      <c r="MAH336" s="25"/>
      <c r="MAI336" s="25"/>
      <c r="MAJ336" s="25"/>
      <c r="MAK336" s="25"/>
      <c r="MAL336" s="25"/>
      <c r="MAM336" s="25"/>
      <c r="MAN336" s="25"/>
      <c r="MAO336" s="25"/>
      <c r="MAP336" s="25"/>
      <c r="MAQ336" s="25"/>
      <c r="MAR336" s="25"/>
      <c r="MAS336" s="25"/>
      <c r="MAT336" s="25"/>
      <c r="MAU336" s="25"/>
      <c r="MAV336" s="25"/>
      <c r="MAW336" s="25"/>
      <c r="MAX336" s="25"/>
      <c r="MAY336" s="25"/>
      <c r="MAZ336" s="25"/>
      <c r="MBA336" s="25"/>
      <c r="MBB336" s="25"/>
      <c r="MBC336" s="25"/>
      <c r="MBD336" s="25"/>
      <c r="MBE336" s="25"/>
      <c r="MBF336" s="25"/>
      <c r="MBG336" s="25"/>
      <c r="MBH336" s="25"/>
      <c r="MBI336" s="25"/>
      <c r="MBJ336" s="25"/>
      <c r="MBK336" s="25"/>
      <c r="MBL336" s="25"/>
      <c r="MBM336" s="25"/>
      <c r="MBN336" s="25"/>
      <c r="MBO336" s="25"/>
      <c r="MBP336" s="25"/>
      <c r="MBQ336" s="25"/>
      <c r="MBR336" s="25"/>
      <c r="MBS336" s="25"/>
      <c r="MBT336" s="25"/>
      <c r="MBU336" s="25"/>
      <c r="MBV336" s="25"/>
      <c r="MBW336" s="25"/>
      <c r="MBX336" s="25"/>
      <c r="MBY336" s="25"/>
      <c r="MBZ336" s="25"/>
      <c r="MCA336" s="25"/>
      <c r="MCB336" s="25"/>
      <c r="MCC336" s="25"/>
      <c r="MCD336" s="25"/>
      <c r="MCE336" s="25"/>
      <c r="MCF336" s="25"/>
      <c r="MCG336" s="25"/>
      <c r="MCH336" s="25"/>
      <c r="MCI336" s="25"/>
      <c r="MCJ336" s="25"/>
      <c r="MCK336" s="25"/>
      <c r="MCL336" s="25"/>
      <c r="MCM336" s="25"/>
      <c r="MCN336" s="25"/>
      <c r="MCO336" s="25"/>
      <c r="MCP336" s="25"/>
      <c r="MCQ336" s="25"/>
      <c r="MCR336" s="25"/>
      <c r="MCS336" s="25"/>
      <c r="MCT336" s="25"/>
      <c r="MCU336" s="25"/>
      <c r="MCV336" s="25"/>
      <c r="MCW336" s="25"/>
      <c r="MCX336" s="25"/>
      <c r="MCY336" s="25"/>
      <c r="MCZ336" s="25"/>
      <c r="MDA336" s="25"/>
      <c r="MDB336" s="25"/>
      <c r="MDC336" s="25"/>
      <c r="MDD336" s="25"/>
      <c r="MDE336" s="25"/>
      <c r="MDF336" s="25"/>
      <c r="MDG336" s="25"/>
      <c r="MDH336" s="25"/>
      <c r="MDI336" s="25"/>
      <c r="MDJ336" s="25"/>
      <c r="MDK336" s="25"/>
      <c r="MDL336" s="25"/>
      <c r="MDM336" s="25"/>
      <c r="MDN336" s="25"/>
      <c r="MDO336" s="25"/>
      <c r="MDP336" s="25"/>
      <c r="MDQ336" s="25"/>
      <c r="MDR336" s="25"/>
      <c r="MDS336" s="25"/>
      <c r="MDT336" s="25"/>
      <c r="MDU336" s="25"/>
      <c r="MDV336" s="25"/>
      <c r="MDW336" s="25"/>
      <c r="MDX336" s="25"/>
      <c r="MDY336" s="25"/>
      <c r="MDZ336" s="25"/>
      <c r="MEA336" s="25"/>
      <c r="MEB336" s="25"/>
      <c r="MEC336" s="25"/>
      <c r="MED336" s="25"/>
      <c r="MEE336" s="25"/>
      <c r="MEF336" s="25"/>
      <c r="MEG336" s="25"/>
      <c r="MEH336" s="25"/>
      <c r="MEI336" s="25"/>
      <c r="MEJ336" s="25"/>
      <c r="MEK336" s="25"/>
      <c r="MEL336" s="25"/>
      <c r="MEM336" s="25"/>
      <c r="MEN336" s="25"/>
      <c r="MEO336" s="25"/>
      <c r="MEP336" s="25"/>
      <c r="MEQ336" s="25"/>
      <c r="MER336" s="25"/>
      <c r="MES336" s="25"/>
      <c r="MET336" s="25"/>
      <c r="MEU336" s="25"/>
      <c r="MEV336" s="25"/>
      <c r="MEW336" s="25"/>
      <c r="MEX336" s="25"/>
      <c r="MEY336" s="25"/>
      <c r="MEZ336" s="25"/>
      <c r="MFA336" s="25"/>
      <c r="MFB336" s="25"/>
      <c r="MFC336" s="25"/>
      <c r="MFD336" s="25"/>
      <c r="MFE336" s="25"/>
      <c r="MFF336" s="25"/>
      <c r="MFG336" s="25"/>
      <c r="MFH336" s="25"/>
      <c r="MFI336" s="25"/>
      <c r="MFJ336" s="25"/>
      <c r="MFK336" s="25"/>
      <c r="MFL336" s="25"/>
      <c r="MFM336" s="25"/>
      <c r="MFN336" s="25"/>
      <c r="MFO336" s="25"/>
      <c r="MFP336" s="25"/>
      <c r="MFQ336" s="25"/>
      <c r="MFR336" s="25"/>
      <c r="MFS336" s="25"/>
      <c r="MFT336" s="25"/>
      <c r="MFU336" s="25"/>
      <c r="MFV336" s="25"/>
      <c r="MFW336" s="25"/>
      <c r="MFX336" s="25"/>
      <c r="MFY336" s="25"/>
      <c r="MFZ336" s="25"/>
      <c r="MGA336" s="25"/>
      <c r="MGB336" s="25"/>
      <c r="MGC336" s="25"/>
      <c r="MGD336" s="25"/>
      <c r="MGE336" s="25"/>
      <c r="MGF336" s="25"/>
      <c r="MGG336" s="25"/>
      <c r="MGH336" s="25"/>
      <c r="MGI336" s="25"/>
      <c r="MGJ336" s="25"/>
      <c r="MGK336" s="25"/>
      <c r="MGL336" s="25"/>
      <c r="MGM336" s="25"/>
      <c r="MGN336" s="25"/>
      <c r="MGO336" s="25"/>
      <c r="MGP336" s="25"/>
      <c r="MGQ336" s="25"/>
      <c r="MGR336" s="25"/>
      <c r="MGS336" s="25"/>
      <c r="MGT336" s="25"/>
      <c r="MGU336" s="25"/>
      <c r="MGV336" s="25"/>
      <c r="MGW336" s="25"/>
      <c r="MGX336" s="25"/>
      <c r="MGY336" s="25"/>
      <c r="MGZ336" s="25"/>
      <c r="MHA336" s="25"/>
      <c r="MHB336" s="25"/>
      <c r="MHC336" s="25"/>
      <c r="MHD336" s="25"/>
      <c r="MHE336" s="25"/>
      <c r="MHF336" s="25"/>
      <c r="MHG336" s="25"/>
      <c r="MHH336" s="25"/>
      <c r="MHI336" s="25"/>
      <c r="MHJ336" s="25"/>
      <c r="MHK336" s="25"/>
      <c r="MHL336" s="25"/>
      <c r="MHM336" s="25"/>
      <c r="MHN336" s="25"/>
      <c r="MHO336" s="25"/>
      <c r="MHP336" s="25"/>
      <c r="MHQ336" s="25"/>
      <c r="MHR336" s="25"/>
      <c r="MHS336" s="25"/>
      <c r="MHT336" s="25"/>
      <c r="MHU336" s="25"/>
      <c r="MHV336" s="25"/>
      <c r="MHW336" s="25"/>
      <c r="MHX336" s="25"/>
      <c r="MHY336" s="25"/>
      <c r="MHZ336" s="25"/>
      <c r="MIA336" s="25"/>
      <c r="MIB336" s="25"/>
      <c r="MIC336" s="25"/>
      <c r="MID336" s="25"/>
      <c r="MIE336" s="25"/>
      <c r="MIF336" s="25"/>
      <c r="MIG336" s="25"/>
      <c r="MIH336" s="25"/>
      <c r="MII336" s="25"/>
      <c r="MIJ336" s="25"/>
      <c r="MIK336" s="25"/>
      <c r="MIL336" s="25"/>
      <c r="MIM336" s="25"/>
      <c r="MIN336" s="25"/>
      <c r="MIO336" s="25"/>
      <c r="MIP336" s="25"/>
      <c r="MIQ336" s="25"/>
      <c r="MIR336" s="25"/>
      <c r="MIS336" s="25"/>
      <c r="MIT336" s="25"/>
      <c r="MIU336" s="25"/>
      <c r="MIV336" s="25"/>
      <c r="MIW336" s="25"/>
      <c r="MIX336" s="25"/>
      <c r="MIY336" s="25"/>
      <c r="MIZ336" s="25"/>
      <c r="MJA336" s="25"/>
      <c r="MJB336" s="25"/>
      <c r="MJC336" s="25"/>
      <c r="MJD336" s="25"/>
      <c r="MJE336" s="25"/>
      <c r="MJF336" s="25"/>
      <c r="MJG336" s="25"/>
      <c r="MJH336" s="25"/>
      <c r="MJI336" s="25"/>
      <c r="MJJ336" s="25"/>
      <c r="MJK336" s="25"/>
      <c r="MJL336" s="25"/>
      <c r="MJM336" s="25"/>
      <c r="MJN336" s="25"/>
      <c r="MJO336" s="25"/>
      <c r="MJP336" s="25"/>
      <c r="MJQ336" s="25"/>
      <c r="MJR336" s="25"/>
      <c r="MJS336" s="25"/>
      <c r="MJT336" s="25"/>
      <c r="MJU336" s="25"/>
      <c r="MJV336" s="25"/>
      <c r="MJW336" s="25"/>
      <c r="MJX336" s="25"/>
      <c r="MJY336" s="25"/>
      <c r="MJZ336" s="25"/>
      <c r="MKA336" s="25"/>
      <c r="MKB336" s="25"/>
      <c r="MKC336" s="25"/>
      <c r="MKD336" s="25"/>
      <c r="MKE336" s="25"/>
      <c r="MKF336" s="25"/>
      <c r="MKG336" s="25"/>
      <c r="MKH336" s="25"/>
      <c r="MKI336" s="25"/>
      <c r="MKJ336" s="25"/>
      <c r="MKK336" s="25"/>
      <c r="MKL336" s="25"/>
      <c r="MKM336" s="25"/>
      <c r="MKN336" s="25"/>
      <c r="MKO336" s="25"/>
      <c r="MKP336" s="25"/>
      <c r="MKQ336" s="25"/>
      <c r="MKR336" s="25"/>
      <c r="MKS336" s="25"/>
      <c r="MKT336" s="25"/>
      <c r="MKU336" s="25"/>
      <c r="MKV336" s="25"/>
      <c r="MKW336" s="25"/>
      <c r="MKX336" s="25"/>
      <c r="MKY336" s="25"/>
      <c r="MKZ336" s="25"/>
      <c r="MLA336" s="25"/>
      <c r="MLB336" s="25"/>
      <c r="MLC336" s="25"/>
      <c r="MLD336" s="25"/>
      <c r="MLE336" s="25"/>
      <c r="MLF336" s="25"/>
      <c r="MLG336" s="25"/>
      <c r="MLH336" s="25"/>
      <c r="MLI336" s="25"/>
      <c r="MLJ336" s="25"/>
      <c r="MLK336" s="25"/>
      <c r="MLL336" s="25"/>
      <c r="MLM336" s="25"/>
      <c r="MLN336" s="25"/>
      <c r="MLO336" s="25"/>
      <c r="MLP336" s="25"/>
      <c r="MLQ336" s="25"/>
      <c r="MLR336" s="25"/>
      <c r="MLS336" s="25"/>
      <c r="MLT336" s="25"/>
      <c r="MLU336" s="25"/>
      <c r="MLV336" s="25"/>
      <c r="MLW336" s="25"/>
      <c r="MLX336" s="25"/>
      <c r="MLY336" s="25"/>
      <c r="MLZ336" s="25"/>
      <c r="MMA336" s="25"/>
      <c r="MMB336" s="25"/>
      <c r="MMC336" s="25"/>
      <c r="MMD336" s="25"/>
      <c r="MME336" s="25"/>
      <c r="MMF336" s="25"/>
      <c r="MMG336" s="25"/>
      <c r="MMH336" s="25"/>
      <c r="MMI336" s="25"/>
      <c r="MMJ336" s="25"/>
      <c r="MMK336" s="25"/>
      <c r="MML336" s="25"/>
      <c r="MMM336" s="25"/>
      <c r="MMN336" s="25"/>
      <c r="MMO336" s="25"/>
      <c r="MMP336" s="25"/>
      <c r="MMQ336" s="25"/>
      <c r="MMR336" s="25"/>
      <c r="MMS336" s="25"/>
      <c r="MMT336" s="25"/>
      <c r="MMU336" s="25"/>
      <c r="MMV336" s="25"/>
      <c r="MMW336" s="25"/>
      <c r="MMX336" s="25"/>
      <c r="MMY336" s="25"/>
      <c r="MMZ336" s="25"/>
      <c r="MNA336" s="25"/>
      <c r="MNB336" s="25"/>
      <c r="MNC336" s="25"/>
      <c r="MND336" s="25"/>
      <c r="MNE336" s="25"/>
      <c r="MNF336" s="25"/>
      <c r="MNG336" s="25"/>
      <c r="MNH336" s="25"/>
      <c r="MNI336" s="25"/>
      <c r="MNJ336" s="25"/>
      <c r="MNK336" s="25"/>
      <c r="MNL336" s="25"/>
      <c r="MNM336" s="25"/>
      <c r="MNN336" s="25"/>
      <c r="MNO336" s="25"/>
      <c r="MNP336" s="25"/>
      <c r="MNQ336" s="25"/>
      <c r="MNR336" s="25"/>
      <c r="MNS336" s="25"/>
      <c r="MNT336" s="25"/>
      <c r="MNU336" s="25"/>
      <c r="MNV336" s="25"/>
      <c r="MNW336" s="25"/>
      <c r="MNX336" s="25"/>
      <c r="MNY336" s="25"/>
      <c r="MNZ336" s="25"/>
      <c r="MOA336" s="25"/>
      <c r="MOB336" s="25"/>
      <c r="MOC336" s="25"/>
      <c r="MOD336" s="25"/>
      <c r="MOE336" s="25"/>
      <c r="MOF336" s="25"/>
      <c r="MOG336" s="25"/>
      <c r="MOH336" s="25"/>
      <c r="MOI336" s="25"/>
      <c r="MOJ336" s="25"/>
      <c r="MOK336" s="25"/>
      <c r="MOL336" s="25"/>
      <c r="MOM336" s="25"/>
      <c r="MON336" s="25"/>
      <c r="MOO336" s="25"/>
      <c r="MOP336" s="25"/>
      <c r="MOQ336" s="25"/>
      <c r="MOR336" s="25"/>
      <c r="MOS336" s="25"/>
      <c r="MOT336" s="25"/>
      <c r="MOU336" s="25"/>
      <c r="MOV336" s="25"/>
      <c r="MOW336" s="25"/>
      <c r="MOX336" s="25"/>
      <c r="MOY336" s="25"/>
      <c r="MOZ336" s="25"/>
      <c r="MPA336" s="25"/>
      <c r="MPB336" s="25"/>
      <c r="MPC336" s="25"/>
      <c r="MPD336" s="25"/>
      <c r="MPE336" s="25"/>
      <c r="MPF336" s="25"/>
      <c r="MPG336" s="25"/>
      <c r="MPH336" s="25"/>
      <c r="MPI336" s="25"/>
      <c r="MPJ336" s="25"/>
      <c r="MPK336" s="25"/>
      <c r="MPL336" s="25"/>
      <c r="MPM336" s="25"/>
      <c r="MPN336" s="25"/>
      <c r="MPO336" s="25"/>
      <c r="MPP336" s="25"/>
      <c r="MPQ336" s="25"/>
      <c r="MPR336" s="25"/>
      <c r="MPS336" s="25"/>
      <c r="MPT336" s="25"/>
      <c r="MPU336" s="25"/>
      <c r="MPV336" s="25"/>
      <c r="MPW336" s="25"/>
      <c r="MPX336" s="25"/>
      <c r="MPY336" s="25"/>
      <c r="MPZ336" s="25"/>
      <c r="MQA336" s="25"/>
      <c r="MQB336" s="25"/>
      <c r="MQC336" s="25"/>
      <c r="MQD336" s="25"/>
      <c r="MQE336" s="25"/>
      <c r="MQF336" s="25"/>
      <c r="MQG336" s="25"/>
      <c r="MQH336" s="25"/>
      <c r="MQI336" s="25"/>
      <c r="MQJ336" s="25"/>
      <c r="MQK336" s="25"/>
      <c r="MQL336" s="25"/>
      <c r="MQM336" s="25"/>
      <c r="MQN336" s="25"/>
      <c r="MQO336" s="25"/>
      <c r="MQP336" s="25"/>
      <c r="MQQ336" s="25"/>
      <c r="MQR336" s="25"/>
      <c r="MQS336" s="25"/>
      <c r="MQT336" s="25"/>
      <c r="MQU336" s="25"/>
      <c r="MQV336" s="25"/>
      <c r="MQW336" s="25"/>
      <c r="MQX336" s="25"/>
      <c r="MQY336" s="25"/>
      <c r="MQZ336" s="25"/>
      <c r="MRA336" s="25"/>
      <c r="MRB336" s="25"/>
      <c r="MRC336" s="25"/>
      <c r="MRD336" s="25"/>
      <c r="MRE336" s="25"/>
      <c r="MRF336" s="25"/>
      <c r="MRG336" s="25"/>
      <c r="MRH336" s="25"/>
      <c r="MRI336" s="25"/>
      <c r="MRJ336" s="25"/>
      <c r="MRK336" s="25"/>
      <c r="MRL336" s="25"/>
      <c r="MRM336" s="25"/>
      <c r="MRN336" s="25"/>
      <c r="MRO336" s="25"/>
      <c r="MRP336" s="25"/>
      <c r="MRQ336" s="25"/>
      <c r="MRR336" s="25"/>
      <c r="MRS336" s="25"/>
      <c r="MRT336" s="25"/>
      <c r="MRU336" s="25"/>
      <c r="MRV336" s="25"/>
      <c r="MRW336" s="25"/>
      <c r="MRX336" s="25"/>
      <c r="MRY336" s="25"/>
      <c r="MRZ336" s="25"/>
      <c r="MSA336" s="25"/>
      <c r="MSB336" s="25"/>
      <c r="MSC336" s="25"/>
      <c r="MSD336" s="25"/>
      <c r="MSE336" s="25"/>
      <c r="MSF336" s="25"/>
      <c r="MSG336" s="25"/>
      <c r="MSH336" s="25"/>
      <c r="MSI336" s="25"/>
      <c r="MSJ336" s="25"/>
      <c r="MSK336" s="25"/>
      <c r="MSL336" s="25"/>
      <c r="MSM336" s="25"/>
      <c r="MSN336" s="25"/>
      <c r="MSO336" s="25"/>
      <c r="MSP336" s="25"/>
      <c r="MSQ336" s="25"/>
      <c r="MSR336" s="25"/>
      <c r="MSS336" s="25"/>
      <c r="MST336" s="25"/>
      <c r="MSU336" s="25"/>
      <c r="MSV336" s="25"/>
      <c r="MSW336" s="25"/>
      <c r="MSX336" s="25"/>
      <c r="MSY336" s="25"/>
      <c r="MSZ336" s="25"/>
      <c r="MTA336" s="25"/>
      <c r="MTB336" s="25"/>
      <c r="MTC336" s="25"/>
      <c r="MTD336" s="25"/>
      <c r="MTE336" s="25"/>
      <c r="MTF336" s="25"/>
      <c r="MTG336" s="25"/>
      <c r="MTH336" s="25"/>
      <c r="MTI336" s="25"/>
      <c r="MTJ336" s="25"/>
      <c r="MTK336" s="25"/>
      <c r="MTL336" s="25"/>
      <c r="MTM336" s="25"/>
      <c r="MTN336" s="25"/>
      <c r="MTO336" s="25"/>
      <c r="MTP336" s="25"/>
      <c r="MTQ336" s="25"/>
      <c r="MTR336" s="25"/>
      <c r="MTS336" s="25"/>
      <c r="MTT336" s="25"/>
      <c r="MTU336" s="25"/>
      <c r="MTV336" s="25"/>
      <c r="MTW336" s="25"/>
      <c r="MTX336" s="25"/>
      <c r="MTY336" s="25"/>
      <c r="MTZ336" s="25"/>
      <c r="MUA336" s="25"/>
      <c r="MUB336" s="25"/>
      <c r="MUC336" s="25"/>
      <c r="MUD336" s="25"/>
      <c r="MUE336" s="25"/>
      <c r="MUF336" s="25"/>
      <c r="MUG336" s="25"/>
      <c r="MUH336" s="25"/>
      <c r="MUI336" s="25"/>
      <c r="MUJ336" s="25"/>
      <c r="MUK336" s="25"/>
      <c r="MUL336" s="25"/>
      <c r="MUM336" s="25"/>
      <c r="MUN336" s="25"/>
      <c r="MUO336" s="25"/>
      <c r="MUP336" s="25"/>
      <c r="MUQ336" s="25"/>
      <c r="MUR336" s="25"/>
      <c r="MUS336" s="25"/>
      <c r="MUT336" s="25"/>
      <c r="MUU336" s="25"/>
      <c r="MUV336" s="25"/>
      <c r="MUW336" s="25"/>
      <c r="MUX336" s="25"/>
      <c r="MUY336" s="25"/>
      <c r="MUZ336" s="25"/>
      <c r="MVA336" s="25"/>
      <c r="MVB336" s="25"/>
      <c r="MVC336" s="25"/>
      <c r="MVD336" s="25"/>
      <c r="MVE336" s="25"/>
      <c r="MVF336" s="25"/>
      <c r="MVG336" s="25"/>
      <c r="MVH336" s="25"/>
      <c r="MVI336" s="25"/>
      <c r="MVJ336" s="25"/>
      <c r="MVK336" s="25"/>
      <c r="MVL336" s="25"/>
      <c r="MVM336" s="25"/>
      <c r="MVN336" s="25"/>
      <c r="MVO336" s="25"/>
      <c r="MVP336" s="25"/>
      <c r="MVQ336" s="25"/>
      <c r="MVR336" s="25"/>
      <c r="MVS336" s="25"/>
      <c r="MVT336" s="25"/>
      <c r="MVU336" s="25"/>
      <c r="MVV336" s="25"/>
      <c r="MVW336" s="25"/>
      <c r="MVX336" s="25"/>
      <c r="MVY336" s="25"/>
      <c r="MVZ336" s="25"/>
      <c r="MWA336" s="25"/>
      <c r="MWB336" s="25"/>
      <c r="MWC336" s="25"/>
      <c r="MWD336" s="25"/>
      <c r="MWE336" s="25"/>
      <c r="MWF336" s="25"/>
      <c r="MWG336" s="25"/>
      <c r="MWH336" s="25"/>
      <c r="MWI336" s="25"/>
      <c r="MWJ336" s="25"/>
      <c r="MWK336" s="25"/>
      <c r="MWL336" s="25"/>
      <c r="MWM336" s="25"/>
      <c r="MWN336" s="25"/>
      <c r="MWO336" s="25"/>
      <c r="MWP336" s="25"/>
      <c r="MWQ336" s="25"/>
      <c r="MWR336" s="25"/>
      <c r="MWS336" s="25"/>
      <c r="MWT336" s="25"/>
      <c r="MWU336" s="25"/>
      <c r="MWV336" s="25"/>
      <c r="MWW336" s="25"/>
      <c r="MWX336" s="25"/>
      <c r="MWY336" s="25"/>
      <c r="MWZ336" s="25"/>
      <c r="MXA336" s="25"/>
      <c r="MXB336" s="25"/>
      <c r="MXC336" s="25"/>
      <c r="MXD336" s="25"/>
      <c r="MXE336" s="25"/>
      <c r="MXF336" s="25"/>
      <c r="MXG336" s="25"/>
      <c r="MXH336" s="25"/>
      <c r="MXI336" s="25"/>
      <c r="MXJ336" s="25"/>
      <c r="MXK336" s="25"/>
      <c r="MXL336" s="25"/>
      <c r="MXM336" s="25"/>
      <c r="MXN336" s="25"/>
      <c r="MXO336" s="25"/>
      <c r="MXP336" s="25"/>
      <c r="MXQ336" s="25"/>
      <c r="MXR336" s="25"/>
      <c r="MXS336" s="25"/>
      <c r="MXT336" s="25"/>
      <c r="MXU336" s="25"/>
      <c r="MXV336" s="25"/>
      <c r="MXW336" s="25"/>
      <c r="MXX336" s="25"/>
      <c r="MXY336" s="25"/>
      <c r="MXZ336" s="25"/>
      <c r="MYA336" s="25"/>
      <c r="MYB336" s="25"/>
      <c r="MYC336" s="25"/>
      <c r="MYD336" s="25"/>
      <c r="MYE336" s="25"/>
      <c r="MYF336" s="25"/>
      <c r="MYG336" s="25"/>
      <c r="MYH336" s="25"/>
      <c r="MYI336" s="25"/>
      <c r="MYJ336" s="25"/>
      <c r="MYK336" s="25"/>
      <c r="MYL336" s="25"/>
      <c r="MYM336" s="25"/>
      <c r="MYN336" s="25"/>
      <c r="MYO336" s="25"/>
      <c r="MYP336" s="25"/>
      <c r="MYQ336" s="25"/>
      <c r="MYR336" s="25"/>
      <c r="MYS336" s="25"/>
      <c r="MYT336" s="25"/>
      <c r="MYU336" s="25"/>
      <c r="MYV336" s="25"/>
      <c r="MYW336" s="25"/>
      <c r="MYX336" s="25"/>
      <c r="MYY336" s="25"/>
      <c r="MYZ336" s="25"/>
      <c r="MZA336" s="25"/>
      <c r="MZB336" s="25"/>
      <c r="MZC336" s="25"/>
      <c r="MZD336" s="25"/>
      <c r="MZE336" s="25"/>
      <c r="MZF336" s="25"/>
      <c r="MZG336" s="25"/>
      <c r="MZH336" s="25"/>
      <c r="MZI336" s="25"/>
      <c r="MZJ336" s="25"/>
      <c r="MZK336" s="25"/>
      <c r="MZL336" s="25"/>
      <c r="MZM336" s="25"/>
      <c r="MZN336" s="25"/>
      <c r="MZO336" s="25"/>
      <c r="MZP336" s="25"/>
      <c r="MZQ336" s="25"/>
      <c r="MZR336" s="25"/>
      <c r="MZS336" s="25"/>
      <c r="MZT336" s="25"/>
      <c r="MZU336" s="25"/>
      <c r="MZV336" s="25"/>
      <c r="MZW336" s="25"/>
      <c r="MZX336" s="25"/>
      <c r="MZY336" s="25"/>
      <c r="MZZ336" s="25"/>
      <c r="NAA336" s="25"/>
      <c r="NAB336" s="25"/>
      <c r="NAC336" s="25"/>
      <c r="NAD336" s="25"/>
      <c r="NAE336" s="25"/>
      <c r="NAF336" s="25"/>
      <c r="NAG336" s="25"/>
      <c r="NAH336" s="25"/>
      <c r="NAI336" s="25"/>
      <c r="NAJ336" s="25"/>
      <c r="NAK336" s="25"/>
      <c r="NAL336" s="25"/>
      <c r="NAM336" s="25"/>
      <c r="NAN336" s="25"/>
      <c r="NAO336" s="25"/>
      <c r="NAP336" s="25"/>
      <c r="NAQ336" s="25"/>
      <c r="NAR336" s="25"/>
      <c r="NAS336" s="25"/>
      <c r="NAT336" s="25"/>
      <c r="NAU336" s="25"/>
      <c r="NAV336" s="25"/>
      <c r="NAW336" s="25"/>
      <c r="NAX336" s="25"/>
      <c r="NAY336" s="25"/>
      <c r="NAZ336" s="25"/>
      <c r="NBA336" s="25"/>
      <c r="NBB336" s="25"/>
      <c r="NBC336" s="25"/>
      <c r="NBD336" s="25"/>
      <c r="NBE336" s="25"/>
      <c r="NBF336" s="25"/>
      <c r="NBG336" s="25"/>
      <c r="NBH336" s="25"/>
      <c r="NBI336" s="25"/>
      <c r="NBJ336" s="25"/>
      <c r="NBK336" s="25"/>
      <c r="NBL336" s="25"/>
      <c r="NBM336" s="25"/>
      <c r="NBN336" s="25"/>
      <c r="NBO336" s="25"/>
      <c r="NBP336" s="25"/>
      <c r="NBQ336" s="25"/>
      <c r="NBR336" s="25"/>
      <c r="NBS336" s="25"/>
      <c r="NBT336" s="25"/>
      <c r="NBU336" s="25"/>
      <c r="NBV336" s="25"/>
      <c r="NBW336" s="25"/>
      <c r="NBX336" s="25"/>
      <c r="NBY336" s="25"/>
      <c r="NBZ336" s="25"/>
      <c r="NCA336" s="25"/>
      <c r="NCB336" s="25"/>
      <c r="NCC336" s="25"/>
      <c r="NCD336" s="25"/>
      <c r="NCE336" s="25"/>
      <c r="NCF336" s="25"/>
      <c r="NCG336" s="25"/>
      <c r="NCH336" s="25"/>
      <c r="NCI336" s="25"/>
      <c r="NCJ336" s="25"/>
      <c r="NCK336" s="25"/>
      <c r="NCL336" s="25"/>
      <c r="NCM336" s="25"/>
      <c r="NCN336" s="25"/>
      <c r="NCO336" s="25"/>
      <c r="NCP336" s="25"/>
      <c r="NCQ336" s="25"/>
      <c r="NCR336" s="25"/>
      <c r="NCS336" s="25"/>
      <c r="NCT336" s="25"/>
      <c r="NCU336" s="25"/>
      <c r="NCV336" s="25"/>
      <c r="NCW336" s="25"/>
      <c r="NCX336" s="25"/>
      <c r="NCY336" s="25"/>
      <c r="NCZ336" s="25"/>
      <c r="NDA336" s="25"/>
      <c r="NDB336" s="25"/>
      <c r="NDC336" s="25"/>
      <c r="NDD336" s="25"/>
      <c r="NDE336" s="25"/>
      <c r="NDF336" s="25"/>
      <c r="NDG336" s="25"/>
      <c r="NDH336" s="25"/>
      <c r="NDI336" s="25"/>
      <c r="NDJ336" s="25"/>
      <c r="NDK336" s="25"/>
      <c r="NDL336" s="25"/>
      <c r="NDM336" s="25"/>
      <c r="NDN336" s="25"/>
      <c r="NDO336" s="25"/>
      <c r="NDP336" s="25"/>
      <c r="NDQ336" s="25"/>
      <c r="NDR336" s="25"/>
      <c r="NDS336" s="25"/>
      <c r="NDT336" s="25"/>
      <c r="NDU336" s="25"/>
      <c r="NDV336" s="25"/>
      <c r="NDW336" s="25"/>
      <c r="NDX336" s="25"/>
      <c r="NDY336" s="25"/>
      <c r="NDZ336" s="25"/>
      <c r="NEA336" s="25"/>
      <c r="NEB336" s="25"/>
      <c r="NEC336" s="25"/>
      <c r="NED336" s="25"/>
      <c r="NEE336" s="25"/>
      <c r="NEF336" s="25"/>
      <c r="NEG336" s="25"/>
      <c r="NEH336" s="25"/>
      <c r="NEI336" s="25"/>
      <c r="NEJ336" s="25"/>
      <c r="NEK336" s="25"/>
      <c r="NEL336" s="25"/>
      <c r="NEM336" s="25"/>
      <c r="NEN336" s="25"/>
      <c r="NEO336" s="25"/>
      <c r="NEP336" s="25"/>
      <c r="NEQ336" s="25"/>
      <c r="NER336" s="25"/>
      <c r="NES336" s="25"/>
      <c r="NET336" s="25"/>
      <c r="NEU336" s="25"/>
      <c r="NEV336" s="25"/>
      <c r="NEW336" s="25"/>
      <c r="NEX336" s="25"/>
      <c r="NEY336" s="25"/>
      <c r="NEZ336" s="25"/>
      <c r="NFA336" s="25"/>
      <c r="NFB336" s="25"/>
      <c r="NFC336" s="25"/>
      <c r="NFD336" s="25"/>
      <c r="NFE336" s="25"/>
      <c r="NFF336" s="25"/>
      <c r="NFG336" s="25"/>
      <c r="NFH336" s="25"/>
      <c r="NFI336" s="25"/>
      <c r="NFJ336" s="25"/>
      <c r="NFK336" s="25"/>
      <c r="NFL336" s="25"/>
      <c r="NFM336" s="25"/>
      <c r="NFN336" s="25"/>
      <c r="NFO336" s="25"/>
      <c r="NFP336" s="25"/>
      <c r="NFQ336" s="25"/>
      <c r="NFR336" s="25"/>
      <c r="NFS336" s="25"/>
      <c r="NFT336" s="25"/>
      <c r="NFU336" s="25"/>
      <c r="NFV336" s="25"/>
      <c r="NFW336" s="25"/>
      <c r="NFX336" s="25"/>
      <c r="NFY336" s="25"/>
      <c r="NFZ336" s="25"/>
      <c r="NGA336" s="25"/>
      <c r="NGB336" s="25"/>
      <c r="NGC336" s="25"/>
      <c r="NGD336" s="25"/>
      <c r="NGE336" s="25"/>
      <c r="NGF336" s="25"/>
      <c r="NGG336" s="25"/>
      <c r="NGH336" s="25"/>
      <c r="NGI336" s="25"/>
      <c r="NGJ336" s="25"/>
      <c r="NGK336" s="25"/>
      <c r="NGL336" s="25"/>
      <c r="NGM336" s="25"/>
      <c r="NGN336" s="25"/>
      <c r="NGO336" s="25"/>
      <c r="NGP336" s="25"/>
      <c r="NGQ336" s="25"/>
      <c r="NGR336" s="25"/>
      <c r="NGS336" s="25"/>
      <c r="NGT336" s="25"/>
      <c r="NGU336" s="25"/>
      <c r="NGV336" s="25"/>
      <c r="NGW336" s="25"/>
      <c r="NGX336" s="25"/>
      <c r="NGY336" s="25"/>
      <c r="NGZ336" s="25"/>
      <c r="NHA336" s="25"/>
      <c r="NHB336" s="25"/>
      <c r="NHC336" s="25"/>
      <c r="NHD336" s="25"/>
      <c r="NHE336" s="25"/>
      <c r="NHF336" s="25"/>
      <c r="NHG336" s="25"/>
      <c r="NHH336" s="25"/>
      <c r="NHI336" s="25"/>
      <c r="NHJ336" s="25"/>
      <c r="NHK336" s="25"/>
      <c r="NHL336" s="25"/>
      <c r="NHM336" s="25"/>
      <c r="NHN336" s="25"/>
      <c r="NHO336" s="25"/>
      <c r="NHP336" s="25"/>
      <c r="NHQ336" s="25"/>
      <c r="NHR336" s="25"/>
      <c r="NHS336" s="25"/>
      <c r="NHT336" s="25"/>
      <c r="NHU336" s="25"/>
      <c r="NHV336" s="25"/>
      <c r="NHW336" s="25"/>
      <c r="NHX336" s="25"/>
      <c r="NHY336" s="25"/>
      <c r="NHZ336" s="25"/>
      <c r="NIA336" s="25"/>
      <c r="NIB336" s="25"/>
      <c r="NIC336" s="25"/>
      <c r="NID336" s="25"/>
      <c r="NIE336" s="25"/>
      <c r="NIF336" s="25"/>
      <c r="NIG336" s="25"/>
      <c r="NIH336" s="25"/>
      <c r="NII336" s="25"/>
      <c r="NIJ336" s="25"/>
      <c r="NIK336" s="25"/>
      <c r="NIL336" s="25"/>
      <c r="NIM336" s="25"/>
      <c r="NIN336" s="25"/>
      <c r="NIO336" s="25"/>
      <c r="NIP336" s="25"/>
      <c r="NIQ336" s="25"/>
      <c r="NIR336" s="25"/>
      <c r="NIS336" s="25"/>
      <c r="NIT336" s="25"/>
      <c r="NIU336" s="25"/>
      <c r="NIV336" s="25"/>
      <c r="NIW336" s="25"/>
      <c r="NIX336" s="25"/>
      <c r="NIY336" s="25"/>
      <c r="NIZ336" s="25"/>
      <c r="NJA336" s="25"/>
      <c r="NJB336" s="25"/>
      <c r="NJC336" s="25"/>
      <c r="NJD336" s="25"/>
      <c r="NJE336" s="25"/>
      <c r="NJF336" s="25"/>
      <c r="NJG336" s="25"/>
      <c r="NJH336" s="25"/>
      <c r="NJI336" s="25"/>
      <c r="NJJ336" s="25"/>
      <c r="NJK336" s="25"/>
      <c r="NJL336" s="25"/>
      <c r="NJM336" s="25"/>
      <c r="NJN336" s="25"/>
      <c r="NJO336" s="25"/>
      <c r="NJP336" s="25"/>
      <c r="NJQ336" s="25"/>
      <c r="NJR336" s="25"/>
      <c r="NJS336" s="25"/>
      <c r="NJT336" s="25"/>
      <c r="NJU336" s="25"/>
      <c r="NJV336" s="25"/>
      <c r="NJW336" s="25"/>
      <c r="NJX336" s="25"/>
      <c r="NJY336" s="25"/>
      <c r="NJZ336" s="25"/>
      <c r="NKA336" s="25"/>
      <c r="NKB336" s="25"/>
      <c r="NKC336" s="25"/>
      <c r="NKD336" s="25"/>
      <c r="NKE336" s="25"/>
      <c r="NKF336" s="25"/>
      <c r="NKG336" s="25"/>
      <c r="NKH336" s="25"/>
      <c r="NKI336" s="25"/>
      <c r="NKJ336" s="25"/>
      <c r="NKK336" s="25"/>
      <c r="NKL336" s="25"/>
      <c r="NKM336" s="25"/>
      <c r="NKN336" s="25"/>
      <c r="NKO336" s="25"/>
      <c r="NKP336" s="25"/>
      <c r="NKQ336" s="25"/>
      <c r="NKR336" s="25"/>
      <c r="NKS336" s="25"/>
      <c r="NKT336" s="25"/>
      <c r="NKU336" s="25"/>
      <c r="NKV336" s="25"/>
      <c r="NKW336" s="25"/>
      <c r="NKX336" s="25"/>
      <c r="NKY336" s="25"/>
      <c r="NKZ336" s="25"/>
      <c r="NLA336" s="25"/>
      <c r="NLB336" s="25"/>
      <c r="NLC336" s="25"/>
      <c r="NLD336" s="25"/>
      <c r="NLE336" s="25"/>
      <c r="NLF336" s="25"/>
      <c r="NLG336" s="25"/>
      <c r="NLH336" s="25"/>
      <c r="NLI336" s="25"/>
      <c r="NLJ336" s="25"/>
      <c r="NLK336" s="25"/>
      <c r="NLL336" s="25"/>
      <c r="NLM336" s="25"/>
      <c r="NLN336" s="25"/>
      <c r="NLO336" s="25"/>
      <c r="NLP336" s="25"/>
      <c r="NLQ336" s="25"/>
      <c r="NLR336" s="25"/>
      <c r="NLS336" s="25"/>
      <c r="NLT336" s="25"/>
      <c r="NLU336" s="25"/>
      <c r="NLV336" s="25"/>
      <c r="NLW336" s="25"/>
      <c r="NLX336" s="25"/>
      <c r="NLY336" s="25"/>
      <c r="NLZ336" s="25"/>
      <c r="NMA336" s="25"/>
      <c r="NMB336" s="25"/>
      <c r="NMC336" s="25"/>
      <c r="NMD336" s="25"/>
      <c r="NME336" s="25"/>
      <c r="NMF336" s="25"/>
      <c r="NMG336" s="25"/>
      <c r="NMH336" s="25"/>
      <c r="NMI336" s="25"/>
      <c r="NMJ336" s="25"/>
      <c r="NMK336" s="25"/>
      <c r="NML336" s="25"/>
      <c r="NMM336" s="25"/>
      <c r="NMN336" s="25"/>
      <c r="NMO336" s="25"/>
      <c r="NMP336" s="25"/>
      <c r="NMQ336" s="25"/>
      <c r="NMR336" s="25"/>
      <c r="NMS336" s="25"/>
      <c r="NMT336" s="25"/>
      <c r="NMU336" s="25"/>
      <c r="NMV336" s="25"/>
      <c r="NMW336" s="25"/>
      <c r="NMX336" s="25"/>
      <c r="NMY336" s="25"/>
      <c r="NMZ336" s="25"/>
      <c r="NNA336" s="25"/>
      <c r="NNB336" s="25"/>
      <c r="NNC336" s="25"/>
      <c r="NND336" s="25"/>
      <c r="NNE336" s="25"/>
      <c r="NNF336" s="25"/>
      <c r="NNG336" s="25"/>
      <c r="NNH336" s="25"/>
      <c r="NNI336" s="25"/>
      <c r="NNJ336" s="25"/>
      <c r="NNK336" s="25"/>
      <c r="NNL336" s="25"/>
      <c r="NNM336" s="25"/>
      <c r="NNN336" s="25"/>
      <c r="NNO336" s="25"/>
      <c r="NNP336" s="25"/>
      <c r="NNQ336" s="25"/>
      <c r="NNR336" s="25"/>
      <c r="NNS336" s="25"/>
      <c r="NNT336" s="25"/>
      <c r="NNU336" s="25"/>
      <c r="NNV336" s="25"/>
      <c r="NNW336" s="25"/>
      <c r="NNX336" s="25"/>
      <c r="NNY336" s="25"/>
      <c r="NNZ336" s="25"/>
      <c r="NOA336" s="25"/>
      <c r="NOB336" s="25"/>
      <c r="NOC336" s="25"/>
      <c r="NOD336" s="25"/>
      <c r="NOE336" s="25"/>
      <c r="NOF336" s="25"/>
      <c r="NOG336" s="25"/>
      <c r="NOH336" s="25"/>
      <c r="NOI336" s="25"/>
      <c r="NOJ336" s="25"/>
      <c r="NOK336" s="25"/>
      <c r="NOL336" s="25"/>
      <c r="NOM336" s="25"/>
      <c r="NON336" s="25"/>
      <c r="NOO336" s="25"/>
      <c r="NOP336" s="25"/>
      <c r="NOQ336" s="25"/>
      <c r="NOR336" s="25"/>
      <c r="NOS336" s="25"/>
      <c r="NOT336" s="25"/>
      <c r="NOU336" s="25"/>
      <c r="NOV336" s="25"/>
      <c r="NOW336" s="25"/>
      <c r="NOX336" s="25"/>
      <c r="NOY336" s="25"/>
      <c r="NOZ336" s="25"/>
      <c r="NPA336" s="25"/>
      <c r="NPB336" s="25"/>
      <c r="NPC336" s="25"/>
      <c r="NPD336" s="25"/>
      <c r="NPE336" s="25"/>
      <c r="NPF336" s="25"/>
      <c r="NPG336" s="25"/>
      <c r="NPH336" s="25"/>
      <c r="NPI336" s="25"/>
      <c r="NPJ336" s="25"/>
      <c r="NPK336" s="25"/>
      <c r="NPL336" s="25"/>
      <c r="NPM336" s="25"/>
      <c r="NPN336" s="25"/>
      <c r="NPO336" s="25"/>
      <c r="NPP336" s="25"/>
      <c r="NPQ336" s="25"/>
      <c r="NPR336" s="25"/>
      <c r="NPS336" s="25"/>
      <c r="NPT336" s="25"/>
      <c r="NPU336" s="25"/>
      <c r="NPV336" s="25"/>
      <c r="NPW336" s="25"/>
      <c r="NPX336" s="25"/>
      <c r="NPY336" s="25"/>
      <c r="NPZ336" s="25"/>
      <c r="NQA336" s="25"/>
      <c r="NQB336" s="25"/>
      <c r="NQC336" s="25"/>
      <c r="NQD336" s="25"/>
      <c r="NQE336" s="25"/>
      <c r="NQF336" s="25"/>
      <c r="NQG336" s="25"/>
      <c r="NQH336" s="25"/>
      <c r="NQI336" s="25"/>
      <c r="NQJ336" s="25"/>
      <c r="NQK336" s="25"/>
      <c r="NQL336" s="25"/>
      <c r="NQM336" s="25"/>
      <c r="NQN336" s="25"/>
      <c r="NQO336" s="25"/>
      <c r="NQP336" s="25"/>
      <c r="NQQ336" s="25"/>
      <c r="NQR336" s="25"/>
      <c r="NQS336" s="25"/>
      <c r="NQT336" s="25"/>
      <c r="NQU336" s="25"/>
      <c r="NQV336" s="25"/>
      <c r="NQW336" s="25"/>
      <c r="NQX336" s="25"/>
      <c r="NQY336" s="25"/>
      <c r="NQZ336" s="25"/>
      <c r="NRA336" s="25"/>
      <c r="NRB336" s="25"/>
      <c r="NRC336" s="25"/>
      <c r="NRD336" s="25"/>
      <c r="NRE336" s="25"/>
      <c r="NRF336" s="25"/>
      <c r="NRG336" s="25"/>
      <c r="NRH336" s="25"/>
      <c r="NRI336" s="25"/>
      <c r="NRJ336" s="25"/>
      <c r="NRK336" s="25"/>
      <c r="NRL336" s="25"/>
      <c r="NRM336" s="25"/>
      <c r="NRN336" s="25"/>
      <c r="NRO336" s="25"/>
      <c r="NRP336" s="25"/>
      <c r="NRQ336" s="25"/>
      <c r="NRR336" s="25"/>
      <c r="NRS336" s="25"/>
      <c r="NRT336" s="25"/>
      <c r="NRU336" s="25"/>
      <c r="NRV336" s="25"/>
      <c r="NRW336" s="25"/>
      <c r="NRX336" s="25"/>
      <c r="NRY336" s="25"/>
      <c r="NRZ336" s="25"/>
      <c r="NSA336" s="25"/>
      <c r="NSB336" s="25"/>
      <c r="NSC336" s="25"/>
      <c r="NSD336" s="25"/>
      <c r="NSE336" s="25"/>
      <c r="NSF336" s="25"/>
      <c r="NSG336" s="25"/>
      <c r="NSH336" s="25"/>
      <c r="NSI336" s="25"/>
      <c r="NSJ336" s="25"/>
      <c r="NSK336" s="25"/>
      <c r="NSL336" s="25"/>
      <c r="NSM336" s="25"/>
      <c r="NSN336" s="25"/>
      <c r="NSO336" s="25"/>
      <c r="NSP336" s="25"/>
      <c r="NSQ336" s="25"/>
      <c r="NSR336" s="25"/>
      <c r="NSS336" s="25"/>
      <c r="NST336" s="25"/>
      <c r="NSU336" s="25"/>
      <c r="NSV336" s="25"/>
      <c r="NSW336" s="25"/>
      <c r="NSX336" s="25"/>
      <c r="NSY336" s="25"/>
      <c r="NSZ336" s="25"/>
      <c r="NTA336" s="25"/>
      <c r="NTB336" s="25"/>
      <c r="NTC336" s="25"/>
      <c r="NTD336" s="25"/>
      <c r="NTE336" s="25"/>
      <c r="NTF336" s="25"/>
      <c r="NTG336" s="25"/>
      <c r="NTH336" s="25"/>
      <c r="NTI336" s="25"/>
      <c r="NTJ336" s="25"/>
      <c r="NTK336" s="25"/>
      <c r="NTL336" s="25"/>
      <c r="NTM336" s="25"/>
      <c r="NTN336" s="25"/>
      <c r="NTO336" s="25"/>
      <c r="NTP336" s="25"/>
      <c r="NTQ336" s="25"/>
      <c r="NTR336" s="25"/>
      <c r="NTS336" s="25"/>
      <c r="NTT336" s="25"/>
      <c r="NTU336" s="25"/>
      <c r="NTV336" s="25"/>
      <c r="NTW336" s="25"/>
      <c r="NTX336" s="25"/>
      <c r="NTY336" s="25"/>
      <c r="NTZ336" s="25"/>
      <c r="NUA336" s="25"/>
      <c r="NUB336" s="25"/>
      <c r="NUC336" s="25"/>
      <c r="NUD336" s="25"/>
      <c r="NUE336" s="25"/>
      <c r="NUF336" s="25"/>
      <c r="NUG336" s="25"/>
      <c r="NUH336" s="25"/>
      <c r="NUI336" s="25"/>
      <c r="NUJ336" s="25"/>
      <c r="NUK336" s="25"/>
      <c r="NUL336" s="25"/>
      <c r="NUM336" s="25"/>
      <c r="NUN336" s="25"/>
      <c r="NUO336" s="25"/>
      <c r="NUP336" s="25"/>
      <c r="NUQ336" s="25"/>
      <c r="NUR336" s="25"/>
      <c r="NUS336" s="25"/>
      <c r="NUT336" s="25"/>
      <c r="NUU336" s="25"/>
      <c r="NUV336" s="25"/>
      <c r="NUW336" s="25"/>
      <c r="NUX336" s="25"/>
      <c r="NUY336" s="25"/>
      <c r="NUZ336" s="25"/>
      <c r="NVA336" s="25"/>
      <c r="NVB336" s="25"/>
      <c r="NVC336" s="25"/>
      <c r="NVD336" s="25"/>
      <c r="NVE336" s="25"/>
      <c r="NVF336" s="25"/>
      <c r="NVG336" s="25"/>
      <c r="NVH336" s="25"/>
      <c r="NVI336" s="25"/>
      <c r="NVJ336" s="25"/>
      <c r="NVK336" s="25"/>
      <c r="NVL336" s="25"/>
      <c r="NVM336" s="25"/>
      <c r="NVN336" s="25"/>
      <c r="NVO336" s="25"/>
      <c r="NVP336" s="25"/>
      <c r="NVQ336" s="25"/>
      <c r="NVR336" s="25"/>
      <c r="NVS336" s="25"/>
      <c r="NVT336" s="25"/>
      <c r="NVU336" s="25"/>
      <c r="NVV336" s="25"/>
      <c r="NVW336" s="25"/>
      <c r="NVX336" s="25"/>
      <c r="NVY336" s="25"/>
      <c r="NVZ336" s="25"/>
      <c r="NWA336" s="25"/>
      <c r="NWB336" s="25"/>
      <c r="NWC336" s="25"/>
      <c r="NWD336" s="25"/>
      <c r="NWE336" s="25"/>
      <c r="NWF336" s="25"/>
      <c r="NWG336" s="25"/>
      <c r="NWH336" s="25"/>
      <c r="NWI336" s="25"/>
      <c r="NWJ336" s="25"/>
      <c r="NWK336" s="25"/>
      <c r="NWL336" s="25"/>
      <c r="NWM336" s="25"/>
      <c r="NWN336" s="25"/>
      <c r="NWO336" s="25"/>
      <c r="NWP336" s="25"/>
      <c r="NWQ336" s="25"/>
      <c r="NWR336" s="25"/>
      <c r="NWS336" s="25"/>
      <c r="NWT336" s="25"/>
      <c r="NWU336" s="25"/>
      <c r="NWV336" s="25"/>
      <c r="NWW336" s="25"/>
      <c r="NWX336" s="25"/>
      <c r="NWY336" s="25"/>
      <c r="NWZ336" s="25"/>
      <c r="NXA336" s="25"/>
      <c r="NXB336" s="25"/>
      <c r="NXC336" s="25"/>
      <c r="NXD336" s="25"/>
      <c r="NXE336" s="25"/>
      <c r="NXF336" s="25"/>
      <c r="NXG336" s="25"/>
      <c r="NXH336" s="25"/>
      <c r="NXI336" s="25"/>
      <c r="NXJ336" s="25"/>
      <c r="NXK336" s="25"/>
      <c r="NXL336" s="25"/>
      <c r="NXM336" s="25"/>
      <c r="NXN336" s="25"/>
      <c r="NXO336" s="25"/>
      <c r="NXP336" s="25"/>
      <c r="NXQ336" s="25"/>
      <c r="NXR336" s="25"/>
      <c r="NXS336" s="25"/>
      <c r="NXT336" s="25"/>
      <c r="NXU336" s="25"/>
      <c r="NXV336" s="25"/>
      <c r="NXW336" s="25"/>
      <c r="NXX336" s="25"/>
      <c r="NXY336" s="25"/>
      <c r="NXZ336" s="25"/>
      <c r="NYA336" s="25"/>
      <c r="NYB336" s="25"/>
      <c r="NYC336" s="25"/>
      <c r="NYD336" s="25"/>
      <c r="NYE336" s="25"/>
      <c r="NYF336" s="25"/>
      <c r="NYG336" s="25"/>
      <c r="NYH336" s="25"/>
      <c r="NYI336" s="25"/>
      <c r="NYJ336" s="25"/>
      <c r="NYK336" s="25"/>
      <c r="NYL336" s="25"/>
      <c r="NYM336" s="25"/>
      <c r="NYN336" s="25"/>
      <c r="NYO336" s="25"/>
      <c r="NYP336" s="25"/>
      <c r="NYQ336" s="25"/>
      <c r="NYR336" s="25"/>
      <c r="NYS336" s="25"/>
      <c r="NYT336" s="25"/>
      <c r="NYU336" s="25"/>
      <c r="NYV336" s="25"/>
      <c r="NYW336" s="25"/>
      <c r="NYX336" s="25"/>
      <c r="NYY336" s="25"/>
      <c r="NYZ336" s="25"/>
      <c r="NZA336" s="25"/>
      <c r="NZB336" s="25"/>
      <c r="NZC336" s="25"/>
      <c r="NZD336" s="25"/>
      <c r="NZE336" s="25"/>
      <c r="NZF336" s="25"/>
      <c r="NZG336" s="25"/>
      <c r="NZH336" s="25"/>
      <c r="NZI336" s="25"/>
      <c r="NZJ336" s="25"/>
      <c r="NZK336" s="25"/>
      <c r="NZL336" s="25"/>
      <c r="NZM336" s="25"/>
      <c r="NZN336" s="25"/>
      <c r="NZO336" s="25"/>
      <c r="NZP336" s="25"/>
      <c r="NZQ336" s="25"/>
      <c r="NZR336" s="25"/>
      <c r="NZS336" s="25"/>
      <c r="NZT336" s="25"/>
      <c r="NZU336" s="25"/>
      <c r="NZV336" s="25"/>
      <c r="NZW336" s="25"/>
      <c r="NZX336" s="25"/>
      <c r="NZY336" s="25"/>
      <c r="NZZ336" s="25"/>
      <c r="OAA336" s="25"/>
      <c r="OAB336" s="25"/>
      <c r="OAC336" s="25"/>
      <c r="OAD336" s="25"/>
      <c r="OAE336" s="25"/>
      <c r="OAF336" s="25"/>
      <c r="OAG336" s="25"/>
      <c r="OAH336" s="25"/>
      <c r="OAI336" s="25"/>
      <c r="OAJ336" s="25"/>
      <c r="OAK336" s="25"/>
      <c r="OAL336" s="25"/>
      <c r="OAM336" s="25"/>
      <c r="OAN336" s="25"/>
      <c r="OAO336" s="25"/>
      <c r="OAP336" s="25"/>
      <c r="OAQ336" s="25"/>
      <c r="OAR336" s="25"/>
      <c r="OAS336" s="25"/>
      <c r="OAT336" s="25"/>
      <c r="OAU336" s="25"/>
      <c r="OAV336" s="25"/>
      <c r="OAW336" s="25"/>
      <c r="OAX336" s="25"/>
      <c r="OAY336" s="25"/>
      <c r="OAZ336" s="25"/>
      <c r="OBA336" s="25"/>
      <c r="OBB336" s="25"/>
      <c r="OBC336" s="25"/>
      <c r="OBD336" s="25"/>
      <c r="OBE336" s="25"/>
      <c r="OBF336" s="25"/>
      <c r="OBG336" s="25"/>
      <c r="OBH336" s="25"/>
      <c r="OBI336" s="25"/>
      <c r="OBJ336" s="25"/>
      <c r="OBK336" s="25"/>
      <c r="OBL336" s="25"/>
      <c r="OBM336" s="25"/>
      <c r="OBN336" s="25"/>
      <c r="OBO336" s="25"/>
      <c r="OBP336" s="25"/>
      <c r="OBQ336" s="25"/>
      <c r="OBR336" s="25"/>
      <c r="OBS336" s="25"/>
      <c r="OBT336" s="25"/>
      <c r="OBU336" s="25"/>
      <c r="OBV336" s="25"/>
      <c r="OBW336" s="25"/>
      <c r="OBX336" s="25"/>
      <c r="OBY336" s="25"/>
      <c r="OBZ336" s="25"/>
      <c r="OCA336" s="25"/>
      <c r="OCB336" s="25"/>
      <c r="OCC336" s="25"/>
      <c r="OCD336" s="25"/>
      <c r="OCE336" s="25"/>
      <c r="OCF336" s="25"/>
      <c r="OCG336" s="25"/>
      <c r="OCH336" s="25"/>
      <c r="OCI336" s="25"/>
      <c r="OCJ336" s="25"/>
      <c r="OCK336" s="25"/>
      <c r="OCL336" s="25"/>
      <c r="OCM336" s="25"/>
      <c r="OCN336" s="25"/>
      <c r="OCO336" s="25"/>
      <c r="OCP336" s="25"/>
      <c r="OCQ336" s="25"/>
      <c r="OCR336" s="25"/>
      <c r="OCS336" s="25"/>
      <c r="OCT336" s="25"/>
      <c r="OCU336" s="25"/>
      <c r="OCV336" s="25"/>
      <c r="OCW336" s="25"/>
      <c r="OCX336" s="25"/>
      <c r="OCY336" s="25"/>
      <c r="OCZ336" s="25"/>
      <c r="ODA336" s="25"/>
      <c r="ODB336" s="25"/>
      <c r="ODC336" s="25"/>
      <c r="ODD336" s="25"/>
      <c r="ODE336" s="25"/>
      <c r="ODF336" s="25"/>
      <c r="ODG336" s="25"/>
      <c r="ODH336" s="25"/>
      <c r="ODI336" s="25"/>
      <c r="ODJ336" s="25"/>
      <c r="ODK336" s="25"/>
      <c r="ODL336" s="25"/>
      <c r="ODM336" s="25"/>
      <c r="ODN336" s="25"/>
      <c r="ODO336" s="25"/>
      <c r="ODP336" s="25"/>
      <c r="ODQ336" s="25"/>
      <c r="ODR336" s="25"/>
      <c r="ODS336" s="25"/>
      <c r="ODT336" s="25"/>
      <c r="ODU336" s="25"/>
      <c r="ODV336" s="25"/>
      <c r="ODW336" s="25"/>
      <c r="ODX336" s="25"/>
      <c r="ODY336" s="25"/>
      <c r="ODZ336" s="25"/>
      <c r="OEA336" s="25"/>
      <c r="OEB336" s="25"/>
      <c r="OEC336" s="25"/>
      <c r="OED336" s="25"/>
      <c r="OEE336" s="25"/>
      <c r="OEF336" s="25"/>
      <c r="OEG336" s="25"/>
      <c r="OEH336" s="25"/>
      <c r="OEI336" s="25"/>
      <c r="OEJ336" s="25"/>
      <c r="OEK336" s="25"/>
      <c r="OEL336" s="25"/>
      <c r="OEM336" s="25"/>
      <c r="OEN336" s="25"/>
      <c r="OEO336" s="25"/>
      <c r="OEP336" s="25"/>
      <c r="OEQ336" s="25"/>
      <c r="OER336" s="25"/>
      <c r="OES336" s="25"/>
      <c r="OET336" s="25"/>
      <c r="OEU336" s="25"/>
      <c r="OEV336" s="25"/>
      <c r="OEW336" s="25"/>
      <c r="OEX336" s="25"/>
      <c r="OEY336" s="25"/>
      <c r="OEZ336" s="25"/>
      <c r="OFA336" s="25"/>
      <c r="OFB336" s="25"/>
      <c r="OFC336" s="25"/>
      <c r="OFD336" s="25"/>
      <c r="OFE336" s="25"/>
      <c r="OFF336" s="25"/>
      <c r="OFG336" s="25"/>
      <c r="OFH336" s="25"/>
      <c r="OFI336" s="25"/>
      <c r="OFJ336" s="25"/>
      <c r="OFK336" s="25"/>
      <c r="OFL336" s="25"/>
      <c r="OFM336" s="25"/>
      <c r="OFN336" s="25"/>
      <c r="OFO336" s="25"/>
      <c r="OFP336" s="25"/>
      <c r="OFQ336" s="25"/>
      <c r="OFR336" s="25"/>
      <c r="OFS336" s="25"/>
      <c r="OFT336" s="25"/>
      <c r="OFU336" s="25"/>
      <c r="OFV336" s="25"/>
      <c r="OFW336" s="25"/>
      <c r="OFX336" s="25"/>
      <c r="OFY336" s="25"/>
      <c r="OFZ336" s="25"/>
      <c r="OGA336" s="25"/>
      <c r="OGB336" s="25"/>
      <c r="OGC336" s="25"/>
      <c r="OGD336" s="25"/>
      <c r="OGE336" s="25"/>
      <c r="OGF336" s="25"/>
      <c r="OGG336" s="25"/>
      <c r="OGH336" s="25"/>
      <c r="OGI336" s="25"/>
      <c r="OGJ336" s="25"/>
      <c r="OGK336" s="25"/>
      <c r="OGL336" s="25"/>
      <c r="OGM336" s="25"/>
      <c r="OGN336" s="25"/>
      <c r="OGO336" s="25"/>
      <c r="OGP336" s="25"/>
      <c r="OGQ336" s="25"/>
      <c r="OGR336" s="25"/>
      <c r="OGS336" s="25"/>
      <c r="OGT336" s="25"/>
      <c r="OGU336" s="25"/>
      <c r="OGV336" s="25"/>
      <c r="OGW336" s="25"/>
      <c r="OGX336" s="25"/>
      <c r="OGY336" s="25"/>
      <c r="OGZ336" s="25"/>
      <c r="OHA336" s="25"/>
      <c r="OHB336" s="25"/>
      <c r="OHC336" s="25"/>
      <c r="OHD336" s="25"/>
      <c r="OHE336" s="25"/>
      <c r="OHF336" s="25"/>
      <c r="OHG336" s="25"/>
      <c r="OHH336" s="25"/>
      <c r="OHI336" s="25"/>
      <c r="OHJ336" s="25"/>
      <c r="OHK336" s="25"/>
      <c r="OHL336" s="25"/>
      <c r="OHM336" s="25"/>
      <c r="OHN336" s="25"/>
      <c r="OHO336" s="25"/>
      <c r="OHP336" s="25"/>
      <c r="OHQ336" s="25"/>
      <c r="OHR336" s="25"/>
      <c r="OHS336" s="25"/>
      <c r="OHT336" s="25"/>
      <c r="OHU336" s="25"/>
      <c r="OHV336" s="25"/>
      <c r="OHW336" s="25"/>
      <c r="OHX336" s="25"/>
      <c r="OHY336" s="25"/>
      <c r="OHZ336" s="25"/>
      <c r="OIA336" s="25"/>
      <c r="OIB336" s="25"/>
      <c r="OIC336" s="25"/>
      <c r="OID336" s="25"/>
      <c r="OIE336" s="25"/>
      <c r="OIF336" s="25"/>
      <c r="OIG336" s="25"/>
      <c r="OIH336" s="25"/>
      <c r="OII336" s="25"/>
      <c r="OIJ336" s="25"/>
      <c r="OIK336" s="25"/>
      <c r="OIL336" s="25"/>
      <c r="OIM336" s="25"/>
      <c r="OIN336" s="25"/>
      <c r="OIO336" s="25"/>
      <c r="OIP336" s="25"/>
      <c r="OIQ336" s="25"/>
      <c r="OIR336" s="25"/>
      <c r="OIS336" s="25"/>
      <c r="OIT336" s="25"/>
      <c r="OIU336" s="25"/>
      <c r="OIV336" s="25"/>
      <c r="OIW336" s="25"/>
      <c r="OIX336" s="25"/>
      <c r="OIY336" s="25"/>
      <c r="OIZ336" s="25"/>
      <c r="OJA336" s="25"/>
      <c r="OJB336" s="25"/>
      <c r="OJC336" s="25"/>
      <c r="OJD336" s="25"/>
      <c r="OJE336" s="25"/>
      <c r="OJF336" s="25"/>
      <c r="OJG336" s="25"/>
      <c r="OJH336" s="25"/>
      <c r="OJI336" s="25"/>
      <c r="OJJ336" s="25"/>
      <c r="OJK336" s="25"/>
      <c r="OJL336" s="25"/>
      <c r="OJM336" s="25"/>
      <c r="OJN336" s="25"/>
      <c r="OJO336" s="25"/>
      <c r="OJP336" s="25"/>
      <c r="OJQ336" s="25"/>
      <c r="OJR336" s="25"/>
      <c r="OJS336" s="25"/>
      <c r="OJT336" s="25"/>
      <c r="OJU336" s="25"/>
      <c r="OJV336" s="25"/>
      <c r="OJW336" s="25"/>
      <c r="OJX336" s="25"/>
      <c r="OJY336" s="25"/>
      <c r="OJZ336" s="25"/>
      <c r="OKA336" s="25"/>
      <c r="OKB336" s="25"/>
      <c r="OKC336" s="25"/>
      <c r="OKD336" s="25"/>
      <c r="OKE336" s="25"/>
      <c r="OKF336" s="25"/>
      <c r="OKG336" s="25"/>
      <c r="OKH336" s="25"/>
      <c r="OKI336" s="25"/>
      <c r="OKJ336" s="25"/>
      <c r="OKK336" s="25"/>
      <c r="OKL336" s="25"/>
      <c r="OKM336" s="25"/>
      <c r="OKN336" s="25"/>
      <c r="OKO336" s="25"/>
      <c r="OKP336" s="25"/>
      <c r="OKQ336" s="25"/>
      <c r="OKR336" s="25"/>
      <c r="OKS336" s="25"/>
      <c r="OKT336" s="25"/>
      <c r="OKU336" s="25"/>
      <c r="OKV336" s="25"/>
      <c r="OKW336" s="25"/>
      <c r="OKX336" s="25"/>
      <c r="OKY336" s="25"/>
      <c r="OKZ336" s="25"/>
      <c r="OLA336" s="25"/>
      <c r="OLB336" s="25"/>
      <c r="OLC336" s="25"/>
      <c r="OLD336" s="25"/>
      <c r="OLE336" s="25"/>
      <c r="OLF336" s="25"/>
      <c r="OLG336" s="25"/>
      <c r="OLH336" s="25"/>
      <c r="OLI336" s="25"/>
      <c r="OLJ336" s="25"/>
      <c r="OLK336" s="25"/>
      <c r="OLL336" s="25"/>
      <c r="OLM336" s="25"/>
      <c r="OLN336" s="25"/>
      <c r="OLO336" s="25"/>
      <c r="OLP336" s="25"/>
      <c r="OLQ336" s="25"/>
      <c r="OLR336" s="25"/>
      <c r="OLS336" s="25"/>
      <c r="OLT336" s="25"/>
      <c r="OLU336" s="25"/>
      <c r="OLV336" s="25"/>
      <c r="OLW336" s="25"/>
      <c r="OLX336" s="25"/>
      <c r="OLY336" s="25"/>
      <c r="OLZ336" s="25"/>
      <c r="OMA336" s="25"/>
      <c r="OMB336" s="25"/>
      <c r="OMC336" s="25"/>
      <c r="OMD336" s="25"/>
      <c r="OME336" s="25"/>
      <c r="OMF336" s="25"/>
      <c r="OMG336" s="25"/>
      <c r="OMH336" s="25"/>
      <c r="OMI336" s="25"/>
      <c r="OMJ336" s="25"/>
      <c r="OMK336" s="25"/>
      <c r="OML336" s="25"/>
      <c r="OMM336" s="25"/>
      <c r="OMN336" s="25"/>
      <c r="OMO336" s="25"/>
      <c r="OMP336" s="25"/>
      <c r="OMQ336" s="25"/>
      <c r="OMR336" s="25"/>
      <c r="OMS336" s="25"/>
      <c r="OMT336" s="25"/>
      <c r="OMU336" s="25"/>
      <c r="OMV336" s="25"/>
      <c r="OMW336" s="25"/>
      <c r="OMX336" s="25"/>
      <c r="OMY336" s="25"/>
      <c r="OMZ336" s="25"/>
      <c r="ONA336" s="25"/>
      <c r="ONB336" s="25"/>
      <c r="ONC336" s="25"/>
      <c r="OND336" s="25"/>
      <c r="ONE336" s="25"/>
      <c r="ONF336" s="25"/>
      <c r="ONG336" s="25"/>
      <c r="ONH336" s="25"/>
      <c r="ONI336" s="25"/>
      <c r="ONJ336" s="25"/>
      <c r="ONK336" s="25"/>
      <c r="ONL336" s="25"/>
      <c r="ONM336" s="25"/>
      <c r="ONN336" s="25"/>
      <c r="ONO336" s="25"/>
      <c r="ONP336" s="25"/>
      <c r="ONQ336" s="25"/>
      <c r="ONR336" s="25"/>
      <c r="ONS336" s="25"/>
      <c r="ONT336" s="25"/>
      <c r="ONU336" s="25"/>
      <c r="ONV336" s="25"/>
      <c r="ONW336" s="25"/>
      <c r="ONX336" s="25"/>
      <c r="ONY336" s="25"/>
      <c r="ONZ336" s="25"/>
      <c r="OOA336" s="25"/>
      <c r="OOB336" s="25"/>
      <c r="OOC336" s="25"/>
      <c r="OOD336" s="25"/>
      <c r="OOE336" s="25"/>
      <c r="OOF336" s="25"/>
      <c r="OOG336" s="25"/>
      <c r="OOH336" s="25"/>
      <c r="OOI336" s="25"/>
      <c r="OOJ336" s="25"/>
      <c r="OOK336" s="25"/>
      <c r="OOL336" s="25"/>
      <c r="OOM336" s="25"/>
      <c r="OON336" s="25"/>
      <c r="OOO336" s="25"/>
      <c r="OOP336" s="25"/>
      <c r="OOQ336" s="25"/>
      <c r="OOR336" s="25"/>
      <c r="OOS336" s="25"/>
      <c r="OOT336" s="25"/>
      <c r="OOU336" s="25"/>
      <c r="OOV336" s="25"/>
      <c r="OOW336" s="25"/>
      <c r="OOX336" s="25"/>
      <c r="OOY336" s="25"/>
      <c r="OOZ336" s="25"/>
      <c r="OPA336" s="25"/>
      <c r="OPB336" s="25"/>
      <c r="OPC336" s="25"/>
      <c r="OPD336" s="25"/>
      <c r="OPE336" s="25"/>
      <c r="OPF336" s="25"/>
      <c r="OPG336" s="25"/>
      <c r="OPH336" s="25"/>
      <c r="OPI336" s="25"/>
      <c r="OPJ336" s="25"/>
      <c r="OPK336" s="25"/>
      <c r="OPL336" s="25"/>
      <c r="OPM336" s="25"/>
      <c r="OPN336" s="25"/>
      <c r="OPO336" s="25"/>
      <c r="OPP336" s="25"/>
      <c r="OPQ336" s="25"/>
      <c r="OPR336" s="25"/>
      <c r="OPS336" s="25"/>
      <c r="OPT336" s="25"/>
      <c r="OPU336" s="25"/>
      <c r="OPV336" s="25"/>
      <c r="OPW336" s="25"/>
      <c r="OPX336" s="25"/>
      <c r="OPY336" s="25"/>
      <c r="OPZ336" s="25"/>
      <c r="OQA336" s="25"/>
      <c r="OQB336" s="25"/>
      <c r="OQC336" s="25"/>
      <c r="OQD336" s="25"/>
      <c r="OQE336" s="25"/>
      <c r="OQF336" s="25"/>
      <c r="OQG336" s="25"/>
      <c r="OQH336" s="25"/>
      <c r="OQI336" s="25"/>
      <c r="OQJ336" s="25"/>
      <c r="OQK336" s="25"/>
      <c r="OQL336" s="25"/>
      <c r="OQM336" s="25"/>
      <c r="OQN336" s="25"/>
      <c r="OQO336" s="25"/>
      <c r="OQP336" s="25"/>
      <c r="OQQ336" s="25"/>
      <c r="OQR336" s="25"/>
      <c r="OQS336" s="25"/>
      <c r="OQT336" s="25"/>
      <c r="OQU336" s="25"/>
      <c r="OQV336" s="25"/>
      <c r="OQW336" s="25"/>
      <c r="OQX336" s="25"/>
      <c r="OQY336" s="25"/>
      <c r="OQZ336" s="25"/>
      <c r="ORA336" s="25"/>
      <c r="ORB336" s="25"/>
      <c r="ORC336" s="25"/>
      <c r="ORD336" s="25"/>
      <c r="ORE336" s="25"/>
      <c r="ORF336" s="25"/>
      <c r="ORG336" s="25"/>
      <c r="ORH336" s="25"/>
      <c r="ORI336" s="25"/>
      <c r="ORJ336" s="25"/>
      <c r="ORK336" s="25"/>
      <c r="ORL336" s="25"/>
      <c r="ORM336" s="25"/>
      <c r="ORN336" s="25"/>
      <c r="ORO336" s="25"/>
      <c r="ORP336" s="25"/>
      <c r="ORQ336" s="25"/>
      <c r="ORR336" s="25"/>
      <c r="ORS336" s="25"/>
      <c r="ORT336" s="25"/>
      <c r="ORU336" s="25"/>
      <c r="ORV336" s="25"/>
      <c r="ORW336" s="25"/>
      <c r="ORX336" s="25"/>
      <c r="ORY336" s="25"/>
      <c r="ORZ336" s="25"/>
      <c r="OSA336" s="25"/>
      <c r="OSB336" s="25"/>
      <c r="OSC336" s="25"/>
      <c r="OSD336" s="25"/>
      <c r="OSE336" s="25"/>
      <c r="OSF336" s="25"/>
      <c r="OSG336" s="25"/>
      <c r="OSH336" s="25"/>
      <c r="OSI336" s="25"/>
      <c r="OSJ336" s="25"/>
      <c r="OSK336" s="25"/>
      <c r="OSL336" s="25"/>
      <c r="OSM336" s="25"/>
      <c r="OSN336" s="25"/>
      <c r="OSO336" s="25"/>
      <c r="OSP336" s="25"/>
      <c r="OSQ336" s="25"/>
      <c r="OSR336" s="25"/>
      <c r="OSS336" s="25"/>
      <c r="OST336" s="25"/>
      <c r="OSU336" s="25"/>
      <c r="OSV336" s="25"/>
      <c r="OSW336" s="25"/>
      <c r="OSX336" s="25"/>
      <c r="OSY336" s="25"/>
      <c r="OSZ336" s="25"/>
      <c r="OTA336" s="25"/>
      <c r="OTB336" s="25"/>
      <c r="OTC336" s="25"/>
      <c r="OTD336" s="25"/>
      <c r="OTE336" s="25"/>
      <c r="OTF336" s="25"/>
      <c r="OTG336" s="25"/>
      <c r="OTH336" s="25"/>
      <c r="OTI336" s="25"/>
      <c r="OTJ336" s="25"/>
      <c r="OTK336" s="25"/>
      <c r="OTL336" s="25"/>
      <c r="OTM336" s="25"/>
      <c r="OTN336" s="25"/>
      <c r="OTO336" s="25"/>
      <c r="OTP336" s="25"/>
      <c r="OTQ336" s="25"/>
      <c r="OTR336" s="25"/>
      <c r="OTS336" s="25"/>
      <c r="OTT336" s="25"/>
      <c r="OTU336" s="25"/>
      <c r="OTV336" s="25"/>
      <c r="OTW336" s="25"/>
      <c r="OTX336" s="25"/>
      <c r="OTY336" s="25"/>
      <c r="OTZ336" s="25"/>
      <c r="OUA336" s="25"/>
      <c r="OUB336" s="25"/>
      <c r="OUC336" s="25"/>
      <c r="OUD336" s="25"/>
      <c r="OUE336" s="25"/>
      <c r="OUF336" s="25"/>
      <c r="OUG336" s="25"/>
      <c r="OUH336" s="25"/>
      <c r="OUI336" s="25"/>
      <c r="OUJ336" s="25"/>
      <c r="OUK336" s="25"/>
      <c r="OUL336" s="25"/>
      <c r="OUM336" s="25"/>
      <c r="OUN336" s="25"/>
      <c r="OUO336" s="25"/>
      <c r="OUP336" s="25"/>
      <c r="OUQ336" s="25"/>
      <c r="OUR336" s="25"/>
      <c r="OUS336" s="25"/>
      <c r="OUT336" s="25"/>
      <c r="OUU336" s="25"/>
      <c r="OUV336" s="25"/>
      <c r="OUW336" s="25"/>
      <c r="OUX336" s="25"/>
      <c r="OUY336" s="25"/>
      <c r="OUZ336" s="25"/>
      <c r="OVA336" s="25"/>
      <c r="OVB336" s="25"/>
      <c r="OVC336" s="25"/>
      <c r="OVD336" s="25"/>
      <c r="OVE336" s="25"/>
      <c r="OVF336" s="25"/>
      <c r="OVG336" s="25"/>
      <c r="OVH336" s="25"/>
      <c r="OVI336" s="25"/>
      <c r="OVJ336" s="25"/>
      <c r="OVK336" s="25"/>
      <c r="OVL336" s="25"/>
      <c r="OVM336" s="25"/>
      <c r="OVN336" s="25"/>
      <c r="OVO336" s="25"/>
      <c r="OVP336" s="25"/>
      <c r="OVQ336" s="25"/>
      <c r="OVR336" s="25"/>
      <c r="OVS336" s="25"/>
      <c r="OVT336" s="25"/>
      <c r="OVU336" s="25"/>
      <c r="OVV336" s="25"/>
      <c r="OVW336" s="25"/>
      <c r="OVX336" s="25"/>
      <c r="OVY336" s="25"/>
      <c r="OVZ336" s="25"/>
      <c r="OWA336" s="25"/>
      <c r="OWB336" s="25"/>
      <c r="OWC336" s="25"/>
      <c r="OWD336" s="25"/>
      <c r="OWE336" s="25"/>
      <c r="OWF336" s="25"/>
      <c r="OWG336" s="25"/>
      <c r="OWH336" s="25"/>
      <c r="OWI336" s="25"/>
      <c r="OWJ336" s="25"/>
      <c r="OWK336" s="25"/>
      <c r="OWL336" s="25"/>
      <c r="OWM336" s="25"/>
      <c r="OWN336" s="25"/>
      <c r="OWO336" s="25"/>
      <c r="OWP336" s="25"/>
      <c r="OWQ336" s="25"/>
      <c r="OWR336" s="25"/>
      <c r="OWS336" s="25"/>
      <c r="OWT336" s="25"/>
      <c r="OWU336" s="25"/>
      <c r="OWV336" s="25"/>
      <c r="OWW336" s="25"/>
      <c r="OWX336" s="25"/>
      <c r="OWY336" s="25"/>
      <c r="OWZ336" s="25"/>
      <c r="OXA336" s="25"/>
      <c r="OXB336" s="25"/>
      <c r="OXC336" s="25"/>
      <c r="OXD336" s="25"/>
      <c r="OXE336" s="25"/>
      <c r="OXF336" s="25"/>
      <c r="OXG336" s="25"/>
      <c r="OXH336" s="25"/>
      <c r="OXI336" s="25"/>
      <c r="OXJ336" s="25"/>
      <c r="OXK336" s="25"/>
      <c r="OXL336" s="25"/>
      <c r="OXM336" s="25"/>
      <c r="OXN336" s="25"/>
      <c r="OXO336" s="25"/>
      <c r="OXP336" s="25"/>
      <c r="OXQ336" s="25"/>
      <c r="OXR336" s="25"/>
      <c r="OXS336" s="25"/>
      <c r="OXT336" s="25"/>
      <c r="OXU336" s="25"/>
      <c r="OXV336" s="25"/>
      <c r="OXW336" s="25"/>
      <c r="OXX336" s="25"/>
      <c r="OXY336" s="25"/>
      <c r="OXZ336" s="25"/>
      <c r="OYA336" s="25"/>
      <c r="OYB336" s="25"/>
      <c r="OYC336" s="25"/>
      <c r="OYD336" s="25"/>
      <c r="OYE336" s="25"/>
      <c r="OYF336" s="25"/>
      <c r="OYG336" s="25"/>
      <c r="OYH336" s="25"/>
      <c r="OYI336" s="25"/>
      <c r="OYJ336" s="25"/>
      <c r="OYK336" s="25"/>
      <c r="OYL336" s="25"/>
      <c r="OYM336" s="25"/>
      <c r="OYN336" s="25"/>
      <c r="OYO336" s="25"/>
      <c r="OYP336" s="25"/>
      <c r="OYQ336" s="25"/>
      <c r="OYR336" s="25"/>
      <c r="OYS336" s="25"/>
      <c r="OYT336" s="25"/>
      <c r="OYU336" s="25"/>
      <c r="OYV336" s="25"/>
      <c r="OYW336" s="25"/>
      <c r="OYX336" s="25"/>
      <c r="OYY336" s="25"/>
      <c r="OYZ336" s="25"/>
      <c r="OZA336" s="25"/>
      <c r="OZB336" s="25"/>
      <c r="OZC336" s="25"/>
      <c r="OZD336" s="25"/>
      <c r="OZE336" s="25"/>
      <c r="OZF336" s="25"/>
      <c r="OZG336" s="25"/>
      <c r="OZH336" s="25"/>
      <c r="OZI336" s="25"/>
      <c r="OZJ336" s="25"/>
      <c r="OZK336" s="25"/>
      <c r="OZL336" s="25"/>
      <c r="OZM336" s="25"/>
      <c r="OZN336" s="25"/>
      <c r="OZO336" s="25"/>
      <c r="OZP336" s="25"/>
      <c r="OZQ336" s="25"/>
      <c r="OZR336" s="25"/>
      <c r="OZS336" s="25"/>
      <c r="OZT336" s="25"/>
      <c r="OZU336" s="25"/>
      <c r="OZV336" s="25"/>
      <c r="OZW336" s="25"/>
      <c r="OZX336" s="25"/>
      <c r="OZY336" s="25"/>
      <c r="OZZ336" s="25"/>
      <c r="PAA336" s="25"/>
      <c r="PAB336" s="25"/>
      <c r="PAC336" s="25"/>
      <c r="PAD336" s="25"/>
      <c r="PAE336" s="25"/>
      <c r="PAF336" s="25"/>
      <c r="PAG336" s="25"/>
      <c r="PAH336" s="25"/>
      <c r="PAI336" s="25"/>
      <c r="PAJ336" s="25"/>
      <c r="PAK336" s="25"/>
      <c r="PAL336" s="25"/>
      <c r="PAM336" s="25"/>
      <c r="PAN336" s="25"/>
      <c r="PAO336" s="25"/>
      <c r="PAP336" s="25"/>
      <c r="PAQ336" s="25"/>
      <c r="PAR336" s="25"/>
      <c r="PAS336" s="25"/>
      <c r="PAT336" s="25"/>
      <c r="PAU336" s="25"/>
      <c r="PAV336" s="25"/>
      <c r="PAW336" s="25"/>
      <c r="PAX336" s="25"/>
      <c r="PAY336" s="25"/>
      <c r="PAZ336" s="25"/>
      <c r="PBA336" s="25"/>
      <c r="PBB336" s="25"/>
      <c r="PBC336" s="25"/>
      <c r="PBD336" s="25"/>
      <c r="PBE336" s="25"/>
      <c r="PBF336" s="25"/>
      <c r="PBG336" s="25"/>
      <c r="PBH336" s="25"/>
      <c r="PBI336" s="25"/>
      <c r="PBJ336" s="25"/>
      <c r="PBK336" s="25"/>
      <c r="PBL336" s="25"/>
      <c r="PBM336" s="25"/>
      <c r="PBN336" s="25"/>
      <c r="PBO336" s="25"/>
      <c r="PBP336" s="25"/>
      <c r="PBQ336" s="25"/>
      <c r="PBR336" s="25"/>
      <c r="PBS336" s="25"/>
      <c r="PBT336" s="25"/>
      <c r="PBU336" s="25"/>
      <c r="PBV336" s="25"/>
      <c r="PBW336" s="25"/>
      <c r="PBX336" s="25"/>
      <c r="PBY336" s="25"/>
      <c r="PBZ336" s="25"/>
      <c r="PCA336" s="25"/>
      <c r="PCB336" s="25"/>
      <c r="PCC336" s="25"/>
      <c r="PCD336" s="25"/>
      <c r="PCE336" s="25"/>
      <c r="PCF336" s="25"/>
      <c r="PCG336" s="25"/>
      <c r="PCH336" s="25"/>
      <c r="PCI336" s="25"/>
      <c r="PCJ336" s="25"/>
      <c r="PCK336" s="25"/>
      <c r="PCL336" s="25"/>
      <c r="PCM336" s="25"/>
      <c r="PCN336" s="25"/>
      <c r="PCO336" s="25"/>
      <c r="PCP336" s="25"/>
      <c r="PCQ336" s="25"/>
      <c r="PCR336" s="25"/>
      <c r="PCS336" s="25"/>
      <c r="PCT336" s="25"/>
      <c r="PCU336" s="25"/>
      <c r="PCV336" s="25"/>
      <c r="PCW336" s="25"/>
      <c r="PCX336" s="25"/>
      <c r="PCY336" s="25"/>
      <c r="PCZ336" s="25"/>
      <c r="PDA336" s="25"/>
      <c r="PDB336" s="25"/>
      <c r="PDC336" s="25"/>
      <c r="PDD336" s="25"/>
      <c r="PDE336" s="25"/>
      <c r="PDF336" s="25"/>
      <c r="PDG336" s="25"/>
      <c r="PDH336" s="25"/>
      <c r="PDI336" s="25"/>
      <c r="PDJ336" s="25"/>
      <c r="PDK336" s="25"/>
      <c r="PDL336" s="25"/>
      <c r="PDM336" s="25"/>
      <c r="PDN336" s="25"/>
      <c r="PDO336" s="25"/>
      <c r="PDP336" s="25"/>
      <c r="PDQ336" s="25"/>
      <c r="PDR336" s="25"/>
      <c r="PDS336" s="25"/>
      <c r="PDT336" s="25"/>
      <c r="PDU336" s="25"/>
      <c r="PDV336" s="25"/>
      <c r="PDW336" s="25"/>
      <c r="PDX336" s="25"/>
      <c r="PDY336" s="25"/>
      <c r="PDZ336" s="25"/>
      <c r="PEA336" s="25"/>
      <c r="PEB336" s="25"/>
      <c r="PEC336" s="25"/>
      <c r="PED336" s="25"/>
      <c r="PEE336" s="25"/>
      <c r="PEF336" s="25"/>
      <c r="PEG336" s="25"/>
      <c r="PEH336" s="25"/>
      <c r="PEI336" s="25"/>
      <c r="PEJ336" s="25"/>
      <c r="PEK336" s="25"/>
      <c r="PEL336" s="25"/>
      <c r="PEM336" s="25"/>
      <c r="PEN336" s="25"/>
      <c r="PEO336" s="25"/>
      <c r="PEP336" s="25"/>
      <c r="PEQ336" s="25"/>
      <c r="PER336" s="25"/>
      <c r="PES336" s="25"/>
      <c r="PET336" s="25"/>
      <c r="PEU336" s="25"/>
      <c r="PEV336" s="25"/>
      <c r="PEW336" s="25"/>
      <c r="PEX336" s="25"/>
      <c r="PEY336" s="25"/>
      <c r="PEZ336" s="25"/>
      <c r="PFA336" s="25"/>
      <c r="PFB336" s="25"/>
      <c r="PFC336" s="25"/>
      <c r="PFD336" s="25"/>
      <c r="PFE336" s="25"/>
      <c r="PFF336" s="25"/>
      <c r="PFG336" s="25"/>
      <c r="PFH336" s="25"/>
      <c r="PFI336" s="25"/>
      <c r="PFJ336" s="25"/>
      <c r="PFK336" s="25"/>
      <c r="PFL336" s="25"/>
      <c r="PFM336" s="25"/>
      <c r="PFN336" s="25"/>
      <c r="PFO336" s="25"/>
      <c r="PFP336" s="25"/>
      <c r="PFQ336" s="25"/>
      <c r="PFR336" s="25"/>
      <c r="PFS336" s="25"/>
      <c r="PFT336" s="25"/>
      <c r="PFU336" s="25"/>
      <c r="PFV336" s="25"/>
      <c r="PFW336" s="25"/>
      <c r="PFX336" s="25"/>
      <c r="PFY336" s="25"/>
      <c r="PFZ336" s="25"/>
      <c r="PGA336" s="25"/>
      <c r="PGB336" s="25"/>
      <c r="PGC336" s="25"/>
      <c r="PGD336" s="25"/>
      <c r="PGE336" s="25"/>
      <c r="PGF336" s="25"/>
      <c r="PGG336" s="25"/>
      <c r="PGH336" s="25"/>
      <c r="PGI336" s="25"/>
      <c r="PGJ336" s="25"/>
      <c r="PGK336" s="25"/>
      <c r="PGL336" s="25"/>
      <c r="PGM336" s="25"/>
      <c r="PGN336" s="25"/>
      <c r="PGO336" s="25"/>
      <c r="PGP336" s="25"/>
      <c r="PGQ336" s="25"/>
      <c r="PGR336" s="25"/>
      <c r="PGS336" s="25"/>
      <c r="PGT336" s="25"/>
      <c r="PGU336" s="25"/>
      <c r="PGV336" s="25"/>
      <c r="PGW336" s="25"/>
      <c r="PGX336" s="25"/>
      <c r="PGY336" s="25"/>
      <c r="PGZ336" s="25"/>
      <c r="PHA336" s="25"/>
      <c r="PHB336" s="25"/>
      <c r="PHC336" s="25"/>
      <c r="PHD336" s="25"/>
      <c r="PHE336" s="25"/>
      <c r="PHF336" s="25"/>
      <c r="PHG336" s="25"/>
      <c r="PHH336" s="25"/>
      <c r="PHI336" s="25"/>
      <c r="PHJ336" s="25"/>
      <c r="PHK336" s="25"/>
      <c r="PHL336" s="25"/>
      <c r="PHM336" s="25"/>
      <c r="PHN336" s="25"/>
      <c r="PHO336" s="25"/>
      <c r="PHP336" s="25"/>
      <c r="PHQ336" s="25"/>
      <c r="PHR336" s="25"/>
      <c r="PHS336" s="25"/>
      <c r="PHT336" s="25"/>
      <c r="PHU336" s="25"/>
      <c r="PHV336" s="25"/>
      <c r="PHW336" s="25"/>
      <c r="PHX336" s="25"/>
      <c r="PHY336" s="25"/>
      <c r="PHZ336" s="25"/>
      <c r="PIA336" s="25"/>
      <c r="PIB336" s="25"/>
      <c r="PIC336" s="25"/>
      <c r="PID336" s="25"/>
      <c r="PIE336" s="25"/>
      <c r="PIF336" s="25"/>
      <c r="PIG336" s="25"/>
      <c r="PIH336" s="25"/>
      <c r="PII336" s="25"/>
      <c r="PIJ336" s="25"/>
      <c r="PIK336" s="25"/>
      <c r="PIL336" s="25"/>
      <c r="PIM336" s="25"/>
      <c r="PIN336" s="25"/>
      <c r="PIO336" s="25"/>
      <c r="PIP336" s="25"/>
      <c r="PIQ336" s="25"/>
      <c r="PIR336" s="25"/>
      <c r="PIS336" s="25"/>
      <c r="PIT336" s="25"/>
      <c r="PIU336" s="25"/>
      <c r="PIV336" s="25"/>
      <c r="PIW336" s="25"/>
      <c r="PIX336" s="25"/>
      <c r="PIY336" s="25"/>
      <c r="PIZ336" s="25"/>
      <c r="PJA336" s="25"/>
      <c r="PJB336" s="25"/>
      <c r="PJC336" s="25"/>
      <c r="PJD336" s="25"/>
      <c r="PJE336" s="25"/>
      <c r="PJF336" s="25"/>
      <c r="PJG336" s="25"/>
      <c r="PJH336" s="25"/>
      <c r="PJI336" s="25"/>
      <c r="PJJ336" s="25"/>
      <c r="PJK336" s="25"/>
      <c r="PJL336" s="25"/>
      <c r="PJM336" s="25"/>
      <c r="PJN336" s="25"/>
      <c r="PJO336" s="25"/>
      <c r="PJP336" s="25"/>
      <c r="PJQ336" s="25"/>
      <c r="PJR336" s="25"/>
      <c r="PJS336" s="25"/>
      <c r="PJT336" s="25"/>
      <c r="PJU336" s="25"/>
      <c r="PJV336" s="25"/>
      <c r="PJW336" s="25"/>
      <c r="PJX336" s="25"/>
      <c r="PJY336" s="25"/>
      <c r="PJZ336" s="25"/>
      <c r="PKA336" s="25"/>
      <c r="PKB336" s="25"/>
      <c r="PKC336" s="25"/>
      <c r="PKD336" s="25"/>
      <c r="PKE336" s="25"/>
      <c r="PKF336" s="25"/>
      <c r="PKG336" s="25"/>
      <c r="PKH336" s="25"/>
      <c r="PKI336" s="25"/>
      <c r="PKJ336" s="25"/>
      <c r="PKK336" s="25"/>
      <c r="PKL336" s="25"/>
      <c r="PKM336" s="25"/>
      <c r="PKN336" s="25"/>
      <c r="PKO336" s="25"/>
      <c r="PKP336" s="25"/>
      <c r="PKQ336" s="25"/>
      <c r="PKR336" s="25"/>
      <c r="PKS336" s="25"/>
      <c r="PKT336" s="25"/>
      <c r="PKU336" s="25"/>
      <c r="PKV336" s="25"/>
      <c r="PKW336" s="25"/>
      <c r="PKX336" s="25"/>
      <c r="PKY336" s="25"/>
      <c r="PKZ336" s="25"/>
      <c r="PLA336" s="25"/>
      <c r="PLB336" s="25"/>
      <c r="PLC336" s="25"/>
      <c r="PLD336" s="25"/>
      <c r="PLE336" s="25"/>
      <c r="PLF336" s="25"/>
      <c r="PLG336" s="25"/>
      <c r="PLH336" s="25"/>
      <c r="PLI336" s="25"/>
      <c r="PLJ336" s="25"/>
      <c r="PLK336" s="25"/>
      <c r="PLL336" s="25"/>
      <c r="PLM336" s="25"/>
      <c r="PLN336" s="25"/>
      <c r="PLO336" s="25"/>
      <c r="PLP336" s="25"/>
      <c r="PLQ336" s="25"/>
      <c r="PLR336" s="25"/>
      <c r="PLS336" s="25"/>
      <c r="PLT336" s="25"/>
      <c r="PLU336" s="25"/>
      <c r="PLV336" s="25"/>
      <c r="PLW336" s="25"/>
      <c r="PLX336" s="25"/>
      <c r="PLY336" s="25"/>
      <c r="PLZ336" s="25"/>
      <c r="PMA336" s="25"/>
      <c r="PMB336" s="25"/>
      <c r="PMC336" s="25"/>
      <c r="PMD336" s="25"/>
      <c r="PME336" s="25"/>
      <c r="PMF336" s="25"/>
      <c r="PMG336" s="25"/>
      <c r="PMH336" s="25"/>
      <c r="PMI336" s="25"/>
      <c r="PMJ336" s="25"/>
      <c r="PMK336" s="25"/>
      <c r="PML336" s="25"/>
      <c r="PMM336" s="25"/>
      <c r="PMN336" s="25"/>
      <c r="PMO336" s="25"/>
      <c r="PMP336" s="25"/>
      <c r="PMQ336" s="25"/>
      <c r="PMR336" s="25"/>
      <c r="PMS336" s="25"/>
      <c r="PMT336" s="25"/>
      <c r="PMU336" s="25"/>
      <c r="PMV336" s="25"/>
      <c r="PMW336" s="25"/>
      <c r="PMX336" s="25"/>
      <c r="PMY336" s="25"/>
      <c r="PMZ336" s="25"/>
      <c r="PNA336" s="25"/>
      <c r="PNB336" s="25"/>
      <c r="PNC336" s="25"/>
      <c r="PND336" s="25"/>
      <c r="PNE336" s="25"/>
      <c r="PNF336" s="25"/>
      <c r="PNG336" s="25"/>
      <c r="PNH336" s="25"/>
      <c r="PNI336" s="25"/>
      <c r="PNJ336" s="25"/>
      <c r="PNK336" s="25"/>
      <c r="PNL336" s="25"/>
      <c r="PNM336" s="25"/>
      <c r="PNN336" s="25"/>
      <c r="PNO336" s="25"/>
      <c r="PNP336" s="25"/>
      <c r="PNQ336" s="25"/>
      <c r="PNR336" s="25"/>
      <c r="PNS336" s="25"/>
      <c r="PNT336" s="25"/>
      <c r="PNU336" s="25"/>
      <c r="PNV336" s="25"/>
      <c r="PNW336" s="25"/>
      <c r="PNX336" s="25"/>
      <c r="PNY336" s="25"/>
      <c r="PNZ336" s="25"/>
      <c r="POA336" s="25"/>
      <c r="POB336" s="25"/>
      <c r="POC336" s="25"/>
      <c r="POD336" s="25"/>
      <c r="POE336" s="25"/>
      <c r="POF336" s="25"/>
      <c r="POG336" s="25"/>
      <c r="POH336" s="25"/>
      <c r="POI336" s="25"/>
      <c r="POJ336" s="25"/>
      <c r="POK336" s="25"/>
      <c r="POL336" s="25"/>
      <c r="POM336" s="25"/>
      <c r="PON336" s="25"/>
      <c r="POO336" s="25"/>
      <c r="POP336" s="25"/>
      <c r="POQ336" s="25"/>
      <c r="POR336" s="25"/>
      <c r="POS336" s="25"/>
      <c r="POT336" s="25"/>
      <c r="POU336" s="25"/>
      <c r="POV336" s="25"/>
      <c r="POW336" s="25"/>
      <c r="POX336" s="25"/>
      <c r="POY336" s="25"/>
      <c r="POZ336" s="25"/>
      <c r="PPA336" s="25"/>
      <c r="PPB336" s="25"/>
      <c r="PPC336" s="25"/>
      <c r="PPD336" s="25"/>
      <c r="PPE336" s="25"/>
      <c r="PPF336" s="25"/>
      <c r="PPG336" s="25"/>
      <c r="PPH336" s="25"/>
      <c r="PPI336" s="25"/>
      <c r="PPJ336" s="25"/>
      <c r="PPK336" s="25"/>
      <c r="PPL336" s="25"/>
      <c r="PPM336" s="25"/>
      <c r="PPN336" s="25"/>
      <c r="PPO336" s="25"/>
      <c r="PPP336" s="25"/>
      <c r="PPQ336" s="25"/>
      <c r="PPR336" s="25"/>
      <c r="PPS336" s="25"/>
      <c r="PPT336" s="25"/>
      <c r="PPU336" s="25"/>
      <c r="PPV336" s="25"/>
      <c r="PPW336" s="25"/>
      <c r="PPX336" s="25"/>
      <c r="PPY336" s="25"/>
      <c r="PPZ336" s="25"/>
      <c r="PQA336" s="25"/>
      <c r="PQB336" s="25"/>
      <c r="PQC336" s="25"/>
      <c r="PQD336" s="25"/>
      <c r="PQE336" s="25"/>
      <c r="PQF336" s="25"/>
      <c r="PQG336" s="25"/>
      <c r="PQH336" s="25"/>
      <c r="PQI336" s="25"/>
      <c r="PQJ336" s="25"/>
      <c r="PQK336" s="25"/>
      <c r="PQL336" s="25"/>
      <c r="PQM336" s="25"/>
      <c r="PQN336" s="25"/>
      <c r="PQO336" s="25"/>
      <c r="PQP336" s="25"/>
      <c r="PQQ336" s="25"/>
      <c r="PQR336" s="25"/>
      <c r="PQS336" s="25"/>
      <c r="PQT336" s="25"/>
      <c r="PQU336" s="25"/>
      <c r="PQV336" s="25"/>
      <c r="PQW336" s="25"/>
      <c r="PQX336" s="25"/>
      <c r="PQY336" s="25"/>
      <c r="PQZ336" s="25"/>
      <c r="PRA336" s="25"/>
      <c r="PRB336" s="25"/>
      <c r="PRC336" s="25"/>
      <c r="PRD336" s="25"/>
      <c r="PRE336" s="25"/>
      <c r="PRF336" s="25"/>
      <c r="PRG336" s="25"/>
      <c r="PRH336" s="25"/>
      <c r="PRI336" s="25"/>
      <c r="PRJ336" s="25"/>
      <c r="PRK336" s="25"/>
      <c r="PRL336" s="25"/>
      <c r="PRM336" s="25"/>
      <c r="PRN336" s="25"/>
      <c r="PRO336" s="25"/>
      <c r="PRP336" s="25"/>
      <c r="PRQ336" s="25"/>
      <c r="PRR336" s="25"/>
      <c r="PRS336" s="25"/>
      <c r="PRT336" s="25"/>
      <c r="PRU336" s="25"/>
      <c r="PRV336" s="25"/>
      <c r="PRW336" s="25"/>
      <c r="PRX336" s="25"/>
      <c r="PRY336" s="25"/>
      <c r="PRZ336" s="25"/>
      <c r="PSA336" s="25"/>
      <c r="PSB336" s="25"/>
      <c r="PSC336" s="25"/>
      <c r="PSD336" s="25"/>
      <c r="PSE336" s="25"/>
      <c r="PSF336" s="25"/>
      <c r="PSG336" s="25"/>
      <c r="PSH336" s="25"/>
      <c r="PSI336" s="25"/>
      <c r="PSJ336" s="25"/>
      <c r="PSK336" s="25"/>
      <c r="PSL336" s="25"/>
      <c r="PSM336" s="25"/>
      <c r="PSN336" s="25"/>
      <c r="PSO336" s="25"/>
      <c r="PSP336" s="25"/>
      <c r="PSQ336" s="25"/>
      <c r="PSR336" s="25"/>
      <c r="PSS336" s="25"/>
      <c r="PST336" s="25"/>
      <c r="PSU336" s="25"/>
      <c r="PSV336" s="25"/>
      <c r="PSW336" s="25"/>
      <c r="PSX336" s="25"/>
      <c r="PSY336" s="25"/>
      <c r="PSZ336" s="25"/>
      <c r="PTA336" s="25"/>
      <c r="PTB336" s="25"/>
      <c r="PTC336" s="25"/>
      <c r="PTD336" s="25"/>
      <c r="PTE336" s="25"/>
      <c r="PTF336" s="25"/>
      <c r="PTG336" s="25"/>
      <c r="PTH336" s="25"/>
      <c r="PTI336" s="25"/>
      <c r="PTJ336" s="25"/>
      <c r="PTK336" s="25"/>
      <c r="PTL336" s="25"/>
      <c r="PTM336" s="25"/>
      <c r="PTN336" s="25"/>
      <c r="PTO336" s="25"/>
      <c r="PTP336" s="25"/>
      <c r="PTQ336" s="25"/>
      <c r="PTR336" s="25"/>
      <c r="PTS336" s="25"/>
      <c r="PTT336" s="25"/>
      <c r="PTU336" s="25"/>
      <c r="PTV336" s="25"/>
      <c r="PTW336" s="25"/>
      <c r="PTX336" s="25"/>
      <c r="PTY336" s="25"/>
      <c r="PTZ336" s="25"/>
      <c r="PUA336" s="25"/>
      <c r="PUB336" s="25"/>
      <c r="PUC336" s="25"/>
      <c r="PUD336" s="25"/>
      <c r="PUE336" s="25"/>
      <c r="PUF336" s="25"/>
      <c r="PUG336" s="25"/>
      <c r="PUH336" s="25"/>
      <c r="PUI336" s="25"/>
      <c r="PUJ336" s="25"/>
      <c r="PUK336" s="25"/>
      <c r="PUL336" s="25"/>
      <c r="PUM336" s="25"/>
      <c r="PUN336" s="25"/>
      <c r="PUO336" s="25"/>
      <c r="PUP336" s="25"/>
      <c r="PUQ336" s="25"/>
      <c r="PUR336" s="25"/>
      <c r="PUS336" s="25"/>
      <c r="PUT336" s="25"/>
      <c r="PUU336" s="25"/>
      <c r="PUV336" s="25"/>
      <c r="PUW336" s="25"/>
      <c r="PUX336" s="25"/>
      <c r="PUY336" s="25"/>
      <c r="PUZ336" s="25"/>
      <c r="PVA336" s="25"/>
      <c r="PVB336" s="25"/>
      <c r="PVC336" s="25"/>
      <c r="PVD336" s="25"/>
      <c r="PVE336" s="25"/>
      <c r="PVF336" s="25"/>
      <c r="PVG336" s="25"/>
      <c r="PVH336" s="25"/>
      <c r="PVI336" s="25"/>
      <c r="PVJ336" s="25"/>
      <c r="PVK336" s="25"/>
      <c r="PVL336" s="25"/>
      <c r="PVM336" s="25"/>
      <c r="PVN336" s="25"/>
      <c r="PVO336" s="25"/>
      <c r="PVP336" s="25"/>
      <c r="PVQ336" s="25"/>
      <c r="PVR336" s="25"/>
      <c r="PVS336" s="25"/>
      <c r="PVT336" s="25"/>
      <c r="PVU336" s="25"/>
      <c r="PVV336" s="25"/>
      <c r="PVW336" s="25"/>
      <c r="PVX336" s="25"/>
      <c r="PVY336" s="25"/>
      <c r="PVZ336" s="25"/>
      <c r="PWA336" s="25"/>
      <c r="PWB336" s="25"/>
      <c r="PWC336" s="25"/>
      <c r="PWD336" s="25"/>
      <c r="PWE336" s="25"/>
      <c r="PWF336" s="25"/>
      <c r="PWG336" s="25"/>
      <c r="PWH336" s="25"/>
      <c r="PWI336" s="25"/>
      <c r="PWJ336" s="25"/>
      <c r="PWK336" s="25"/>
      <c r="PWL336" s="25"/>
      <c r="PWM336" s="25"/>
      <c r="PWN336" s="25"/>
      <c r="PWO336" s="25"/>
      <c r="PWP336" s="25"/>
      <c r="PWQ336" s="25"/>
      <c r="PWR336" s="25"/>
      <c r="PWS336" s="25"/>
      <c r="PWT336" s="25"/>
      <c r="PWU336" s="25"/>
      <c r="PWV336" s="25"/>
      <c r="PWW336" s="25"/>
      <c r="PWX336" s="25"/>
      <c r="PWY336" s="25"/>
      <c r="PWZ336" s="25"/>
      <c r="PXA336" s="25"/>
      <c r="PXB336" s="25"/>
      <c r="PXC336" s="25"/>
      <c r="PXD336" s="25"/>
      <c r="PXE336" s="25"/>
      <c r="PXF336" s="25"/>
      <c r="PXG336" s="25"/>
      <c r="PXH336" s="25"/>
      <c r="PXI336" s="25"/>
      <c r="PXJ336" s="25"/>
      <c r="PXK336" s="25"/>
      <c r="PXL336" s="25"/>
      <c r="PXM336" s="25"/>
      <c r="PXN336" s="25"/>
      <c r="PXO336" s="25"/>
      <c r="PXP336" s="25"/>
      <c r="PXQ336" s="25"/>
      <c r="PXR336" s="25"/>
      <c r="PXS336" s="25"/>
      <c r="PXT336" s="25"/>
      <c r="PXU336" s="25"/>
      <c r="PXV336" s="25"/>
      <c r="PXW336" s="25"/>
      <c r="PXX336" s="25"/>
      <c r="PXY336" s="25"/>
      <c r="PXZ336" s="25"/>
      <c r="PYA336" s="25"/>
      <c r="PYB336" s="25"/>
      <c r="PYC336" s="25"/>
      <c r="PYD336" s="25"/>
      <c r="PYE336" s="25"/>
      <c r="PYF336" s="25"/>
      <c r="PYG336" s="25"/>
      <c r="PYH336" s="25"/>
      <c r="PYI336" s="25"/>
      <c r="PYJ336" s="25"/>
      <c r="PYK336" s="25"/>
      <c r="PYL336" s="25"/>
      <c r="PYM336" s="25"/>
      <c r="PYN336" s="25"/>
      <c r="PYO336" s="25"/>
      <c r="PYP336" s="25"/>
      <c r="PYQ336" s="25"/>
      <c r="PYR336" s="25"/>
      <c r="PYS336" s="25"/>
      <c r="PYT336" s="25"/>
      <c r="PYU336" s="25"/>
      <c r="PYV336" s="25"/>
      <c r="PYW336" s="25"/>
      <c r="PYX336" s="25"/>
      <c r="PYY336" s="25"/>
      <c r="PYZ336" s="25"/>
      <c r="PZA336" s="25"/>
      <c r="PZB336" s="25"/>
      <c r="PZC336" s="25"/>
      <c r="PZD336" s="25"/>
      <c r="PZE336" s="25"/>
      <c r="PZF336" s="25"/>
      <c r="PZG336" s="25"/>
      <c r="PZH336" s="25"/>
      <c r="PZI336" s="25"/>
      <c r="PZJ336" s="25"/>
      <c r="PZK336" s="25"/>
      <c r="PZL336" s="25"/>
      <c r="PZM336" s="25"/>
      <c r="PZN336" s="25"/>
      <c r="PZO336" s="25"/>
      <c r="PZP336" s="25"/>
      <c r="PZQ336" s="25"/>
      <c r="PZR336" s="25"/>
      <c r="PZS336" s="25"/>
      <c r="PZT336" s="25"/>
      <c r="PZU336" s="25"/>
      <c r="PZV336" s="25"/>
      <c r="PZW336" s="25"/>
      <c r="PZX336" s="25"/>
      <c r="PZY336" s="25"/>
      <c r="PZZ336" s="25"/>
      <c r="QAA336" s="25"/>
      <c r="QAB336" s="25"/>
      <c r="QAC336" s="25"/>
      <c r="QAD336" s="25"/>
      <c r="QAE336" s="25"/>
      <c r="QAF336" s="25"/>
      <c r="QAG336" s="25"/>
      <c r="QAH336" s="25"/>
      <c r="QAI336" s="25"/>
      <c r="QAJ336" s="25"/>
      <c r="QAK336" s="25"/>
      <c r="QAL336" s="25"/>
      <c r="QAM336" s="25"/>
      <c r="QAN336" s="25"/>
      <c r="QAO336" s="25"/>
      <c r="QAP336" s="25"/>
      <c r="QAQ336" s="25"/>
      <c r="QAR336" s="25"/>
      <c r="QAS336" s="25"/>
      <c r="QAT336" s="25"/>
      <c r="QAU336" s="25"/>
      <c r="QAV336" s="25"/>
      <c r="QAW336" s="25"/>
      <c r="QAX336" s="25"/>
      <c r="QAY336" s="25"/>
      <c r="QAZ336" s="25"/>
      <c r="QBA336" s="25"/>
      <c r="QBB336" s="25"/>
      <c r="QBC336" s="25"/>
      <c r="QBD336" s="25"/>
      <c r="QBE336" s="25"/>
      <c r="QBF336" s="25"/>
      <c r="QBG336" s="25"/>
      <c r="QBH336" s="25"/>
      <c r="QBI336" s="25"/>
      <c r="QBJ336" s="25"/>
      <c r="QBK336" s="25"/>
      <c r="QBL336" s="25"/>
      <c r="QBM336" s="25"/>
      <c r="QBN336" s="25"/>
      <c r="QBO336" s="25"/>
      <c r="QBP336" s="25"/>
      <c r="QBQ336" s="25"/>
      <c r="QBR336" s="25"/>
      <c r="QBS336" s="25"/>
      <c r="QBT336" s="25"/>
      <c r="QBU336" s="25"/>
      <c r="QBV336" s="25"/>
      <c r="QBW336" s="25"/>
      <c r="QBX336" s="25"/>
      <c r="QBY336" s="25"/>
      <c r="QBZ336" s="25"/>
      <c r="QCA336" s="25"/>
      <c r="QCB336" s="25"/>
      <c r="QCC336" s="25"/>
      <c r="QCD336" s="25"/>
      <c r="QCE336" s="25"/>
      <c r="QCF336" s="25"/>
      <c r="QCG336" s="25"/>
      <c r="QCH336" s="25"/>
      <c r="QCI336" s="25"/>
      <c r="QCJ336" s="25"/>
      <c r="QCK336" s="25"/>
      <c r="QCL336" s="25"/>
      <c r="QCM336" s="25"/>
      <c r="QCN336" s="25"/>
      <c r="QCO336" s="25"/>
      <c r="QCP336" s="25"/>
      <c r="QCQ336" s="25"/>
      <c r="QCR336" s="25"/>
      <c r="QCS336" s="25"/>
      <c r="QCT336" s="25"/>
      <c r="QCU336" s="25"/>
      <c r="QCV336" s="25"/>
      <c r="QCW336" s="25"/>
      <c r="QCX336" s="25"/>
      <c r="QCY336" s="25"/>
      <c r="QCZ336" s="25"/>
      <c r="QDA336" s="25"/>
      <c r="QDB336" s="25"/>
      <c r="QDC336" s="25"/>
      <c r="QDD336" s="25"/>
      <c r="QDE336" s="25"/>
      <c r="QDF336" s="25"/>
      <c r="QDG336" s="25"/>
      <c r="QDH336" s="25"/>
      <c r="QDI336" s="25"/>
      <c r="QDJ336" s="25"/>
      <c r="QDK336" s="25"/>
      <c r="QDL336" s="25"/>
      <c r="QDM336" s="25"/>
      <c r="QDN336" s="25"/>
      <c r="QDO336" s="25"/>
      <c r="QDP336" s="25"/>
      <c r="QDQ336" s="25"/>
      <c r="QDR336" s="25"/>
      <c r="QDS336" s="25"/>
      <c r="QDT336" s="25"/>
      <c r="QDU336" s="25"/>
      <c r="QDV336" s="25"/>
      <c r="QDW336" s="25"/>
      <c r="QDX336" s="25"/>
      <c r="QDY336" s="25"/>
      <c r="QDZ336" s="25"/>
      <c r="QEA336" s="25"/>
      <c r="QEB336" s="25"/>
      <c r="QEC336" s="25"/>
      <c r="QED336" s="25"/>
      <c r="QEE336" s="25"/>
      <c r="QEF336" s="25"/>
      <c r="QEG336" s="25"/>
      <c r="QEH336" s="25"/>
      <c r="QEI336" s="25"/>
      <c r="QEJ336" s="25"/>
      <c r="QEK336" s="25"/>
      <c r="QEL336" s="25"/>
      <c r="QEM336" s="25"/>
      <c r="QEN336" s="25"/>
      <c r="QEO336" s="25"/>
      <c r="QEP336" s="25"/>
      <c r="QEQ336" s="25"/>
      <c r="QER336" s="25"/>
      <c r="QES336" s="25"/>
      <c r="QET336" s="25"/>
      <c r="QEU336" s="25"/>
      <c r="QEV336" s="25"/>
      <c r="QEW336" s="25"/>
      <c r="QEX336" s="25"/>
      <c r="QEY336" s="25"/>
      <c r="QEZ336" s="25"/>
      <c r="QFA336" s="25"/>
      <c r="QFB336" s="25"/>
      <c r="QFC336" s="25"/>
      <c r="QFD336" s="25"/>
      <c r="QFE336" s="25"/>
      <c r="QFF336" s="25"/>
      <c r="QFG336" s="25"/>
      <c r="QFH336" s="25"/>
      <c r="QFI336" s="25"/>
      <c r="QFJ336" s="25"/>
      <c r="QFK336" s="25"/>
      <c r="QFL336" s="25"/>
      <c r="QFM336" s="25"/>
      <c r="QFN336" s="25"/>
      <c r="QFO336" s="25"/>
      <c r="QFP336" s="25"/>
      <c r="QFQ336" s="25"/>
      <c r="QFR336" s="25"/>
      <c r="QFS336" s="25"/>
      <c r="QFT336" s="25"/>
      <c r="QFU336" s="25"/>
      <c r="QFV336" s="25"/>
      <c r="QFW336" s="25"/>
      <c r="QFX336" s="25"/>
      <c r="QFY336" s="25"/>
      <c r="QFZ336" s="25"/>
      <c r="QGA336" s="25"/>
      <c r="QGB336" s="25"/>
      <c r="QGC336" s="25"/>
      <c r="QGD336" s="25"/>
      <c r="QGE336" s="25"/>
      <c r="QGF336" s="25"/>
      <c r="QGG336" s="25"/>
      <c r="QGH336" s="25"/>
      <c r="QGI336" s="25"/>
      <c r="QGJ336" s="25"/>
      <c r="QGK336" s="25"/>
      <c r="QGL336" s="25"/>
      <c r="QGM336" s="25"/>
      <c r="QGN336" s="25"/>
      <c r="QGO336" s="25"/>
      <c r="QGP336" s="25"/>
      <c r="QGQ336" s="25"/>
      <c r="QGR336" s="25"/>
      <c r="QGS336" s="25"/>
      <c r="QGT336" s="25"/>
      <c r="QGU336" s="25"/>
      <c r="QGV336" s="25"/>
      <c r="QGW336" s="25"/>
      <c r="QGX336" s="25"/>
      <c r="QGY336" s="25"/>
      <c r="QGZ336" s="25"/>
      <c r="QHA336" s="25"/>
      <c r="QHB336" s="25"/>
      <c r="QHC336" s="25"/>
      <c r="QHD336" s="25"/>
      <c r="QHE336" s="25"/>
      <c r="QHF336" s="25"/>
      <c r="QHG336" s="25"/>
      <c r="QHH336" s="25"/>
      <c r="QHI336" s="25"/>
      <c r="QHJ336" s="25"/>
      <c r="QHK336" s="25"/>
      <c r="QHL336" s="25"/>
      <c r="QHM336" s="25"/>
      <c r="QHN336" s="25"/>
      <c r="QHO336" s="25"/>
      <c r="QHP336" s="25"/>
      <c r="QHQ336" s="25"/>
      <c r="QHR336" s="25"/>
      <c r="QHS336" s="25"/>
      <c r="QHT336" s="25"/>
      <c r="QHU336" s="25"/>
      <c r="QHV336" s="25"/>
      <c r="QHW336" s="25"/>
      <c r="QHX336" s="25"/>
      <c r="QHY336" s="25"/>
      <c r="QHZ336" s="25"/>
      <c r="QIA336" s="25"/>
      <c r="QIB336" s="25"/>
      <c r="QIC336" s="25"/>
      <c r="QID336" s="25"/>
      <c r="QIE336" s="25"/>
      <c r="QIF336" s="25"/>
      <c r="QIG336" s="25"/>
      <c r="QIH336" s="25"/>
      <c r="QII336" s="25"/>
      <c r="QIJ336" s="25"/>
      <c r="QIK336" s="25"/>
      <c r="QIL336" s="25"/>
      <c r="QIM336" s="25"/>
      <c r="QIN336" s="25"/>
      <c r="QIO336" s="25"/>
      <c r="QIP336" s="25"/>
      <c r="QIQ336" s="25"/>
      <c r="QIR336" s="25"/>
      <c r="QIS336" s="25"/>
      <c r="QIT336" s="25"/>
      <c r="QIU336" s="25"/>
      <c r="QIV336" s="25"/>
      <c r="QIW336" s="25"/>
      <c r="QIX336" s="25"/>
      <c r="QIY336" s="25"/>
      <c r="QIZ336" s="25"/>
      <c r="QJA336" s="25"/>
      <c r="QJB336" s="25"/>
      <c r="QJC336" s="25"/>
      <c r="QJD336" s="25"/>
      <c r="QJE336" s="25"/>
      <c r="QJF336" s="25"/>
      <c r="QJG336" s="25"/>
      <c r="QJH336" s="25"/>
      <c r="QJI336" s="25"/>
      <c r="QJJ336" s="25"/>
      <c r="QJK336" s="25"/>
      <c r="QJL336" s="25"/>
      <c r="QJM336" s="25"/>
      <c r="QJN336" s="25"/>
      <c r="QJO336" s="25"/>
      <c r="QJP336" s="25"/>
      <c r="QJQ336" s="25"/>
      <c r="QJR336" s="25"/>
      <c r="QJS336" s="25"/>
      <c r="QJT336" s="25"/>
      <c r="QJU336" s="25"/>
      <c r="QJV336" s="25"/>
      <c r="QJW336" s="25"/>
      <c r="QJX336" s="25"/>
      <c r="QJY336" s="25"/>
      <c r="QJZ336" s="25"/>
      <c r="QKA336" s="25"/>
      <c r="QKB336" s="25"/>
      <c r="QKC336" s="25"/>
      <c r="QKD336" s="25"/>
      <c r="QKE336" s="25"/>
      <c r="QKF336" s="25"/>
      <c r="QKG336" s="25"/>
      <c r="QKH336" s="25"/>
      <c r="QKI336" s="25"/>
      <c r="QKJ336" s="25"/>
      <c r="QKK336" s="25"/>
      <c r="QKL336" s="25"/>
      <c r="QKM336" s="25"/>
      <c r="QKN336" s="25"/>
      <c r="QKO336" s="25"/>
      <c r="QKP336" s="25"/>
      <c r="QKQ336" s="25"/>
      <c r="QKR336" s="25"/>
      <c r="QKS336" s="25"/>
      <c r="QKT336" s="25"/>
      <c r="QKU336" s="25"/>
      <c r="QKV336" s="25"/>
      <c r="QKW336" s="25"/>
      <c r="QKX336" s="25"/>
      <c r="QKY336" s="25"/>
      <c r="QKZ336" s="25"/>
      <c r="QLA336" s="25"/>
      <c r="QLB336" s="25"/>
      <c r="QLC336" s="25"/>
      <c r="QLD336" s="25"/>
      <c r="QLE336" s="25"/>
      <c r="QLF336" s="25"/>
      <c r="QLG336" s="25"/>
      <c r="QLH336" s="25"/>
      <c r="QLI336" s="25"/>
      <c r="QLJ336" s="25"/>
      <c r="QLK336" s="25"/>
      <c r="QLL336" s="25"/>
      <c r="QLM336" s="25"/>
      <c r="QLN336" s="25"/>
      <c r="QLO336" s="25"/>
      <c r="QLP336" s="25"/>
      <c r="QLQ336" s="25"/>
      <c r="QLR336" s="25"/>
      <c r="QLS336" s="25"/>
      <c r="QLT336" s="25"/>
      <c r="QLU336" s="25"/>
      <c r="QLV336" s="25"/>
      <c r="QLW336" s="25"/>
      <c r="QLX336" s="25"/>
      <c r="QLY336" s="25"/>
      <c r="QLZ336" s="25"/>
      <c r="QMA336" s="25"/>
      <c r="QMB336" s="25"/>
      <c r="QMC336" s="25"/>
      <c r="QMD336" s="25"/>
      <c r="QME336" s="25"/>
      <c r="QMF336" s="25"/>
      <c r="QMG336" s="25"/>
      <c r="QMH336" s="25"/>
      <c r="QMI336" s="25"/>
      <c r="QMJ336" s="25"/>
      <c r="QMK336" s="25"/>
      <c r="QML336" s="25"/>
      <c r="QMM336" s="25"/>
      <c r="QMN336" s="25"/>
      <c r="QMO336" s="25"/>
      <c r="QMP336" s="25"/>
      <c r="QMQ336" s="25"/>
      <c r="QMR336" s="25"/>
      <c r="QMS336" s="25"/>
      <c r="QMT336" s="25"/>
      <c r="QMU336" s="25"/>
      <c r="QMV336" s="25"/>
      <c r="QMW336" s="25"/>
      <c r="QMX336" s="25"/>
      <c r="QMY336" s="25"/>
      <c r="QMZ336" s="25"/>
      <c r="QNA336" s="25"/>
      <c r="QNB336" s="25"/>
      <c r="QNC336" s="25"/>
      <c r="QND336" s="25"/>
      <c r="QNE336" s="25"/>
      <c r="QNF336" s="25"/>
      <c r="QNG336" s="25"/>
      <c r="QNH336" s="25"/>
      <c r="QNI336" s="25"/>
      <c r="QNJ336" s="25"/>
      <c r="QNK336" s="25"/>
      <c r="QNL336" s="25"/>
      <c r="QNM336" s="25"/>
      <c r="QNN336" s="25"/>
      <c r="QNO336" s="25"/>
      <c r="QNP336" s="25"/>
      <c r="QNQ336" s="25"/>
      <c r="QNR336" s="25"/>
      <c r="QNS336" s="25"/>
      <c r="QNT336" s="25"/>
      <c r="QNU336" s="25"/>
      <c r="QNV336" s="25"/>
      <c r="QNW336" s="25"/>
      <c r="QNX336" s="25"/>
      <c r="QNY336" s="25"/>
      <c r="QNZ336" s="25"/>
      <c r="QOA336" s="25"/>
      <c r="QOB336" s="25"/>
      <c r="QOC336" s="25"/>
      <c r="QOD336" s="25"/>
      <c r="QOE336" s="25"/>
      <c r="QOF336" s="25"/>
      <c r="QOG336" s="25"/>
      <c r="QOH336" s="25"/>
      <c r="QOI336" s="25"/>
      <c r="QOJ336" s="25"/>
      <c r="QOK336" s="25"/>
      <c r="QOL336" s="25"/>
      <c r="QOM336" s="25"/>
      <c r="QON336" s="25"/>
      <c r="QOO336" s="25"/>
      <c r="QOP336" s="25"/>
      <c r="QOQ336" s="25"/>
      <c r="QOR336" s="25"/>
      <c r="QOS336" s="25"/>
      <c r="QOT336" s="25"/>
      <c r="QOU336" s="25"/>
      <c r="QOV336" s="25"/>
      <c r="QOW336" s="25"/>
      <c r="QOX336" s="25"/>
      <c r="QOY336" s="25"/>
      <c r="QOZ336" s="25"/>
      <c r="QPA336" s="25"/>
      <c r="QPB336" s="25"/>
      <c r="QPC336" s="25"/>
      <c r="QPD336" s="25"/>
      <c r="QPE336" s="25"/>
      <c r="QPF336" s="25"/>
      <c r="QPG336" s="25"/>
      <c r="QPH336" s="25"/>
      <c r="QPI336" s="25"/>
      <c r="QPJ336" s="25"/>
      <c r="QPK336" s="25"/>
      <c r="QPL336" s="25"/>
      <c r="QPM336" s="25"/>
      <c r="QPN336" s="25"/>
      <c r="QPO336" s="25"/>
      <c r="QPP336" s="25"/>
      <c r="QPQ336" s="25"/>
      <c r="QPR336" s="25"/>
      <c r="QPS336" s="25"/>
      <c r="QPT336" s="25"/>
      <c r="QPU336" s="25"/>
      <c r="QPV336" s="25"/>
      <c r="QPW336" s="25"/>
      <c r="QPX336" s="25"/>
      <c r="QPY336" s="25"/>
      <c r="QPZ336" s="25"/>
      <c r="QQA336" s="25"/>
      <c r="QQB336" s="25"/>
      <c r="QQC336" s="25"/>
      <c r="QQD336" s="25"/>
      <c r="QQE336" s="25"/>
      <c r="QQF336" s="25"/>
      <c r="QQG336" s="25"/>
      <c r="QQH336" s="25"/>
      <c r="QQI336" s="25"/>
      <c r="QQJ336" s="25"/>
      <c r="QQK336" s="25"/>
      <c r="QQL336" s="25"/>
      <c r="QQM336" s="25"/>
      <c r="QQN336" s="25"/>
      <c r="QQO336" s="25"/>
      <c r="QQP336" s="25"/>
      <c r="QQQ336" s="25"/>
      <c r="QQR336" s="25"/>
      <c r="QQS336" s="25"/>
      <c r="QQT336" s="25"/>
      <c r="QQU336" s="25"/>
      <c r="QQV336" s="25"/>
      <c r="QQW336" s="25"/>
      <c r="QQX336" s="25"/>
      <c r="QQY336" s="25"/>
      <c r="QQZ336" s="25"/>
      <c r="QRA336" s="25"/>
      <c r="QRB336" s="25"/>
      <c r="QRC336" s="25"/>
      <c r="QRD336" s="25"/>
      <c r="QRE336" s="25"/>
      <c r="QRF336" s="25"/>
      <c r="QRG336" s="25"/>
      <c r="QRH336" s="25"/>
      <c r="QRI336" s="25"/>
      <c r="QRJ336" s="25"/>
      <c r="QRK336" s="25"/>
      <c r="QRL336" s="25"/>
      <c r="QRM336" s="25"/>
      <c r="QRN336" s="25"/>
      <c r="QRO336" s="25"/>
      <c r="QRP336" s="25"/>
      <c r="QRQ336" s="25"/>
      <c r="QRR336" s="25"/>
      <c r="QRS336" s="25"/>
      <c r="QRT336" s="25"/>
      <c r="QRU336" s="25"/>
      <c r="QRV336" s="25"/>
      <c r="QRW336" s="25"/>
      <c r="QRX336" s="25"/>
      <c r="QRY336" s="25"/>
      <c r="QRZ336" s="25"/>
      <c r="QSA336" s="25"/>
      <c r="QSB336" s="25"/>
      <c r="QSC336" s="25"/>
      <c r="QSD336" s="25"/>
      <c r="QSE336" s="25"/>
      <c r="QSF336" s="25"/>
      <c r="QSG336" s="25"/>
      <c r="QSH336" s="25"/>
      <c r="QSI336" s="25"/>
      <c r="QSJ336" s="25"/>
      <c r="QSK336" s="25"/>
      <c r="QSL336" s="25"/>
      <c r="QSM336" s="25"/>
      <c r="QSN336" s="25"/>
      <c r="QSO336" s="25"/>
      <c r="QSP336" s="25"/>
      <c r="QSQ336" s="25"/>
      <c r="QSR336" s="25"/>
      <c r="QSS336" s="25"/>
      <c r="QST336" s="25"/>
      <c r="QSU336" s="25"/>
      <c r="QSV336" s="25"/>
      <c r="QSW336" s="25"/>
      <c r="QSX336" s="25"/>
      <c r="QSY336" s="25"/>
      <c r="QSZ336" s="25"/>
      <c r="QTA336" s="25"/>
      <c r="QTB336" s="25"/>
      <c r="QTC336" s="25"/>
      <c r="QTD336" s="25"/>
      <c r="QTE336" s="25"/>
      <c r="QTF336" s="25"/>
      <c r="QTG336" s="25"/>
      <c r="QTH336" s="25"/>
      <c r="QTI336" s="25"/>
      <c r="QTJ336" s="25"/>
      <c r="QTK336" s="25"/>
      <c r="QTL336" s="25"/>
      <c r="QTM336" s="25"/>
      <c r="QTN336" s="25"/>
      <c r="QTO336" s="25"/>
      <c r="QTP336" s="25"/>
      <c r="QTQ336" s="25"/>
      <c r="QTR336" s="25"/>
      <c r="QTS336" s="25"/>
      <c r="QTT336" s="25"/>
      <c r="QTU336" s="25"/>
      <c r="QTV336" s="25"/>
      <c r="QTW336" s="25"/>
      <c r="QTX336" s="25"/>
      <c r="QTY336" s="25"/>
      <c r="QTZ336" s="25"/>
      <c r="QUA336" s="25"/>
      <c r="QUB336" s="25"/>
      <c r="QUC336" s="25"/>
      <c r="QUD336" s="25"/>
      <c r="QUE336" s="25"/>
      <c r="QUF336" s="25"/>
      <c r="QUG336" s="25"/>
      <c r="QUH336" s="25"/>
      <c r="QUI336" s="25"/>
      <c r="QUJ336" s="25"/>
      <c r="QUK336" s="25"/>
      <c r="QUL336" s="25"/>
      <c r="QUM336" s="25"/>
      <c r="QUN336" s="25"/>
      <c r="QUO336" s="25"/>
      <c r="QUP336" s="25"/>
      <c r="QUQ336" s="25"/>
      <c r="QUR336" s="25"/>
      <c r="QUS336" s="25"/>
      <c r="QUT336" s="25"/>
      <c r="QUU336" s="25"/>
      <c r="QUV336" s="25"/>
      <c r="QUW336" s="25"/>
      <c r="QUX336" s="25"/>
      <c r="QUY336" s="25"/>
      <c r="QUZ336" s="25"/>
      <c r="QVA336" s="25"/>
      <c r="QVB336" s="25"/>
      <c r="QVC336" s="25"/>
      <c r="QVD336" s="25"/>
      <c r="QVE336" s="25"/>
      <c r="QVF336" s="25"/>
      <c r="QVG336" s="25"/>
      <c r="QVH336" s="25"/>
      <c r="QVI336" s="25"/>
      <c r="QVJ336" s="25"/>
      <c r="QVK336" s="25"/>
      <c r="QVL336" s="25"/>
      <c r="QVM336" s="25"/>
      <c r="QVN336" s="25"/>
      <c r="QVO336" s="25"/>
      <c r="QVP336" s="25"/>
      <c r="QVQ336" s="25"/>
      <c r="QVR336" s="25"/>
      <c r="QVS336" s="25"/>
      <c r="QVT336" s="25"/>
      <c r="QVU336" s="25"/>
      <c r="QVV336" s="25"/>
      <c r="QVW336" s="25"/>
      <c r="QVX336" s="25"/>
      <c r="QVY336" s="25"/>
      <c r="QVZ336" s="25"/>
      <c r="QWA336" s="25"/>
      <c r="QWB336" s="25"/>
      <c r="QWC336" s="25"/>
      <c r="QWD336" s="25"/>
      <c r="QWE336" s="25"/>
      <c r="QWF336" s="25"/>
      <c r="QWG336" s="25"/>
      <c r="QWH336" s="25"/>
      <c r="QWI336" s="25"/>
      <c r="QWJ336" s="25"/>
      <c r="QWK336" s="25"/>
      <c r="QWL336" s="25"/>
      <c r="QWM336" s="25"/>
      <c r="QWN336" s="25"/>
      <c r="QWO336" s="25"/>
      <c r="QWP336" s="25"/>
      <c r="QWQ336" s="25"/>
      <c r="QWR336" s="25"/>
      <c r="QWS336" s="25"/>
      <c r="QWT336" s="25"/>
      <c r="QWU336" s="25"/>
      <c r="QWV336" s="25"/>
      <c r="QWW336" s="25"/>
      <c r="QWX336" s="25"/>
      <c r="QWY336" s="25"/>
      <c r="QWZ336" s="25"/>
      <c r="QXA336" s="25"/>
      <c r="QXB336" s="25"/>
      <c r="QXC336" s="25"/>
      <c r="QXD336" s="25"/>
      <c r="QXE336" s="25"/>
      <c r="QXF336" s="25"/>
      <c r="QXG336" s="25"/>
      <c r="QXH336" s="25"/>
      <c r="QXI336" s="25"/>
      <c r="QXJ336" s="25"/>
      <c r="QXK336" s="25"/>
      <c r="QXL336" s="25"/>
      <c r="QXM336" s="25"/>
      <c r="QXN336" s="25"/>
      <c r="QXO336" s="25"/>
      <c r="QXP336" s="25"/>
      <c r="QXQ336" s="25"/>
      <c r="QXR336" s="25"/>
      <c r="QXS336" s="25"/>
      <c r="QXT336" s="25"/>
      <c r="QXU336" s="25"/>
      <c r="QXV336" s="25"/>
      <c r="QXW336" s="25"/>
      <c r="QXX336" s="25"/>
      <c r="QXY336" s="25"/>
      <c r="QXZ336" s="25"/>
      <c r="QYA336" s="25"/>
      <c r="QYB336" s="25"/>
      <c r="QYC336" s="25"/>
      <c r="QYD336" s="25"/>
      <c r="QYE336" s="25"/>
      <c r="QYF336" s="25"/>
      <c r="QYG336" s="25"/>
      <c r="QYH336" s="25"/>
      <c r="QYI336" s="25"/>
      <c r="QYJ336" s="25"/>
      <c r="QYK336" s="25"/>
      <c r="QYL336" s="25"/>
      <c r="QYM336" s="25"/>
      <c r="QYN336" s="25"/>
      <c r="QYO336" s="25"/>
      <c r="QYP336" s="25"/>
      <c r="QYQ336" s="25"/>
      <c r="QYR336" s="25"/>
      <c r="QYS336" s="25"/>
      <c r="QYT336" s="25"/>
      <c r="QYU336" s="25"/>
      <c r="QYV336" s="25"/>
      <c r="QYW336" s="25"/>
      <c r="QYX336" s="25"/>
      <c r="QYY336" s="25"/>
      <c r="QYZ336" s="25"/>
      <c r="QZA336" s="25"/>
      <c r="QZB336" s="25"/>
      <c r="QZC336" s="25"/>
      <c r="QZD336" s="25"/>
      <c r="QZE336" s="25"/>
      <c r="QZF336" s="25"/>
      <c r="QZG336" s="25"/>
      <c r="QZH336" s="25"/>
      <c r="QZI336" s="25"/>
      <c r="QZJ336" s="25"/>
      <c r="QZK336" s="25"/>
      <c r="QZL336" s="25"/>
      <c r="QZM336" s="25"/>
      <c r="QZN336" s="25"/>
      <c r="QZO336" s="25"/>
      <c r="QZP336" s="25"/>
      <c r="QZQ336" s="25"/>
      <c r="QZR336" s="25"/>
      <c r="QZS336" s="25"/>
      <c r="QZT336" s="25"/>
      <c r="QZU336" s="25"/>
      <c r="QZV336" s="25"/>
      <c r="QZW336" s="25"/>
      <c r="QZX336" s="25"/>
      <c r="QZY336" s="25"/>
      <c r="QZZ336" s="25"/>
      <c r="RAA336" s="25"/>
      <c r="RAB336" s="25"/>
      <c r="RAC336" s="25"/>
      <c r="RAD336" s="25"/>
      <c r="RAE336" s="25"/>
      <c r="RAF336" s="25"/>
      <c r="RAG336" s="25"/>
      <c r="RAH336" s="25"/>
      <c r="RAI336" s="25"/>
      <c r="RAJ336" s="25"/>
      <c r="RAK336" s="25"/>
      <c r="RAL336" s="25"/>
      <c r="RAM336" s="25"/>
      <c r="RAN336" s="25"/>
      <c r="RAO336" s="25"/>
      <c r="RAP336" s="25"/>
      <c r="RAQ336" s="25"/>
      <c r="RAR336" s="25"/>
      <c r="RAS336" s="25"/>
      <c r="RAT336" s="25"/>
      <c r="RAU336" s="25"/>
      <c r="RAV336" s="25"/>
      <c r="RAW336" s="25"/>
      <c r="RAX336" s="25"/>
      <c r="RAY336" s="25"/>
      <c r="RAZ336" s="25"/>
      <c r="RBA336" s="25"/>
      <c r="RBB336" s="25"/>
      <c r="RBC336" s="25"/>
      <c r="RBD336" s="25"/>
      <c r="RBE336" s="25"/>
      <c r="RBF336" s="25"/>
      <c r="RBG336" s="25"/>
      <c r="RBH336" s="25"/>
      <c r="RBI336" s="25"/>
      <c r="RBJ336" s="25"/>
      <c r="RBK336" s="25"/>
      <c r="RBL336" s="25"/>
      <c r="RBM336" s="25"/>
      <c r="RBN336" s="25"/>
      <c r="RBO336" s="25"/>
      <c r="RBP336" s="25"/>
      <c r="RBQ336" s="25"/>
      <c r="RBR336" s="25"/>
      <c r="RBS336" s="25"/>
      <c r="RBT336" s="25"/>
      <c r="RBU336" s="25"/>
      <c r="RBV336" s="25"/>
      <c r="RBW336" s="25"/>
      <c r="RBX336" s="25"/>
      <c r="RBY336" s="25"/>
      <c r="RBZ336" s="25"/>
      <c r="RCA336" s="25"/>
      <c r="RCB336" s="25"/>
      <c r="RCC336" s="25"/>
      <c r="RCD336" s="25"/>
      <c r="RCE336" s="25"/>
      <c r="RCF336" s="25"/>
      <c r="RCG336" s="25"/>
      <c r="RCH336" s="25"/>
      <c r="RCI336" s="25"/>
      <c r="RCJ336" s="25"/>
      <c r="RCK336" s="25"/>
      <c r="RCL336" s="25"/>
      <c r="RCM336" s="25"/>
      <c r="RCN336" s="25"/>
      <c r="RCO336" s="25"/>
      <c r="RCP336" s="25"/>
      <c r="RCQ336" s="25"/>
      <c r="RCR336" s="25"/>
      <c r="RCS336" s="25"/>
      <c r="RCT336" s="25"/>
      <c r="RCU336" s="25"/>
      <c r="RCV336" s="25"/>
      <c r="RCW336" s="25"/>
      <c r="RCX336" s="25"/>
      <c r="RCY336" s="25"/>
      <c r="RCZ336" s="25"/>
      <c r="RDA336" s="25"/>
      <c r="RDB336" s="25"/>
      <c r="RDC336" s="25"/>
      <c r="RDD336" s="25"/>
      <c r="RDE336" s="25"/>
      <c r="RDF336" s="25"/>
      <c r="RDG336" s="25"/>
      <c r="RDH336" s="25"/>
      <c r="RDI336" s="25"/>
      <c r="RDJ336" s="25"/>
      <c r="RDK336" s="25"/>
      <c r="RDL336" s="25"/>
      <c r="RDM336" s="25"/>
      <c r="RDN336" s="25"/>
      <c r="RDO336" s="25"/>
      <c r="RDP336" s="25"/>
      <c r="RDQ336" s="25"/>
      <c r="RDR336" s="25"/>
      <c r="RDS336" s="25"/>
      <c r="RDT336" s="25"/>
      <c r="RDU336" s="25"/>
      <c r="RDV336" s="25"/>
      <c r="RDW336" s="25"/>
      <c r="RDX336" s="25"/>
      <c r="RDY336" s="25"/>
      <c r="RDZ336" s="25"/>
      <c r="REA336" s="25"/>
      <c r="REB336" s="25"/>
      <c r="REC336" s="25"/>
      <c r="RED336" s="25"/>
      <c r="REE336" s="25"/>
      <c r="REF336" s="25"/>
      <c r="REG336" s="25"/>
      <c r="REH336" s="25"/>
      <c r="REI336" s="25"/>
      <c r="REJ336" s="25"/>
      <c r="REK336" s="25"/>
      <c r="REL336" s="25"/>
      <c r="REM336" s="25"/>
      <c r="REN336" s="25"/>
      <c r="REO336" s="25"/>
      <c r="REP336" s="25"/>
      <c r="REQ336" s="25"/>
      <c r="RER336" s="25"/>
      <c r="RES336" s="25"/>
      <c r="RET336" s="25"/>
      <c r="REU336" s="25"/>
      <c r="REV336" s="25"/>
      <c r="REW336" s="25"/>
      <c r="REX336" s="25"/>
      <c r="REY336" s="25"/>
      <c r="REZ336" s="25"/>
      <c r="RFA336" s="25"/>
      <c r="RFB336" s="25"/>
      <c r="RFC336" s="25"/>
      <c r="RFD336" s="25"/>
      <c r="RFE336" s="25"/>
      <c r="RFF336" s="25"/>
      <c r="RFG336" s="25"/>
      <c r="RFH336" s="25"/>
      <c r="RFI336" s="25"/>
      <c r="RFJ336" s="25"/>
      <c r="RFK336" s="25"/>
      <c r="RFL336" s="25"/>
      <c r="RFM336" s="25"/>
      <c r="RFN336" s="25"/>
      <c r="RFO336" s="25"/>
      <c r="RFP336" s="25"/>
      <c r="RFQ336" s="25"/>
      <c r="RFR336" s="25"/>
      <c r="RFS336" s="25"/>
      <c r="RFT336" s="25"/>
      <c r="RFU336" s="25"/>
      <c r="RFV336" s="25"/>
      <c r="RFW336" s="25"/>
      <c r="RFX336" s="25"/>
      <c r="RFY336" s="25"/>
      <c r="RFZ336" s="25"/>
      <c r="RGA336" s="25"/>
      <c r="RGB336" s="25"/>
      <c r="RGC336" s="25"/>
      <c r="RGD336" s="25"/>
      <c r="RGE336" s="25"/>
      <c r="RGF336" s="25"/>
      <c r="RGG336" s="25"/>
      <c r="RGH336" s="25"/>
      <c r="RGI336" s="25"/>
      <c r="RGJ336" s="25"/>
      <c r="RGK336" s="25"/>
      <c r="RGL336" s="25"/>
      <c r="RGM336" s="25"/>
      <c r="RGN336" s="25"/>
      <c r="RGO336" s="25"/>
      <c r="RGP336" s="25"/>
      <c r="RGQ336" s="25"/>
      <c r="RGR336" s="25"/>
      <c r="RGS336" s="25"/>
      <c r="RGT336" s="25"/>
      <c r="RGU336" s="25"/>
      <c r="RGV336" s="25"/>
      <c r="RGW336" s="25"/>
      <c r="RGX336" s="25"/>
      <c r="RGY336" s="25"/>
      <c r="RGZ336" s="25"/>
      <c r="RHA336" s="25"/>
      <c r="RHB336" s="25"/>
      <c r="RHC336" s="25"/>
      <c r="RHD336" s="25"/>
      <c r="RHE336" s="25"/>
      <c r="RHF336" s="25"/>
      <c r="RHG336" s="25"/>
      <c r="RHH336" s="25"/>
      <c r="RHI336" s="25"/>
      <c r="RHJ336" s="25"/>
      <c r="RHK336" s="25"/>
      <c r="RHL336" s="25"/>
      <c r="RHM336" s="25"/>
      <c r="RHN336" s="25"/>
      <c r="RHO336" s="25"/>
      <c r="RHP336" s="25"/>
      <c r="RHQ336" s="25"/>
      <c r="RHR336" s="25"/>
      <c r="RHS336" s="25"/>
      <c r="RHT336" s="25"/>
      <c r="RHU336" s="25"/>
      <c r="RHV336" s="25"/>
      <c r="RHW336" s="25"/>
      <c r="RHX336" s="25"/>
      <c r="RHY336" s="25"/>
      <c r="RHZ336" s="25"/>
      <c r="RIA336" s="25"/>
      <c r="RIB336" s="25"/>
      <c r="RIC336" s="25"/>
      <c r="RID336" s="25"/>
      <c r="RIE336" s="25"/>
      <c r="RIF336" s="25"/>
      <c r="RIG336" s="25"/>
      <c r="RIH336" s="25"/>
      <c r="RII336" s="25"/>
      <c r="RIJ336" s="25"/>
      <c r="RIK336" s="25"/>
      <c r="RIL336" s="25"/>
      <c r="RIM336" s="25"/>
      <c r="RIN336" s="25"/>
      <c r="RIO336" s="25"/>
      <c r="RIP336" s="25"/>
      <c r="RIQ336" s="25"/>
      <c r="RIR336" s="25"/>
      <c r="RIS336" s="25"/>
      <c r="RIT336" s="25"/>
      <c r="RIU336" s="25"/>
      <c r="RIV336" s="25"/>
      <c r="RIW336" s="25"/>
      <c r="RIX336" s="25"/>
      <c r="RIY336" s="25"/>
      <c r="RIZ336" s="25"/>
      <c r="RJA336" s="25"/>
      <c r="RJB336" s="25"/>
      <c r="RJC336" s="25"/>
      <c r="RJD336" s="25"/>
      <c r="RJE336" s="25"/>
      <c r="RJF336" s="25"/>
      <c r="RJG336" s="25"/>
      <c r="RJH336" s="25"/>
      <c r="RJI336" s="25"/>
      <c r="RJJ336" s="25"/>
      <c r="RJK336" s="25"/>
      <c r="RJL336" s="25"/>
      <c r="RJM336" s="25"/>
      <c r="RJN336" s="25"/>
      <c r="RJO336" s="25"/>
      <c r="RJP336" s="25"/>
      <c r="RJQ336" s="25"/>
      <c r="RJR336" s="25"/>
      <c r="RJS336" s="25"/>
      <c r="RJT336" s="25"/>
      <c r="RJU336" s="25"/>
      <c r="RJV336" s="25"/>
      <c r="RJW336" s="25"/>
      <c r="RJX336" s="25"/>
      <c r="RJY336" s="25"/>
      <c r="RJZ336" s="25"/>
      <c r="RKA336" s="25"/>
      <c r="RKB336" s="25"/>
      <c r="RKC336" s="25"/>
      <c r="RKD336" s="25"/>
      <c r="RKE336" s="25"/>
      <c r="RKF336" s="25"/>
      <c r="RKG336" s="25"/>
      <c r="RKH336" s="25"/>
      <c r="RKI336" s="25"/>
      <c r="RKJ336" s="25"/>
      <c r="RKK336" s="25"/>
      <c r="RKL336" s="25"/>
      <c r="RKM336" s="25"/>
      <c r="RKN336" s="25"/>
      <c r="RKO336" s="25"/>
      <c r="RKP336" s="25"/>
      <c r="RKQ336" s="25"/>
      <c r="RKR336" s="25"/>
      <c r="RKS336" s="25"/>
      <c r="RKT336" s="25"/>
      <c r="RKU336" s="25"/>
      <c r="RKV336" s="25"/>
      <c r="RKW336" s="25"/>
      <c r="RKX336" s="25"/>
      <c r="RKY336" s="25"/>
      <c r="RKZ336" s="25"/>
      <c r="RLA336" s="25"/>
      <c r="RLB336" s="25"/>
      <c r="RLC336" s="25"/>
      <c r="RLD336" s="25"/>
      <c r="RLE336" s="25"/>
      <c r="RLF336" s="25"/>
      <c r="RLG336" s="25"/>
      <c r="RLH336" s="25"/>
      <c r="RLI336" s="25"/>
      <c r="RLJ336" s="25"/>
      <c r="RLK336" s="25"/>
      <c r="RLL336" s="25"/>
      <c r="RLM336" s="25"/>
      <c r="RLN336" s="25"/>
      <c r="RLO336" s="25"/>
      <c r="RLP336" s="25"/>
      <c r="RLQ336" s="25"/>
      <c r="RLR336" s="25"/>
      <c r="RLS336" s="25"/>
      <c r="RLT336" s="25"/>
      <c r="RLU336" s="25"/>
      <c r="RLV336" s="25"/>
      <c r="RLW336" s="25"/>
      <c r="RLX336" s="25"/>
      <c r="RLY336" s="25"/>
      <c r="RLZ336" s="25"/>
      <c r="RMA336" s="25"/>
      <c r="RMB336" s="25"/>
      <c r="RMC336" s="25"/>
      <c r="RMD336" s="25"/>
      <c r="RME336" s="25"/>
      <c r="RMF336" s="25"/>
      <c r="RMG336" s="25"/>
      <c r="RMH336" s="25"/>
      <c r="RMI336" s="25"/>
      <c r="RMJ336" s="25"/>
      <c r="RMK336" s="25"/>
      <c r="RML336" s="25"/>
      <c r="RMM336" s="25"/>
      <c r="RMN336" s="25"/>
      <c r="RMO336" s="25"/>
      <c r="RMP336" s="25"/>
      <c r="RMQ336" s="25"/>
      <c r="RMR336" s="25"/>
      <c r="RMS336" s="25"/>
      <c r="RMT336" s="25"/>
      <c r="RMU336" s="25"/>
      <c r="RMV336" s="25"/>
      <c r="RMW336" s="25"/>
      <c r="RMX336" s="25"/>
      <c r="RMY336" s="25"/>
      <c r="RMZ336" s="25"/>
      <c r="RNA336" s="25"/>
      <c r="RNB336" s="25"/>
      <c r="RNC336" s="25"/>
      <c r="RND336" s="25"/>
      <c r="RNE336" s="25"/>
      <c r="RNF336" s="25"/>
      <c r="RNG336" s="25"/>
      <c r="RNH336" s="25"/>
      <c r="RNI336" s="25"/>
      <c r="RNJ336" s="25"/>
      <c r="RNK336" s="25"/>
      <c r="RNL336" s="25"/>
      <c r="RNM336" s="25"/>
      <c r="RNN336" s="25"/>
      <c r="RNO336" s="25"/>
      <c r="RNP336" s="25"/>
      <c r="RNQ336" s="25"/>
      <c r="RNR336" s="25"/>
      <c r="RNS336" s="25"/>
      <c r="RNT336" s="25"/>
      <c r="RNU336" s="25"/>
      <c r="RNV336" s="25"/>
      <c r="RNW336" s="25"/>
      <c r="RNX336" s="25"/>
      <c r="RNY336" s="25"/>
      <c r="RNZ336" s="25"/>
      <c r="ROA336" s="25"/>
      <c r="ROB336" s="25"/>
      <c r="ROC336" s="25"/>
      <c r="ROD336" s="25"/>
      <c r="ROE336" s="25"/>
      <c r="ROF336" s="25"/>
      <c r="ROG336" s="25"/>
      <c r="ROH336" s="25"/>
      <c r="ROI336" s="25"/>
      <c r="ROJ336" s="25"/>
      <c r="ROK336" s="25"/>
      <c r="ROL336" s="25"/>
      <c r="ROM336" s="25"/>
      <c r="RON336" s="25"/>
      <c r="ROO336" s="25"/>
      <c r="ROP336" s="25"/>
      <c r="ROQ336" s="25"/>
      <c r="ROR336" s="25"/>
      <c r="ROS336" s="25"/>
      <c r="ROT336" s="25"/>
      <c r="ROU336" s="25"/>
      <c r="ROV336" s="25"/>
      <c r="ROW336" s="25"/>
      <c r="ROX336" s="25"/>
      <c r="ROY336" s="25"/>
      <c r="ROZ336" s="25"/>
      <c r="RPA336" s="25"/>
      <c r="RPB336" s="25"/>
      <c r="RPC336" s="25"/>
      <c r="RPD336" s="25"/>
      <c r="RPE336" s="25"/>
      <c r="RPF336" s="25"/>
      <c r="RPG336" s="25"/>
      <c r="RPH336" s="25"/>
      <c r="RPI336" s="25"/>
      <c r="RPJ336" s="25"/>
      <c r="RPK336" s="25"/>
      <c r="RPL336" s="25"/>
      <c r="RPM336" s="25"/>
      <c r="RPN336" s="25"/>
      <c r="RPO336" s="25"/>
      <c r="RPP336" s="25"/>
      <c r="RPQ336" s="25"/>
      <c r="RPR336" s="25"/>
      <c r="RPS336" s="25"/>
      <c r="RPT336" s="25"/>
      <c r="RPU336" s="25"/>
      <c r="RPV336" s="25"/>
      <c r="RPW336" s="25"/>
      <c r="RPX336" s="25"/>
      <c r="RPY336" s="25"/>
      <c r="RPZ336" s="25"/>
      <c r="RQA336" s="25"/>
      <c r="RQB336" s="25"/>
      <c r="RQC336" s="25"/>
      <c r="RQD336" s="25"/>
      <c r="RQE336" s="25"/>
      <c r="RQF336" s="25"/>
      <c r="RQG336" s="25"/>
      <c r="RQH336" s="25"/>
      <c r="RQI336" s="25"/>
      <c r="RQJ336" s="25"/>
      <c r="RQK336" s="25"/>
      <c r="RQL336" s="25"/>
      <c r="RQM336" s="25"/>
      <c r="RQN336" s="25"/>
      <c r="RQO336" s="25"/>
      <c r="RQP336" s="25"/>
      <c r="RQQ336" s="25"/>
      <c r="RQR336" s="25"/>
      <c r="RQS336" s="25"/>
      <c r="RQT336" s="25"/>
      <c r="RQU336" s="25"/>
      <c r="RQV336" s="25"/>
      <c r="RQW336" s="25"/>
      <c r="RQX336" s="25"/>
      <c r="RQY336" s="25"/>
      <c r="RQZ336" s="25"/>
      <c r="RRA336" s="25"/>
      <c r="RRB336" s="25"/>
      <c r="RRC336" s="25"/>
      <c r="RRD336" s="25"/>
      <c r="RRE336" s="25"/>
      <c r="RRF336" s="25"/>
      <c r="RRG336" s="25"/>
      <c r="RRH336" s="25"/>
      <c r="RRI336" s="25"/>
      <c r="RRJ336" s="25"/>
      <c r="RRK336" s="25"/>
      <c r="RRL336" s="25"/>
      <c r="RRM336" s="25"/>
      <c r="RRN336" s="25"/>
      <c r="RRO336" s="25"/>
      <c r="RRP336" s="25"/>
      <c r="RRQ336" s="25"/>
      <c r="RRR336" s="25"/>
      <c r="RRS336" s="25"/>
      <c r="RRT336" s="25"/>
      <c r="RRU336" s="25"/>
      <c r="RRV336" s="25"/>
      <c r="RRW336" s="25"/>
      <c r="RRX336" s="25"/>
      <c r="RRY336" s="25"/>
      <c r="RRZ336" s="25"/>
      <c r="RSA336" s="25"/>
      <c r="RSB336" s="25"/>
      <c r="RSC336" s="25"/>
      <c r="RSD336" s="25"/>
      <c r="RSE336" s="25"/>
      <c r="RSF336" s="25"/>
      <c r="RSG336" s="25"/>
      <c r="RSH336" s="25"/>
      <c r="RSI336" s="25"/>
      <c r="RSJ336" s="25"/>
      <c r="RSK336" s="25"/>
      <c r="RSL336" s="25"/>
      <c r="RSM336" s="25"/>
      <c r="RSN336" s="25"/>
      <c r="RSO336" s="25"/>
      <c r="RSP336" s="25"/>
      <c r="RSQ336" s="25"/>
      <c r="RSR336" s="25"/>
      <c r="RSS336" s="25"/>
      <c r="RST336" s="25"/>
      <c r="RSU336" s="25"/>
      <c r="RSV336" s="25"/>
      <c r="RSW336" s="25"/>
      <c r="RSX336" s="25"/>
      <c r="RSY336" s="25"/>
      <c r="RSZ336" s="25"/>
      <c r="RTA336" s="25"/>
      <c r="RTB336" s="25"/>
      <c r="RTC336" s="25"/>
      <c r="RTD336" s="25"/>
      <c r="RTE336" s="25"/>
      <c r="RTF336" s="25"/>
      <c r="RTG336" s="25"/>
      <c r="RTH336" s="25"/>
      <c r="RTI336" s="25"/>
      <c r="RTJ336" s="25"/>
      <c r="RTK336" s="25"/>
      <c r="RTL336" s="25"/>
      <c r="RTM336" s="25"/>
      <c r="RTN336" s="25"/>
      <c r="RTO336" s="25"/>
      <c r="RTP336" s="25"/>
      <c r="RTQ336" s="25"/>
      <c r="RTR336" s="25"/>
      <c r="RTS336" s="25"/>
      <c r="RTT336" s="25"/>
      <c r="RTU336" s="25"/>
      <c r="RTV336" s="25"/>
      <c r="RTW336" s="25"/>
      <c r="RTX336" s="25"/>
      <c r="RTY336" s="25"/>
      <c r="RTZ336" s="25"/>
      <c r="RUA336" s="25"/>
      <c r="RUB336" s="25"/>
      <c r="RUC336" s="25"/>
      <c r="RUD336" s="25"/>
      <c r="RUE336" s="25"/>
      <c r="RUF336" s="25"/>
      <c r="RUG336" s="25"/>
      <c r="RUH336" s="25"/>
      <c r="RUI336" s="25"/>
      <c r="RUJ336" s="25"/>
      <c r="RUK336" s="25"/>
      <c r="RUL336" s="25"/>
      <c r="RUM336" s="25"/>
      <c r="RUN336" s="25"/>
      <c r="RUO336" s="25"/>
      <c r="RUP336" s="25"/>
      <c r="RUQ336" s="25"/>
      <c r="RUR336" s="25"/>
      <c r="RUS336" s="25"/>
      <c r="RUT336" s="25"/>
      <c r="RUU336" s="25"/>
      <c r="RUV336" s="25"/>
      <c r="RUW336" s="25"/>
      <c r="RUX336" s="25"/>
      <c r="RUY336" s="25"/>
      <c r="RUZ336" s="25"/>
      <c r="RVA336" s="25"/>
      <c r="RVB336" s="25"/>
      <c r="RVC336" s="25"/>
      <c r="RVD336" s="25"/>
      <c r="RVE336" s="25"/>
      <c r="RVF336" s="25"/>
      <c r="RVG336" s="25"/>
      <c r="RVH336" s="25"/>
      <c r="RVI336" s="25"/>
      <c r="RVJ336" s="25"/>
      <c r="RVK336" s="25"/>
      <c r="RVL336" s="25"/>
      <c r="RVM336" s="25"/>
      <c r="RVN336" s="25"/>
      <c r="RVO336" s="25"/>
      <c r="RVP336" s="25"/>
      <c r="RVQ336" s="25"/>
      <c r="RVR336" s="25"/>
      <c r="RVS336" s="25"/>
      <c r="RVT336" s="25"/>
      <c r="RVU336" s="25"/>
      <c r="RVV336" s="25"/>
      <c r="RVW336" s="25"/>
      <c r="RVX336" s="25"/>
      <c r="RVY336" s="25"/>
      <c r="RVZ336" s="25"/>
      <c r="RWA336" s="25"/>
      <c r="RWB336" s="25"/>
      <c r="RWC336" s="25"/>
      <c r="RWD336" s="25"/>
      <c r="RWE336" s="25"/>
      <c r="RWF336" s="25"/>
      <c r="RWG336" s="25"/>
      <c r="RWH336" s="25"/>
      <c r="RWI336" s="25"/>
      <c r="RWJ336" s="25"/>
      <c r="RWK336" s="25"/>
      <c r="RWL336" s="25"/>
      <c r="RWM336" s="25"/>
      <c r="RWN336" s="25"/>
      <c r="RWO336" s="25"/>
      <c r="RWP336" s="25"/>
      <c r="RWQ336" s="25"/>
      <c r="RWR336" s="25"/>
      <c r="RWS336" s="25"/>
      <c r="RWT336" s="25"/>
      <c r="RWU336" s="25"/>
      <c r="RWV336" s="25"/>
      <c r="RWW336" s="25"/>
      <c r="RWX336" s="25"/>
      <c r="RWY336" s="25"/>
      <c r="RWZ336" s="25"/>
      <c r="RXA336" s="25"/>
      <c r="RXB336" s="25"/>
      <c r="RXC336" s="25"/>
      <c r="RXD336" s="25"/>
      <c r="RXE336" s="25"/>
      <c r="RXF336" s="25"/>
      <c r="RXG336" s="25"/>
      <c r="RXH336" s="25"/>
      <c r="RXI336" s="25"/>
      <c r="RXJ336" s="25"/>
      <c r="RXK336" s="25"/>
      <c r="RXL336" s="25"/>
      <c r="RXM336" s="25"/>
      <c r="RXN336" s="25"/>
      <c r="RXO336" s="25"/>
      <c r="RXP336" s="25"/>
      <c r="RXQ336" s="25"/>
      <c r="RXR336" s="25"/>
      <c r="RXS336" s="25"/>
      <c r="RXT336" s="25"/>
      <c r="RXU336" s="25"/>
      <c r="RXV336" s="25"/>
      <c r="RXW336" s="25"/>
      <c r="RXX336" s="25"/>
      <c r="RXY336" s="25"/>
      <c r="RXZ336" s="25"/>
      <c r="RYA336" s="25"/>
      <c r="RYB336" s="25"/>
      <c r="RYC336" s="25"/>
      <c r="RYD336" s="25"/>
      <c r="RYE336" s="25"/>
      <c r="RYF336" s="25"/>
      <c r="RYG336" s="25"/>
      <c r="RYH336" s="25"/>
      <c r="RYI336" s="25"/>
      <c r="RYJ336" s="25"/>
      <c r="RYK336" s="25"/>
      <c r="RYL336" s="25"/>
      <c r="RYM336" s="25"/>
      <c r="RYN336" s="25"/>
      <c r="RYO336" s="25"/>
      <c r="RYP336" s="25"/>
      <c r="RYQ336" s="25"/>
      <c r="RYR336" s="25"/>
      <c r="RYS336" s="25"/>
      <c r="RYT336" s="25"/>
      <c r="RYU336" s="25"/>
      <c r="RYV336" s="25"/>
      <c r="RYW336" s="25"/>
      <c r="RYX336" s="25"/>
      <c r="RYY336" s="25"/>
      <c r="RYZ336" s="25"/>
      <c r="RZA336" s="25"/>
      <c r="RZB336" s="25"/>
      <c r="RZC336" s="25"/>
      <c r="RZD336" s="25"/>
      <c r="RZE336" s="25"/>
      <c r="RZF336" s="25"/>
      <c r="RZG336" s="25"/>
      <c r="RZH336" s="25"/>
      <c r="RZI336" s="25"/>
      <c r="RZJ336" s="25"/>
      <c r="RZK336" s="25"/>
      <c r="RZL336" s="25"/>
      <c r="RZM336" s="25"/>
      <c r="RZN336" s="25"/>
      <c r="RZO336" s="25"/>
      <c r="RZP336" s="25"/>
      <c r="RZQ336" s="25"/>
      <c r="RZR336" s="25"/>
      <c r="RZS336" s="25"/>
      <c r="RZT336" s="25"/>
      <c r="RZU336" s="25"/>
      <c r="RZV336" s="25"/>
      <c r="RZW336" s="25"/>
      <c r="RZX336" s="25"/>
      <c r="RZY336" s="25"/>
      <c r="RZZ336" s="25"/>
      <c r="SAA336" s="25"/>
      <c r="SAB336" s="25"/>
      <c r="SAC336" s="25"/>
      <c r="SAD336" s="25"/>
      <c r="SAE336" s="25"/>
      <c r="SAF336" s="25"/>
      <c r="SAG336" s="25"/>
      <c r="SAH336" s="25"/>
      <c r="SAI336" s="25"/>
      <c r="SAJ336" s="25"/>
      <c r="SAK336" s="25"/>
      <c r="SAL336" s="25"/>
      <c r="SAM336" s="25"/>
      <c r="SAN336" s="25"/>
      <c r="SAO336" s="25"/>
      <c r="SAP336" s="25"/>
      <c r="SAQ336" s="25"/>
      <c r="SAR336" s="25"/>
      <c r="SAS336" s="25"/>
      <c r="SAT336" s="25"/>
      <c r="SAU336" s="25"/>
      <c r="SAV336" s="25"/>
      <c r="SAW336" s="25"/>
      <c r="SAX336" s="25"/>
      <c r="SAY336" s="25"/>
      <c r="SAZ336" s="25"/>
      <c r="SBA336" s="25"/>
      <c r="SBB336" s="25"/>
      <c r="SBC336" s="25"/>
      <c r="SBD336" s="25"/>
      <c r="SBE336" s="25"/>
      <c r="SBF336" s="25"/>
      <c r="SBG336" s="25"/>
      <c r="SBH336" s="25"/>
      <c r="SBI336" s="25"/>
      <c r="SBJ336" s="25"/>
      <c r="SBK336" s="25"/>
      <c r="SBL336" s="25"/>
      <c r="SBM336" s="25"/>
      <c r="SBN336" s="25"/>
      <c r="SBO336" s="25"/>
      <c r="SBP336" s="25"/>
      <c r="SBQ336" s="25"/>
      <c r="SBR336" s="25"/>
      <c r="SBS336" s="25"/>
      <c r="SBT336" s="25"/>
      <c r="SBU336" s="25"/>
      <c r="SBV336" s="25"/>
      <c r="SBW336" s="25"/>
      <c r="SBX336" s="25"/>
      <c r="SBY336" s="25"/>
      <c r="SBZ336" s="25"/>
      <c r="SCA336" s="25"/>
      <c r="SCB336" s="25"/>
      <c r="SCC336" s="25"/>
      <c r="SCD336" s="25"/>
      <c r="SCE336" s="25"/>
      <c r="SCF336" s="25"/>
      <c r="SCG336" s="25"/>
      <c r="SCH336" s="25"/>
      <c r="SCI336" s="25"/>
      <c r="SCJ336" s="25"/>
      <c r="SCK336" s="25"/>
      <c r="SCL336" s="25"/>
      <c r="SCM336" s="25"/>
      <c r="SCN336" s="25"/>
      <c r="SCO336" s="25"/>
      <c r="SCP336" s="25"/>
      <c r="SCQ336" s="25"/>
      <c r="SCR336" s="25"/>
      <c r="SCS336" s="25"/>
      <c r="SCT336" s="25"/>
      <c r="SCU336" s="25"/>
      <c r="SCV336" s="25"/>
      <c r="SCW336" s="25"/>
      <c r="SCX336" s="25"/>
      <c r="SCY336" s="25"/>
      <c r="SCZ336" s="25"/>
      <c r="SDA336" s="25"/>
      <c r="SDB336" s="25"/>
      <c r="SDC336" s="25"/>
      <c r="SDD336" s="25"/>
      <c r="SDE336" s="25"/>
      <c r="SDF336" s="25"/>
      <c r="SDG336" s="25"/>
      <c r="SDH336" s="25"/>
      <c r="SDI336" s="25"/>
      <c r="SDJ336" s="25"/>
      <c r="SDK336" s="25"/>
      <c r="SDL336" s="25"/>
      <c r="SDM336" s="25"/>
      <c r="SDN336" s="25"/>
      <c r="SDO336" s="25"/>
      <c r="SDP336" s="25"/>
      <c r="SDQ336" s="25"/>
      <c r="SDR336" s="25"/>
      <c r="SDS336" s="25"/>
      <c r="SDT336" s="25"/>
      <c r="SDU336" s="25"/>
      <c r="SDV336" s="25"/>
      <c r="SDW336" s="25"/>
      <c r="SDX336" s="25"/>
      <c r="SDY336" s="25"/>
      <c r="SDZ336" s="25"/>
      <c r="SEA336" s="25"/>
      <c r="SEB336" s="25"/>
      <c r="SEC336" s="25"/>
      <c r="SED336" s="25"/>
      <c r="SEE336" s="25"/>
      <c r="SEF336" s="25"/>
      <c r="SEG336" s="25"/>
      <c r="SEH336" s="25"/>
      <c r="SEI336" s="25"/>
      <c r="SEJ336" s="25"/>
      <c r="SEK336" s="25"/>
      <c r="SEL336" s="25"/>
      <c r="SEM336" s="25"/>
      <c r="SEN336" s="25"/>
      <c r="SEO336" s="25"/>
      <c r="SEP336" s="25"/>
      <c r="SEQ336" s="25"/>
      <c r="SER336" s="25"/>
      <c r="SES336" s="25"/>
      <c r="SET336" s="25"/>
      <c r="SEU336" s="25"/>
      <c r="SEV336" s="25"/>
      <c r="SEW336" s="25"/>
      <c r="SEX336" s="25"/>
      <c r="SEY336" s="25"/>
      <c r="SEZ336" s="25"/>
      <c r="SFA336" s="25"/>
      <c r="SFB336" s="25"/>
      <c r="SFC336" s="25"/>
      <c r="SFD336" s="25"/>
      <c r="SFE336" s="25"/>
      <c r="SFF336" s="25"/>
      <c r="SFG336" s="25"/>
      <c r="SFH336" s="25"/>
      <c r="SFI336" s="25"/>
      <c r="SFJ336" s="25"/>
      <c r="SFK336" s="25"/>
      <c r="SFL336" s="25"/>
      <c r="SFM336" s="25"/>
      <c r="SFN336" s="25"/>
      <c r="SFO336" s="25"/>
      <c r="SFP336" s="25"/>
      <c r="SFQ336" s="25"/>
      <c r="SFR336" s="25"/>
      <c r="SFS336" s="25"/>
      <c r="SFT336" s="25"/>
      <c r="SFU336" s="25"/>
      <c r="SFV336" s="25"/>
      <c r="SFW336" s="25"/>
      <c r="SFX336" s="25"/>
      <c r="SFY336" s="25"/>
      <c r="SFZ336" s="25"/>
      <c r="SGA336" s="25"/>
      <c r="SGB336" s="25"/>
      <c r="SGC336" s="25"/>
      <c r="SGD336" s="25"/>
      <c r="SGE336" s="25"/>
      <c r="SGF336" s="25"/>
      <c r="SGG336" s="25"/>
      <c r="SGH336" s="25"/>
      <c r="SGI336" s="25"/>
      <c r="SGJ336" s="25"/>
      <c r="SGK336" s="25"/>
      <c r="SGL336" s="25"/>
      <c r="SGM336" s="25"/>
      <c r="SGN336" s="25"/>
      <c r="SGO336" s="25"/>
      <c r="SGP336" s="25"/>
      <c r="SGQ336" s="25"/>
      <c r="SGR336" s="25"/>
      <c r="SGS336" s="25"/>
      <c r="SGT336" s="25"/>
      <c r="SGU336" s="25"/>
      <c r="SGV336" s="25"/>
      <c r="SGW336" s="25"/>
      <c r="SGX336" s="25"/>
      <c r="SGY336" s="25"/>
      <c r="SGZ336" s="25"/>
      <c r="SHA336" s="25"/>
      <c r="SHB336" s="25"/>
      <c r="SHC336" s="25"/>
      <c r="SHD336" s="25"/>
      <c r="SHE336" s="25"/>
      <c r="SHF336" s="25"/>
      <c r="SHG336" s="25"/>
      <c r="SHH336" s="25"/>
      <c r="SHI336" s="25"/>
      <c r="SHJ336" s="25"/>
      <c r="SHK336" s="25"/>
      <c r="SHL336" s="25"/>
      <c r="SHM336" s="25"/>
      <c r="SHN336" s="25"/>
      <c r="SHO336" s="25"/>
      <c r="SHP336" s="25"/>
      <c r="SHQ336" s="25"/>
      <c r="SHR336" s="25"/>
      <c r="SHS336" s="25"/>
      <c r="SHT336" s="25"/>
      <c r="SHU336" s="25"/>
      <c r="SHV336" s="25"/>
      <c r="SHW336" s="25"/>
      <c r="SHX336" s="25"/>
      <c r="SHY336" s="25"/>
      <c r="SHZ336" s="25"/>
      <c r="SIA336" s="25"/>
      <c r="SIB336" s="25"/>
      <c r="SIC336" s="25"/>
      <c r="SID336" s="25"/>
      <c r="SIE336" s="25"/>
      <c r="SIF336" s="25"/>
      <c r="SIG336" s="25"/>
      <c r="SIH336" s="25"/>
      <c r="SII336" s="25"/>
      <c r="SIJ336" s="25"/>
      <c r="SIK336" s="25"/>
      <c r="SIL336" s="25"/>
      <c r="SIM336" s="25"/>
      <c r="SIN336" s="25"/>
      <c r="SIO336" s="25"/>
      <c r="SIP336" s="25"/>
      <c r="SIQ336" s="25"/>
      <c r="SIR336" s="25"/>
      <c r="SIS336" s="25"/>
      <c r="SIT336" s="25"/>
      <c r="SIU336" s="25"/>
      <c r="SIV336" s="25"/>
      <c r="SIW336" s="25"/>
      <c r="SIX336" s="25"/>
      <c r="SIY336" s="25"/>
      <c r="SIZ336" s="25"/>
      <c r="SJA336" s="25"/>
      <c r="SJB336" s="25"/>
      <c r="SJC336" s="25"/>
      <c r="SJD336" s="25"/>
      <c r="SJE336" s="25"/>
      <c r="SJF336" s="25"/>
      <c r="SJG336" s="25"/>
      <c r="SJH336" s="25"/>
      <c r="SJI336" s="25"/>
      <c r="SJJ336" s="25"/>
      <c r="SJK336" s="25"/>
      <c r="SJL336" s="25"/>
      <c r="SJM336" s="25"/>
      <c r="SJN336" s="25"/>
      <c r="SJO336" s="25"/>
      <c r="SJP336" s="25"/>
      <c r="SJQ336" s="25"/>
      <c r="SJR336" s="25"/>
      <c r="SJS336" s="25"/>
      <c r="SJT336" s="25"/>
      <c r="SJU336" s="25"/>
      <c r="SJV336" s="25"/>
      <c r="SJW336" s="25"/>
      <c r="SJX336" s="25"/>
      <c r="SJY336" s="25"/>
      <c r="SJZ336" s="25"/>
      <c r="SKA336" s="25"/>
      <c r="SKB336" s="25"/>
      <c r="SKC336" s="25"/>
      <c r="SKD336" s="25"/>
      <c r="SKE336" s="25"/>
      <c r="SKF336" s="25"/>
      <c r="SKG336" s="25"/>
      <c r="SKH336" s="25"/>
      <c r="SKI336" s="25"/>
      <c r="SKJ336" s="25"/>
      <c r="SKK336" s="25"/>
      <c r="SKL336" s="25"/>
      <c r="SKM336" s="25"/>
      <c r="SKN336" s="25"/>
      <c r="SKO336" s="25"/>
      <c r="SKP336" s="25"/>
      <c r="SKQ336" s="25"/>
      <c r="SKR336" s="25"/>
      <c r="SKS336" s="25"/>
      <c r="SKT336" s="25"/>
      <c r="SKU336" s="25"/>
      <c r="SKV336" s="25"/>
      <c r="SKW336" s="25"/>
      <c r="SKX336" s="25"/>
      <c r="SKY336" s="25"/>
      <c r="SKZ336" s="25"/>
      <c r="SLA336" s="25"/>
      <c r="SLB336" s="25"/>
      <c r="SLC336" s="25"/>
      <c r="SLD336" s="25"/>
      <c r="SLE336" s="25"/>
      <c r="SLF336" s="25"/>
      <c r="SLG336" s="25"/>
      <c r="SLH336" s="25"/>
      <c r="SLI336" s="25"/>
      <c r="SLJ336" s="25"/>
      <c r="SLK336" s="25"/>
      <c r="SLL336" s="25"/>
      <c r="SLM336" s="25"/>
      <c r="SLN336" s="25"/>
      <c r="SLO336" s="25"/>
      <c r="SLP336" s="25"/>
      <c r="SLQ336" s="25"/>
      <c r="SLR336" s="25"/>
      <c r="SLS336" s="25"/>
      <c r="SLT336" s="25"/>
      <c r="SLU336" s="25"/>
      <c r="SLV336" s="25"/>
      <c r="SLW336" s="25"/>
      <c r="SLX336" s="25"/>
      <c r="SLY336" s="25"/>
      <c r="SLZ336" s="25"/>
      <c r="SMA336" s="25"/>
      <c r="SMB336" s="25"/>
      <c r="SMC336" s="25"/>
      <c r="SMD336" s="25"/>
      <c r="SME336" s="25"/>
      <c r="SMF336" s="25"/>
      <c r="SMG336" s="25"/>
      <c r="SMH336" s="25"/>
      <c r="SMI336" s="25"/>
      <c r="SMJ336" s="25"/>
      <c r="SMK336" s="25"/>
      <c r="SML336" s="25"/>
      <c r="SMM336" s="25"/>
      <c r="SMN336" s="25"/>
      <c r="SMO336" s="25"/>
      <c r="SMP336" s="25"/>
      <c r="SMQ336" s="25"/>
      <c r="SMR336" s="25"/>
      <c r="SMS336" s="25"/>
      <c r="SMT336" s="25"/>
      <c r="SMU336" s="25"/>
      <c r="SMV336" s="25"/>
      <c r="SMW336" s="25"/>
      <c r="SMX336" s="25"/>
      <c r="SMY336" s="25"/>
      <c r="SMZ336" s="25"/>
      <c r="SNA336" s="25"/>
      <c r="SNB336" s="25"/>
      <c r="SNC336" s="25"/>
      <c r="SND336" s="25"/>
      <c r="SNE336" s="25"/>
      <c r="SNF336" s="25"/>
      <c r="SNG336" s="25"/>
      <c r="SNH336" s="25"/>
      <c r="SNI336" s="25"/>
      <c r="SNJ336" s="25"/>
      <c r="SNK336" s="25"/>
      <c r="SNL336" s="25"/>
      <c r="SNM336" s="25"/>
      <c r="SNN336" s="25"/>
      <c r="SNO336" s="25"/>
      <c r="SNP336" s="25"/>
      <c r="SNQ336" s="25"/>
      <c r="SNR336" s="25"/>
      <c r="SNS336" s="25"/>
      <c r="SNT336" s="25"/>
      <c r="SNU336" s="25"/>
      <c r="SNV336" s="25"/>
      <c r="SNW336" s="25"/>
      <c r="SNX336" s="25"/>
      <c r="SNY336" s="25"/>
      <c r="SNZ336" s="25"/>
      <c r="SOA336" s="25"/>
      <c r="SOB336" s="25"/>
      <c r="SOC336" s="25"/>
      <c r="SOD336" s="25"/>
      <c r="SOE336" s="25"/>
      <c r="SOF336" s="25"/>
      <c r="SOG336" s="25"/>
      <c r="SOH336" s="25"/>
      <c r="SOI336" s="25"/>
      <c r="SOJ336" s="25"/>
      <c r="SOK336" s="25"/>
      <c r="SOL336" s="25"/>
      <c r="SOM336" s="25"/>
      <c r="SON336" s="25"/>
      <c r="SOO336" s="25"/>
      <c r="SOP336" s="25"/>
      <c r="SOQ336" s="25"/>
      <c r="SOR336" s="25"/>
      <c r="SOS336" s="25"/>
      <c r="SOT336" s="25"/>
      <c r="SOU336" s="25"/>
      <c r="SOV336" s="25"/>
      <c r="SOW336" s="25"/>
      <c r="SOX336" s="25"/>
      <c r="SOY336" s="25"/>
      <c r="SOZ336" s="25"/>
      <c r="SPA336" s="25"/>
      <c r="SPB336" s="25"/>
      <c r="SPC336" s="25"/>
      <c r="SPD336" s="25"/>
      <c r="SPE336" s="25"/>
      <c r="SPF336" s="25"/>
      <c r="SPG336" s="25"/>
      <c r="SPH336" s="25"/>
      <c r="SPI336" s="25"/>
      <c r="SPJ336" s="25"/>
      <c r="SPK336" s="25"/>
      <c r="SPL336" s="25"/>
      <c r="SPM336" s="25"/>
      <c r="SPN336" s="25"/>
      <c r="SPO336" s="25"/>
      <c r="SPP336" s="25"/>
      <c r="SPQ336" s="25"/>
      <c r="SPR336" s="25"/>
      <c r="SPS336" s="25"/>
      <c r="SPT336" s="25"/>
      <c r="SPU336" s="25"/>
      <c r="SPV336" s="25"/>
      <c r="SPW336" s="25"/>
      <c r="SPX336" s="25"/>
      <c r="SPY336" s="25"/>
      <c r="SPZ336" s="25"/>
      <c r="SQA336" s="25"/>
      <c r="SQB336" s="25"/>
      <c r="SQC336" s="25"/>
      <c r="SQD336" s="25"/>
      <c r="SQE336" s="25"/>
      <c r="SQF336" s="25"/>
      <c r="SQG336" s="25"/>
      <c r="SQH336" s="25"/>
      <c r="SQI336" s="25"/>
      <c r="SQJ336" s="25"/>
      <c r="SQK336" s="25"/>
      <c r="SQL336" s="25"/>
      <c r="SQM336" s="25"/>
      <c r="SQN336" s="25"/>
      <c r="SQO336" s="25"/>
      <c r="SQP336" s="25"/>
      <c r="SQQ336" s="25"/>
      <c r="SQR336" s="25"/>
      <c r="SQS336" s="25"/>
      <c r="SQT336" s="25"/>
      <c r="SQU336" s="25"/>
      <c r="SQV336" s="25"/>
      <c r="SQW336" s="25"/>
      <c r="SQX336" s="25"/>
      <c r="SQY336" s="25"/>
      <c r="SQZ336" s="25"/>
      <c r="SRA336" s="25"/>
      <c r="SRB336" s="25"/>
      <c r="SRC336" s="25"/>
      <c r="SRD336" s="25"/>
      <c r="SRE336" s="25"/>
      <c r="SRF336" s="25"/>
      <c r="SRG336" s="25"/>
      <c r="SRH336" s="25"/>
      <c r="SRI336" s="25"/>
      <c r="SRJ336" s="25"/>
      <c r="SRK336" s="25"/>
      <c r="SRL336" s="25"/>
      <c r="SRM336" s="25"/>
      <c r="SRN336" s="25"/>
      <c r="SRO336" s="25"/>
      <c r="SRP336" s="25"/>
      <c r="SRQ336" s="25"/>
      <c r="SRR336" s="25"/>
      <c r="SRS336" s="25"/>
      <c r="SRT336" s="25"/>
      <c r="SRU336" s="25"/>
      <c r="SRV336" s="25"/>
      <c r="SRW336" s="25"/>
      <c r="SRX336" s="25"/>
      <c r="SRY336" s="25"/>
      <c r="SRZ336" s="25"/>
      <c r="SSA336" s="25"/>
      <c r="SSB336" s="25"/>
      <c r="SSC336" s="25"/>
      <c r="SSD336" s="25"/>
      <c r="SSE336" s="25"/>
      <c r="SSF336" s="25"/>
      <c r="SSG336" s="25"/>
      <c r="SSH336" s="25"/>
      <c r="SSI336" s="25"/>
      <c r="SSJ336" s="25"/>
      <c r="SSK336" s="25"/>
      <c r="SSL336" s="25"/>
      <c r="SSM336" s="25"/>
      <c r="SSN336" s="25"/>
      <c r="SSO336" s="25"/>
      <c r="SSP336" s="25"/>
      <c r="SSQ336" s="25"/>
      <c r="SSR336" s="25"/>
      <c r="SSS336" s="25"/>
      <c r="SST336" s="25"/>
      <c r="SSU336" s="25"/>
      <c r="SSV336" s="25"/>
      <c r="SSW336" s="25"/>
      <c r="SSX336" s="25"/>
      <c r="SSY336" s="25"/>
      <c r="SSZ336" s="25"/>
      <c r="STA336" s="25"/>
      <c r="STB336" s="25"/>
      <c r="STC336" s="25"/>
      <c r="STD336" s="25"/>
      <c r="STE336" s="25"/>
      <c r="STF336" s="25"/>
      <c r="STG336" s="25"/>
      <c r="STH336" s="25"/>
      <c r="STI336" s="25"/>
      <c r="STJ336" s="25"/>
      <c r="STK336" s="25"/>
      <c r="STL336" s="25"/>
      <c r="STM336" s="25"/>
      <c r="STN336" s="25"/>
      <c r="STO336" s="25"/>
      <c r="STP336" s="25"/>
      <c r="STQ336" s="25"/>
      <c r="STR336" s="25"/>
      <c r="STS336" s="25"/>
      <c r="STT336" s="25"/>
      <c r="STU336" s="25"/>
      <c r="STV336" s="25"/>
      <c r="STW336" s="25"/>
      <c r="STX336" s="25"/>
      <c r="STY336" s="25"/>
      <c r="STZ336" s="25"/>
      <c r="SUA336" s="25"/>
      <c r="SUB336" s="25"/>
      <c r="SUC336" s="25"/>
      <c r="SUD336" s="25"/>
      <c r="SUE336" s="25"/>
      <c r="SUF336" s="25"/>
      <c r="SUG336" s="25"/>
      <c r="SUH336" s="25"/>
      <c r="SUI336" s="25"/>
      <c r="SUJ336" s="25"/>
      <c r="SUK336" s="25"/>
      <c r="SUL336" s="25"/>
      <c r="SUM336" s="25"/>
      <c r="SUN336" s="25"/>
      <c r="SUO336" s="25"/>
      <c r="SUP336" s="25"/>
      <c r="SUQ336" s="25"/>
      <c r="SUR336" s="25"/>
      <c r="SUS336" s="25"/>
      <c r="SUT336" s="25"/>
      <c r="SUU336" s="25"/>
      <c r="SUV336" s="25"/>
      <c r="SUW336" s="25"/>
      <c r="SUX336" s="25"/>
      <c r="SUY336" s="25"/>
      <c r="SUZ336" s="25"/>
      <c r="SVA336" s="25"/>
      <c r="SVB336" s="25"/>
      <c r="SVC336" s="25"/>
      <c r="SVD336" s="25"/>
      <c r="SVE336" s="25"/>
      <c r="SVF336" s="25"/>
      <c r="SVG336" s="25"/>
      <c r="SVH336" s="25"/>
      <c r="SVI336" s="25"/>
      <c r="SVJ336" s="25"/>
      <c r="SVK336" s="25"/>
      <c r="SVL336" s="25"/>
      <c r="SVM336" s="25"/>
      <c r="SVN336" s="25"/>
      <c r="SVO336" s="25"/>
      <c r="SVP336" s="25"/>
      <c r="SVQ336" s="25"/>
      <c r="SVR336" s="25"/>
      <c r="SVS336" s="25"/>
      <c r="SVT336" s="25"/>
      <c r="SVU336" s="25"/>
      <c r="SVV336" s="25"/>
      <c r="SVW336" s="25"/>
      <c r="SVX336" s="25"/>
      <c r="SVY336" s="25"/>
      <c r="SVZ336" s="25"/>
      <c r="SWA336" s="25"/>
      <c r="SWB336" s="25"/>
      <c r="SWC336" s="25"/>
      <c r="SWD336" s="25"/>
      <c r="SWE336" s="25"/>
      <c r="SWF336" s="25"/>
      <c r="SWG336" s="25"/>
      <c r="SWH336" s="25"/>
      <c r="SWI336" s="25"/>
      <c r="SWJ336" s="25"/>
      <c r="SWK336" s="25"/>
      <c r="SWL336" s="25"/>
      <c r="SWM336" s="25"/>
      <c r="SWN336" s="25"/>
      <c r="SWO336" s="25"/>
      <c r="SWP336" s="25"/>
      <c r="SWQ336" s="25"/>
      <c r="SWR336" s="25"/>
      <c r="SWS336" s="25"/>
      <c r="SWT336" s="25"/>
      <c r="SWU336" s="25"/>
      <c r="SWV336" s="25"/>
      <c r="SWW336" s="25"/>
      <c r="SWX336" s="25"/>
      <c r="SWY336" s="25"/>
      <c r="SWZ336" s="25"/>
      <c r="SXA336" s="25"/>
      <c r="SXB336" s="25"/>
      <c r="SXC336" s="25"/>
      <c r="SXD336" s="25"/>
      <c r="SXE336" s="25"/>
      <c r="SXF336" s="25"/>
      <c r="SXG336" s="25"/>
      <c r="SXH336" s="25"/>
      <c r="SXI336" s="25"/>
      <c r="SXJ336" s="25"/>
      <c r="SXK336" s="25"/>
      <c r="SXL336" s="25"/>
      <c r="SXM336" s="25"/>
      <c r="SXN336" s="25"/>
      <c r="SXO336" s="25"/>
      <c r="SXP336" s="25"/>
      <c r="SXQ336" s="25"/>
      <c r="SXR336" s="25"/>
      <c r="SXS336" s="25"/>
      <c r="SXT336" s="25"/>
      <c r="SXU336" s="25"/>
      <c r="SXV336" s="25"/>
      <c r="SXW336" s="25"/>
      <c r="SXX336" s="25"/>
      <c r="SXY336" s="25"/>
      <c r="SXZ336" s="25"/>
      <c r="SYA336" s="25"/>
      <c r="SYB336" s="25"/>
      <c r="SYC336" s="25"/>
      <c r="SYD336" s="25"/>
      <c r="SYE336" s="25"/>
      <c r="SYF336" s="25"/>
      <c r="SYG336" s="25"/>
      <c r="SYH336" s="25"/>
      <c r="SYI336" s="25"/>
      <c r="SYJ336" s="25"/>
      <c r="SYK336" s="25"/>
      <c r="SYL336" s="25"/>
      <c r="SYM336" s="25"/>
      <c r="SYN336" s="25"/>
      <c r="SYO336" s="25"/>
      <c r="SYP336" s="25"/>
      <c r="SYQ336" s="25"/>
      <c r="SYR336" s="25"/>
      <c r="SYS336" s="25"/>
      <c r="SYT336" s="25"/>
      <c r="SYU336" s="25"/>
      <c r="SYV336" s="25"/>
      <c r="SYW336" s="25"/>
      <c r="SYX336" s="25"/>
      <c r="SYY336" s="25"/>
      <c r="SYZ336" s="25"/>
      <c r="SZA336" s="25"/>
      <c r="SZB336" s="25"/>
      <c r="SZC336" s="25"/>
      <c r="SZD336" s="25"/>
      <c r="SZE336" s="25"/>
      <c r="SZF336" s="25"/>
      <c r="SZG336" s="25"/>
      <c r="SZH336" s="25"/>
      <c r="SZI336" s="25"/>
      <c r="SZJ336" s="25"/>
      <c r="SZK336" s="25"/>
      <c r="SZL336" s="25"/>
      <c r="SZM336" s="25"/>
      <c r="SZN336" s="25"/>
      <c r="SZO336" s="25"/>
      <c r="SZP336" s="25"/>
      <c r="SZQ336" s="25"/>
      <c r="SZR336" s="25"/>
      <c r="SZS336" s="25"/>
      <c r="SZT336" s="25"/>
      <c r="SZU336" s="25"/>
      <c r="SZV336" s="25"/>
      <c r="SZW336" s="25"/>
      <c r="SZX336" s="25"/>
      <c r="SZY336" s="25"/>
      <c r="SZZ336" s="25"/>
      <c r="TAA336" s="25"/>
      <c r="TAB336" s="25"/>
      <c r="TAC336" s="25"/>
      <c r="TAD336" s="25"/>
      <c r="TAE336" s="25"/>
      <c r="TAF336" s="25"/>
      <c r="TAG336" s="25"/>
      <c r="TAH336" s="25"/>
      <c r="TAI336" s="25"/>
      <c r="TAJ336" s="25"/>
      <c r="TAK336" s="25"/>
      <c r="TAL336" s="25"/>
      <c r="TAM336" s="25"/>
      <c r="TAN336" s="25"/>
      <c r="TAO336" s="25"/>
      <c r="TAP336" s="25"/>
      <c r="TAQ336" s="25"/>
      <c r="TAR336" s="25"/>
      <c r="TAS336" s="25"/>
      <c r="TAT336" s="25"/>
      <c r="TAU336" s="25"/>
      <c r="TAV336" s="25"/>
      <c r="TAW336" s="25"/>
      <c r="TAX336" s="25"/>
      <c r="TAY336" s="25"/>
      <c r="TAZ336" s="25"/>
      <c r="TBA336" s="25"/>
      <c r="TBB336" s="25"/>
      <c r="TBC336" s="25"/>
      <c r="TBD336" s="25"/>
      <c r="TBE336" s="25"/>
      <c r="TBF336" s="25"/>
      <c r="TBG336" s="25"/>
      <c r="TBH336" s="25"/>
      <c r="TBI336" s="25"/>
      <c r="TBJ336" s="25"/>
      <c r="TBK336" s="25"/>
      <c r="TBL336" s="25"/>
      <c r="TBM336" s="25"/>
      <c r="TBN336" s="25"/>
      <c r="TBO336" s="25"/>
      <c r="TBP336" s="25"/>
      <c r="TBQ336" s="25"/>
      <c r="TBR336" s="25"/>
      <c r="TBS336" s="25"/>
      <c r="TBT336" s="25"/>
      <c r="TBU336" s="25"/>
      <c r="TBV336" s="25"/>
      <c r="TBW336" s="25"/>
      <c r="TBX336" s="25"/>
      <c r="TBY336" s="25"/>
      <c r="TBZ336" s="25"/>
      <c r="TCA336" s="25"/>
      <c r="TCB336" s="25"/>
      <c r="TCC336" s="25"/>
      <c r="TCD336" s="25"/>
      <c r="TCE336" s="25"/>
      <c r="TCF336" s="25"/>
      <c r="TCG336" s="25"/>
      <c r="TCH336" s="25"/>
      <c r="TCI336" s="25"/>
      <c r="TCJ336" s="25"/>
      <c r="TCK336" s="25"/>
      <c r="TCL336" s="25"/>
      <c r="TCM336" s="25"/>
      <c r="TCN336" s="25"/>
      <c r="TCO336" s="25"/>
      <c r="TCP336" s="25"/>
      <c r="TCQ336" s="25"/>
      <c r="TCR336" s="25"/>
      <c r="TCS336" s="25"/>
      <c r="TCT336" s="25"/>
      <c r="TCU336" s="25"/>
      <c r="TCV336" s="25"/>
      <c r="TCW336" s="25"/>
      <c r="TCX336" s="25"/>
      <c r="TCY336" s="25"/>
      <c r="TCZ336" s="25"/>
      <c r="TDA336" s="25"/>
      <c r="TDB336" s="25"/>
      <c r="TDC336" s="25"/>
      <c r="TDD336" s="25"/>
      <c r="TDE336" s="25"/>
      <c r="TDF336" s="25"/>
      <c r="TDG336" s="25"/>
      <c r="TDH336" s="25"/>
      <c r="TDI336" s="25"/>
      <c r="TDJ336" s="25"/>
      <c r="TDK336" s="25"/>
      <c r="TDL336" s="25"/>
      <c r="TDM336" s="25"/>
      <c r="TDN336" s="25"/>
      <c r="TDO336" s="25"/>
      <c r="TDP336" s="25"/>
      <c r="TDQ336" s="25"/>
      <c r="TDR336" s="25"/>
      <c r="TDS336" s="25"/>
      <c r="TDT336" s="25"/>
      <c r="TDU336" s="25"/>
      <c r="TDV336" s="25"/>
      <c r="TDW336" s="25"/>
      <c r="TDX336" s="25"/>
      <c r="TDY336" s="25"/>
      <c r="TDZ336" s="25"/>
      <c r="TEA336" s="25"/>
      <c r="TEB336" s="25"/>
      <c r="TEC336" s="25"/>
      <c r="TED336" s="25"/>
      <c r="TEE336" s="25"/>
      <c r="TEF336" s="25"/>
      <c r="TEG336" s="25"/>
      <c r="TEH336" s="25"/>
      <c r="TEI336" s="25"/>
      <c r="TEJ336" s="25"/>
      <c r="TEK336" s="25"/>
      <c r="TEL336" s="25"/>
      <c r="TEM336" s="25"/>
      <c r="TEN336" s="25"/>
      <c r="TEO336" s="25"/>
      <c r="TEP336" s="25"/>
      <c r="TEQ336" s="25"/>
      <c r="TER336" s="25"/>
      <c r="TES336" s="25"/>
      <c r="TET336" s="25"/>
      <c r="TEU336" s="25"/>
      <c r="TEV336" s="25"/>
      <c r="TEW336" s="25"/>
      <c r="TEX336" s="25"/>
      <c r="TEY336" s="25"/>
      <c r="TEZ336" s="25"/>
      <c r="TFA336" s="25"/>
      <c r="TFB336" s="25"/>
      <c r="TFC336" s="25"/>
      <c r="TFD336" s="25"/>
      <c r="TFE336" s="25"/>
      <c r="TFF336" s="25"/>
      <c r="TFG336" s="25"/>
      <c r="TFH336" s="25"/>
      <c r="TFI336" s="25"/>
      <c r="TFJ336" s="25"/>
      <c r="TFK336" s="25"/>
      <c r="TFL336" s="25"/>
      <c r="TFM336" s="25"/>
      <c r="TFN336" s="25"/>
      <c r="TFO336" s="25"/>
      <c r="TFP336" s="25"/>
      <c r="TFQ336" s="25"/>
      <c r="TFR336" s="25"/>
      <c r="TFS336" s="25"/>
      <c r="TFT336" s="25"/>
      <c r="TFU336" s="25"/>
      <c r="TFV336" s="25"/>
      <c r="TFW336" s="25"/>
      <c r="TFX336" s="25"/>
      <c r="TFY336" s="25"/>
      <c r="TFZ336" s="25"/>
      <c r="TGA336" s="25"/>
      <c r="TGB336" s="25"/>
      <c r="TGC336" s="25"/>
      <c r="TGD336" s="25"/>
      <c r="TGE336" s="25"/>
      <c r="TGF336" s="25"/>
      <c r="TGG336" s="25"/>
      <c r="TGH336" s="25"/>
      <c r="TGI336" s="25"/>
      <c r="TGJ336" s="25"/>
      <c r="TGK336" s="25"/>
      <c r="TGL336" s="25"/>
      <c r="TGM336" s="25"/>
      <c r="TGN336" s="25"/>
      <c r="TGO336" s="25"/>
      <c r="TGP336" s="25"/>
      <c r="TGQ336" s="25"/>
      <c r="TGR336" s="25"/>
      <c r="TGS336" s="25"/>
      <c r="TGT336" s="25"/>
      <c r="TGU336" s="25"/>
      <c r="TGV336" s="25"/>
      <c r="TGW336" s="25"/>
      <c r="TGX336" s="25"/>
      <c r="TGY336" s="25"/>
      <c r="TGZ336" s="25"/>
      <c r="THA336" s="25"/>
      <c r="THB336" s="25"/>
      <c r="THC336" s="25"/>
      <c r="THD336" s="25"/>
      <c r="THE336" s="25"/>
      <c r="THF336" s="25"/>
      <c r="THG336" s="25"/>
      <c r="THH336" s="25"/>
      <c r="THI336" s="25"/>
      <c r="THJ336" s="25"/>
      <c r="THK336" s="25"/>
      <c r="THL336" s="25"/>
      <c r="THM336" s="25"/>
      <c r="THN336" s="25"/>
      <c r="THO336" s="25"/>
      <c r="THP336" s="25"/>
      <c r="THQ336" s="25"/>
      <c r="THR336" s="25"/>
      <c r="THS336" s="25"/>
      <c r="THT336" s="25"/>
      <c r="THU336" s="25"/>
      <c r="THV336" s="25"/>
      <c r="THW336" s="25"/>
      <c r="THX336" s="25"/>
      <c r="THY336" s="25"/>
      <c r="THZ336" s="25"/>
      <c r="TIA336" s="25"/>
      <c r="TIB336" s="25"/>
      <c r="TIC336" s="25"/>
      <c r="TID336" s="25"/>
      <c r="TIE336" s="25"/>
      <c r="TIF336" s="25"/>
      <c r="TIG336" s="25"/>
      <c r="TIH336" s="25"/>
      <c r="TII336" s="25"/>
      <c r="TIJ336" s="25"/>
      <c r="TIK336" s="25"/>
      <c r="TIL336" s="25"/>
      <c r="TIM336" s="25"/>
      <c r="TIN336" s="25"/>
      <c r="TIO336" s="25"/>
      <c r="TIP336" s="25"/>
      <c r="TIQ336" s="25"/>
      <c r="TIR336" s="25"/>
      <c r="TIS336" s="25"/>
      <c r="TIT336" s="25"/>
      <c r="TIU336" s="25"/>
      <c r="TIV336" s="25"/>
      <c r="TIW336" s="25"/>
      <c r="TIX336" s="25"/>
      <c r="TIY336" s="25"/>
      <c r="TIZ336" s="25"/>
      <c r="TJA336" s="25"/>
      <c r="TJB336" s="25"/>
      <c r="TJC336" s="25"/>
      <c r="TJD336" s="25"/>
      <c r="TJE336" s="25"/>
      <c r="TJF336" s="25"/>
      <c r="TJG336" s="25"/>
      <c r="TJH336" s="25"/>
      <c r="TJI336" s="25"/>
      <c r="TJJ336" s="25"/>
      <c r="TJK336" s="25"/>
      <c r="TJL336" s="25"/>
      <c r="TJM336" s="25"/>
      <c r="TJN336" s="25"/>
      <c r="TJO336" s="25"/>
      <c r="TJP336" s="25"/>
      <c r="TJQ336" s="25"/>
      <c r="TJR336" s="25"/>
      <c r="TJS336" s="25"/>
      <c r="TJT336" s="25"/>
      <c r="TJU336" s="25"/>
      <c r="TJV336" s="25"/>
      <c r="TJW336" s="25"/>
      <c r="TJX336" s="25"/>
      <c r="TJY336" s="25"/>
      <c r="TJZ336" s="25"/>
      <c r="TKA336" s="25"/>
      <c r="TKB336" s="25"/>
      <c r="TKC336" s="25"/>
      <c r="TKD336" s="25"/>
      <c r="TKE336" s="25"/>
      <c r="TKF336" s="25"/>
      <c r="TKG336" s="25"/>
      <c r="TKH336" s="25"/>
      <c r="TKI336" s="25"/>
      <c r="TKJ336" s="25"/>
      <c r="TKK336" s="25"/>
      <c r="TKL336" s="25"/>
      <c r="TKM336" s="25"/>
      <c r="TKN336" s="25"/>
      <c r="TKO336" s="25"/>
      <c r="TKP336" s="25"/>
      <c r="TKQ336" s="25"/>
      <c r="TKR336" s="25"/>
      <c r="TKS336" s="25"/>
      <c r="TKT336" s="25"/>
      <c r="TKU336" s="25"/>
      <c r="TKV336" s="25"/>
      <c r="TKW336" s="25"/>
      <c r="TKX336" s="25"/>
      <c r="TKY336" s="25"/>
      <c r="TKZ336" s="25"/>
      <c r="TLA336" s="25"/>
      <c r="TLB336" s="25"/>
      <c r="TLC336" s="25"/>
      <c r="TLD336" s="25"/>
      <c r="TLE336" s="25"/>
      <c r="TLF336" s="25"/>
      <c r="TLG336" s="25"/>
      <c r="TLH336" s="25"/>
      <c r="TLI336" s="25"/>
      <c r="TLJ336" s="25"/>
      <c r="TLK336" s="25"/>
      <c r="TLL336" s="25"/>
      <c r="TLM336" s="25"/>
      <c r="TLN336" s="25"/>
      <c r="TLO336" s="25"/>
      <c r="TLP336" s="25"/>
      <c r="TLQ336" s="25"/>
      <c r="TLR336" s="25"/>
      <c r="TLS336" s="25"/>
      <c r="TLT336" s="25"/>
      <c r="TLU336" s="25"/>
      <c r="TLV336" s="25"/>
      <c r="TLW336" s="25"/>
      <c r="TLX336" s="25"/>
      <c r="TLY336" s="25"/>
      <c r="TLZ336" s="25"/>
      <c r="TMA336" s="25"/>
      <c r="TMB336" s="25"/>
      <c r="TMC336" s="25"/>
      <c r="TMD336" s="25"/>
      <c r="TME336" s="25"/>
      <c r="TMF336" s="25"/>
      <c r="TMG336" s="25"/>
      <c r="TMH336" s="25"/>
      <c r="TMI336" s="25"/>
      <c r="TMJ336" s="25"/>
      <c r="TMK336" s="25"/>
      <c r="TML336" s="25"/>
      <c r="TMM336" s="25"/>
      <c r="TMN336" s="25"/>
      <c r="TMO336" s="25"/>
      <c r="TMP336" s="25"/>
      <c r="TMQ336" s="25"/>
      <c r="TMR336" s="25"/>
      <c r="TMS336" s="25"/>
      <c r="TMT336" s="25"/>
      <c r="TMU336" s="25"/>
      <c r="TMV336" s="25"/>
      <c r="TMW336" s="25"/>
      <c r="TMX336" s="25"/>
      <c r="TMY336" s="25"/>
      <c r="TMZ336" s="25"/>
      <c r="TNA336" s="25"/>
      <c r="TNB336" s="25"/>
      <c r="TNC336" s="25"/>
      <c r="TND336" s="25"/>
      <c r="TNE336" s="25"/>
      <c r="TNF336" s="25"/>
      <c r="TNG336" s="25"/>
      <c r="TNH336" s="25"/>
      <c r="TNI336" s="25"/>
      <c r="TNJ336" s="25"/>
      <c r="TNK336" s="25"/>
      <c r="TNL336" s="25"/>
      <c r="TNM336" s="25"/>
      <c r="TNN336" s="25"/>
      <c r="TNO336" s="25"/>
      <c r="TNP336" s="25"/>
      <c r="TNQ336" s="25"/>
      <c r="TNR336" s="25"/>
      <c r="TNS336" s="25"/>
      <c r="TNT336" s="25"/>
      <c r="TNU336" s="25"/>
      <c r="TNV336" s="25"/>
      <c r="TNW336" s="25"/>
      <c r="TNX336" s="25"/>
      <c r="TNY336" s="25"/>
      <c r="TNZ336" s="25"/>
      <c r="TOA336" s="25"/>
      <c r="TOB336" s="25"/>
      <c r="TOC336" s="25"/>
      <c r="TOD336" s="25"/>
      <c r="TOE336" s="25"/>
      <c r="TOF336" s="25"/>
      <c r="TOG336" s="25"/>
      <c r="TOH336" s="25"/>
      <c r="TOI336" s="25"/>
      <c r="TOJ336" s="25"/>
      <c r="TOK336" s="25"/>
      <c r="TOL336" s="25"/>
      <c r="TOM336" s="25"/>
      <c r="TON336" s="25"/>
      <c r="TOO336" s="25"/>
      <c r="TOP336" s="25"/>
      <c r="TOQ336" s="25"/>
      <c r="TOR336" s="25"/>
      <c r="TOS336" s="25"/>
      <c r="TOT336" s="25"/>
      <c r="TOU336" s="25"/>
      <c r="TOV336" s="25"/>
      <c r="TOW336" s="25"/>
      <c r="TOX336" s="25"/>
      <c r="TOY336" s="25"/>
      <c r="TOZ336" s="25"/>
      <c r="TPA336" s="25"/>
      <c r="TPB336" s="25"/>
      <c r="TPC336" s="25"/>
      <c r="TPD336" s="25"/>
      <c r="TPE336" s="25"/>
      <c r="TPF336" s="25"/>
      <c r="TPG336" s="25"/>
      <c r="TPH336" s="25"/>
      <c r="TPI336" s="25"/>
      <c r="TPJ336" s="25"/>
      <c r="TPK336" s="25"/>
      <c r="TPL336" s="25"/>
      <c r="TPM336" s="25"/>
      <c r="TPN336" s="25"/>
      <c r="TPO336" s="25"/>
      <c r="TPP336" s="25"/>
      <c r="TPQ336" s="25"/>
      <c r="TPR336" s="25"/>
      <c r="TPS336" s="25"/>
      <c r="TPT336" s="25"/>
      <c r="TPU336" s="25"/>
      <c r="TPV336" s="25"/>
      <c r="TPW336" s="25"/>
      <c r="TPX336" s="25"/>
      <c r="TPY336" s="25"/>
      <c r="TPZ336" s="25"/>
      <c r="TQA336" s="25"/>
      <c r="TQB336" s="25"/>
      <c r="TQC336" s="25"/>
      <c r="TQD336" s="25"/>
      <c r="TQE336" s="25"/>
      <c r="TQF336" s="25"/>
      <c r="TQG336" s="25"/>
      <c r="TQH336" s="25"/>
      <c r="TQI336" s="25"/>
      <c r="TQJ336" s="25"/>
      <c r="TQK336" s="25"/>
      <c r="TQL336" s="25"/>
      <c r="TQM336" s="25"/>
      <c r="TQN336" s="25"/>
      <c r="TQO336" s="25"/>
      <c r="TQP336" s="25"/>
      <c r="TQQ336" s="25"/>
      <c r="TQR336" s="25"/>
      <c r="TQS336" s="25"/>
      <c r="TQT336" s="25"/>
      <c r="TQU336" s="25"/>
      <c r="TQV336" s="25"/>
      <c r="TQW336" s="25"/>
      <c r="TQX336" s="25"/>
      <c r="TQY336" s="25"/>
      <c r="TQZ336" s="25"/>
      <c r="TRA336" s="25"/>
      <c r="TRB336" s="25"/>
      <c r="TRC336" s="25"/>
      <c r="TRD336" s="25"/>
      <c r="TRE336" s="25"/>
      <c r="TRF336" s="25"/>
      <c r="TRG336" s="25"/>
      <c r="TRH336" s="25"/>
      <c r="TRI336" s="25"/>
      <c r="TRJ336" s="25"/>
      <c r="TRK336" s="25"/>
      <c r="TRL336" s="25"/>
      <c r="TRM336" s="25"/>
      <c r="TRN336" s="25"/>
      <c r="TRO336" s="25"/>
      <c r="TRP336" s="25"/>
      <c r="TRQ336" s="25"/>
      <c r="TRR336" s="25"/>
      <c r="TRS336" s="25"/>
      <c r="TRT336" s="25"/>
      <c r="TRU336" s="25"/>
      <c r="TRV336" s="25"/>
      <c r="TRW336" s="25"/>
      <c r="TRX336" s="25"/>
      <c r="TRY336" s="25"/>
      <c r="TRZ336" s="25"/>
      <c r="TSA336" s="25"/>
      <c r="TSB336" s="25"/>
      <c r="TSC336" s="25"/>
      <c r="TSD336" s="25"/>
      <c r="TSE336" s="25"/>
      <c r="TSF336" s="25"/>
      <c r="TSG336" s="25"/>
      <c r="TSH336" s="25"/>
      <c r="TSI336" s="25"/>
      <c r="TSJ336" s="25"/>
      <c r="TSK336" s="25"/>
      <c r="TSL336" s="25"/>
      <c r="TSM336" s="25"/>
      <c r="TSN336" s="25"/>
      <c r="TSO336" s="25"/>
      <c r="TSP336" s="25"/>
      <c r="TSQ336" s="25"/>
      <c r="TSR336" s="25"/>
      <c r="TSS336" s="25"/>
      <c r="TST336" s="25"/>
      <c r="TSU336" s="25"/>
      <c r="TSV336" s="25"/>
      <c r="TSW336" s="25"/>
      <c r="TSX336" s="25"/>
      <c r="TSY336" s="25"/>
      <c r="TSZ336" s="25"/>
      <c r="TTA336" s="25"/>
      <c r="TTB336" s="25"/>
      <c r="TTC336" s="25"/>
      <c r="TTD336" s="25"/>
      <c r="TTE336" s="25"/>
      <c r="TTF336" s="25"/>
      <c r="TTG336" s="25"/>
      <c r="TTH336" s="25"/>
      <c r="TTI336" s="25"/>
      <c r="TTJ336" s="25"/>
      <c r="TTK336" s="25"/>
      <c r="TTL336" s="25"/>
      <c r="TTM336" s="25"/>
      <c r="TTN336" s="25"/>
      <c r="TTO336" s="25"/>
      <c r="TTP336" s="25"/>
      <c r="TTQ336" s="25"/>
      <c r="TTR336" s="25"/>
      <c r="TTS336" s="25"/>
      <c r="TTT336" s="25"/>
      <c r="TTU336" s="25"/>
      <c r="TTV336" s="25"/>
      <c r="TTW336" s="25"/>
      <c r="TTX336" s="25"/>
      <c r="TTY336" s="25"/>
      <c r="TTZ336" s="25"/>
      <c r="TUA336" s="25"/>
      <c r="TUB336" s="25"/>
      <c r="TUC336" s="25"/>
      <c r="TUD336" s="25"/>
      <c r="TUE336" s="25"/>
      <c r="TUF336" s="25"/>
      <c r="TUG336" s="25"/>
      <c r="TUH336" s="25"/>
      <c r="TUI336" s="25"/>
      <c r="TUJ336" s="25"/>
      <c r="TUK336" s="25"/>
      <c r="TUL336" s="25"/>
      <c r="TUM336" s="25"/>
      <c r="TUN336" s="25"/>
      <c r="TUO336" s="25"/>
      <c r="TUP336" s="25"/>
      <c r="TUQ336" s="25"/>
      <c r="TUR336" s="25"/>
      <c r="TUS336" s="25"/>
      <c r="TUT336" s="25"/>
      <c r="TUU336" s="25"/>
      <c r="TUV336" s="25"/>
      <c r="TUW336" s="25"/>
      <c r="TUX336" s="25"/>
      <c r="TUY336" s="25"/>
      <c r="TUZ336" s="25"/>
      <c r="TVA336" s="25"/>
      <c r="TVB336" s="25"/>
      <c r="TVC336" s="25"/>
      <c r="TVD336" s="25"/>
      <c r="TVE336" s="25"/>
      <c r="TVF336" s="25"/>
      <c r="TVG336" s="25"/>
      <c r="TVH336" s="25"/>
      <c r="TVI336" s="25"/>
      <c r="TVJ336" s="25"/>
      <c r="TVK336" s="25"/>
      <c r="TVL336" s="25"/>
      <c r="TVM336" s="25"/>
      <c r="TVN336" s="25"/>
      <c r="TVO336" s="25"/>
      <c r="TVP336" s="25"/>
      <c r="TVQ336" s="25"/>
      <c r="TVR336" s="25"/>
      <c r="TVS336" s="25"/>
      <c r="TVT336" s="25"/>
      <c r="TVU336" s="25"/>
      <c r="TVV336" s="25"/>
      <c r="TVW336" s="25"/>
      <c r="TVX336" s="25"/>
      <c r="TVY336" s="25"/>
      <c r="TVZ336" s="25"/>
      <c r="TWA336" s="25"/>
      <c r="TWB336" s="25"/>
      <c r="TWC336" s="25"/>
      <c r="TWD336" s="25"/>
      <c r="TWE336" s="25"/>
      <c r="TWF336" s="25"/>
      <c r="TWG336" s="25"/>
      <c r="TWH336" s="25"/>
      <c r="TWI336" s="25"/>
      <c r="TWJ336" s="25"/>
      <c r="TWK336" s="25"/>
      <c r="TWL336" s="25"/>
      <c r="TWM336" s="25"/>
      <c r="TWN336" s="25"/>
      <c r="TWO336" s="25"/>
      <c r="TWP336" s="25"/>
      <c r="TWQ336" s="25"/>
      <c r="TWR336" s="25"/>
      <c r="TWS336" s="25"/>
      <c r="TWT336" s="25"/>
      <c r="TWU336" s="25"/>
      <c r="TWV336" s="25"/>
      <c r="TWW336" s="25"/>
      <c r="TWX336" s="25"/>
      <c r="TWY336" s="25"/>
      <c r="TWZ336" s="25"/>
      <c r="TXA336" s="25"/>
      <c r="TXB336" s="25"/>
      <c r="TXC336" s="25"/>
      <c r="TXD336" s="25"/>
      <c r="TXE336" s="25"/>
      <c r="TXF336" s="25"/>
      <c r="TXG336" s="25"/>
      <c r="TXH336" s="25"/>
      <c r="TXI336" s="25"/>
      <c r="TXJ336" s="25"/>
      <c r="TXK336" s="25"/>
      <c r="TXL336" s="25"/>
      <c r="TXM336" s="25"/>
      <c r="TXN336" s="25"/>
      <c r="TXO336" s="25"/>
      <c r="TXP336" s="25"/>
      <c r="TXQ336" s="25"/>
      <c r="TXR336" s="25"/>
      <c r="TXS336" s="25"/>
      <c r="TXT336" s="25"/>
      <c r="TXU336" s="25"/>
      <c r="TXV336" s="25"/>
      <c r="TXW336" s="25"/>
      <c r="TXX336" s="25"/>
      <c r="TXY336" s="25"/>
      <c r="TXZ336" s="25"/>
      <c r="TYA336" s="25"/>
      <c r="TYB336" s="25"/>
      <c r="TYC336" s="25"/>
      <c r="TYD336" s="25"/>
      <c r="TYE336" s="25"/>
      <c r="TYF336" s="25"/>
      <c r="TYG336" s="25"/>
      <c r="TYH336" s="25"/>
      <c r="TYI336" s="25"/>
      <c r="TYJ336" s="25"/>
      <c r="TYK336" s="25"/>
      <c r="TYL336" s="25"/>
      <c r="TYM336" s="25"/>
      <c r="TYN336" s="25"/>
      <c r="TYO336" s="25"/>
      <c r="TYP336" s="25"/>
      <c r="TYQ336" s="25"/>
      <c r="TYR336" s="25"/>
      <c r="TYS336" s="25"/>
      <c r="TYT336" s="25"/>
      <c r="TYU336" s="25"/>
      <c r="TYV336" s="25"/>
      <c r="TYW336" s="25"/>
      <c r="TYX336" s="25"/>
      <c r="TYY336" s="25"/>
      <c r="TYZ336" s="25"/>
      <c r="TZA336" s="25"/>
      <c r="TZB336" s="25"/>
      <c r="TZC336" s="25"/>
      <c r="TZD336" s="25"/>
      <c r="TZE336" s="25"/>
      <c r="TZF336" s="25"/>
      <c r="TZG336" s="25"/>
      <c r="TZH336" s="25"/>
      <c r="TZI336" s="25"/>
      <c r="TZJ336" s="25"/>
      <c r="TZK336" s="25"/>
      <c r="TZL336" s="25"/>
      <c r="TZM336" s="25"/>
      <c r="TZN336" s="25"/>
      <c r="TZO336" s="25"/>
      <c r="TZP336" s="25"/>
      <c r="TZQ336" s="25"/>
      <c r="TZR336" s="25"/>
      <c r="TZS336" s="25"/>
      <c r="TZT336" s="25"/>
      <c r="TZU336" s="25"/>
      <c r="TZV336" s="25"/>
      <c r="TZW336" s="25"/>
      <c r="TZX336" s="25"/>
      <c r="TZY336" s="25"/>
      <c r="TZZ336" s="25"/>
      <c r="UAA336" s="25"/>
      <c r="UAB336" s="25"/>
      <c r="UAC336" s="25"/>
      <c r="UAD336" s="25"/>
      <c r="UAE336" s="25"/>
      <c r="UAF336" s="25"/>
      <c r="UAG336" s="25"/>
      <c r="UAH336" s="25"/>
      <c r="UAI336" s="25"/>
      <c r="UAJ336" s="25"/>
      <c r="UAK336" s="25"/>
      <c r="UAL336" s="25"/>
      <c r="UAM336" s="25"/>
      <c r="UAN336" s="25"/>
      <c r="UAO336" s="25"/>
      <c r="UAP336" s="25"/>
      <c r="UAQ336" s="25"/>
      <c r="UAR336" s="25"/>
      <c r="UAS336" s="25"/>
      <c r="UAT336" s="25"/>
      <c r="UAU336" s="25"/>
      <c r="UAV336" s="25"/>
      <c r="UAW336" s="25"/>
      <c r="UAX336" s="25"/>
      <c r="UAY336" s="25"/>
      <c r="UAZ336" s="25"/>
      <c r="UBA336" s="25"/>
      <c r="UBB336" s="25"/>
      <c r="UBC336" s="25"/>
      <c r="UBD336" s="25"/>
      <c r="UBE336" s="25"/>
      <c r="UBF336" s="25"/>
      <c r="UBG336" s="25"/>
      <c r="UBH336" s="25"/>
      <c r="UBI336" s="25"/>
      <c r="UBJ336" s="25"/>
      <c r="UBK336" s="25"/>
      <c r="UBL336" s="25"/>
      <c r="UBM336" s="25"/>
      <c r="UBN336" s="25"/>
      <c r="UBO336" s="25"/>
      <c r="UBP336" s="25"/>
      <c r="UBQ336" s="25"/>
      <c r="UBR336" s="25"/>
      <c r="UBS336" s="25"/>
      <c r="UBT336" s="25"/>
      <c r="UBU336" s="25"/>
      <c r="UBV336" s="25"/>
      <c r="UBW336" s="25"/>
      <c r="UBX336" s="25"/>
      <c r="UBY336" s="25"/>
      <c r="UBZ336" s="25"/>
      <c r="UCA336" s="25"/>
      <c r="UCB336" s="25"/>
      <c r="UCC336" s="25"/>
      <c r="UCD336" s="25"/>
      <c r="UCE336" s="25"/>
      <c r="UCF336" s="25"/>
      <c r="UCG336" s="25"/>
      <c r="UCH336" s="25"/>
      <c r="UCI336" s="25"/>
      <c r="UCJ336" s="25"/>
      <c r="UCK336" s="25"/>
      <c r="UCL336" s="25"/>
      <c r="UCM336" s="25"/>
      <c r="UCN336" s="25"/>
      <c r="UCO336" s="25"/>
      <c r="UCP336" s="25"/>
      <c r="UCQ336" s="25"/>
      <c r="UCR336" s="25"/>
      <c r="UCS336" s="25"/>
      <c r="UCT336" s="25"/>
      <c r="UCU336" s="25"/>
      <c r="UCV336" s="25"/>
      <c r="UCW336" s="25"/>
      <c r="UCX336" s="25"/>
      <c r="UCY336" s="25"/>
      <c r="UCZ336" s="25"/>
      <c r="UDA336" s="25"/>
      <c r="UDB336" s="25"/>
      <c r="UDC336" s="25"/>
      <c r="UDD336" s="25"/>
      <c r="UDE336" s="25"/>
      <c r="UDF336" s="25"/>
      <c r="UDG336" s="25"/>
      <c r="UDH336" s="25"/>
      <c r="UDI336" s="25"/>
      <c r="UDJ336" s="25"/>
      <c r="UDK336" s="25"/>
      <c r="UDL336" s="25"/>
      <c r="UDM336" s="25"/>
      <c r="UDN336" s="25"/>
      <c r="UDO336" s="25"/>
      <c r="UDP336" s="25"/>
      <c r="UDQ336" s="25"/>
      <c r="UDR336" s="25"/>
      <c r="UDS336" s="25"/>
      <c r="UDT336" s="25"/>
      <c r="UDU336" s="25"/>
      <c r="UDV336" s="25"/>
      <c r="UDW336" s="25"/>
      <c r="UDX336" s="25"/>
      <c r="UDY336" s="25"/>
      <c r="UDZ336" s="25"/>
      <c r="UEA336" s="25"/>
      <c r="UEB336" s="25"/>
      <c r="UEC336" s="25"/>
      <c r="UED336" s="25"/>
      <c r="UEE336" s="25"/>
      <c r="UEF336" s="25"/>
      <c r="UEG336" s="25"/>
      <c r="UEH336" s="25"/>
      <c r="UEI336" s="25"/>
      <c r="UEJ336" s="25"/>
      <c r="UEK336" s="25"/>
      <c r="UEL336" s="25"/>
      <c r="UEM336" s="25"/>
      <c r="UEN336" s="25"/>
      <c r="UEO336" s="25"/>
      <c r="UEP336" s="25"/>
      <c r="UEQ336" s="25"/>
      <c r="UER336" s="25"/>
      <c r="UES336" s="25"/>
      <c r="UET336" s="25"/>
      <c r="UEU336" s="25"/>
      <c r="UEV336" s="25"/>
      <c r="UEW336" s="25"/>
      <c r="UEX336" s="25"/>
      <c r="UEY336" s="25"/>
      <c r="UEZ336" s="25"/>
      <c r="UFA336" s="25"/>
      <c r="UFB336" s="25"/>
      <c r="UFC336" s="25"/>
      <c r="UFD336" s="25"/>
      <c r="UFE336" s="25"/>
      <c r="UFF336" s="25"/>
      <c r="UFG336" s="25"/>
      <c r="UFH336" s="25"/>
      <c r="UFI336" s="25"/>
      <c r="UFJ336" s="25"/>
      <c r="UFK336" s="25"/>
      <c r="UFL336" s="25"/>
      <c r="UFM336" s="25"/>
      <c r="UFN336" s="25"/>
      <c r="UFO336" s="25"/>
      <c r="UFP336" s="25"/>
      <c r="UFQ336" s="25"/>
      <c r="UFR336" s="25"/>
      <c r="UFS336" s="25"/>
      <c r="UFT336" s="25"/>
      <c r="UFU336" s="25"/>
      <c r="UFV336" s="25"/>
      <c r="UFW336" s="25"/>
      <c r="UFX336" s="25"/>
      <c r="UFY336" s="25"/>
      <c r="UFZ336" s="25"/>
      <c r="UGA336" s="25"/>
      <c r="UGB336" s="25"/>
      <c r="UGC336" s="25"/>
      <c r="UGD336" s="25"/>
      <c r="UGE336" s="25"/>
      <c r="UGF336" s="25"/>
      <c r="UGG336" s="25"/>
      <c r="UGH336" s="25"/>
      <c r="UGI336" s="25"/>
      <c r="UGJ336" s="25"/>
      <c r="UGK336" s="25"/>
      <c r="UGL336" s="25"/>
      <c r="UGM336" s="25"/>
      <c r="UGN336" s="25"/>
      <c r="UGO336" s="25"/>
      <c r="UGP336" s="25"/>
      <c r="UGQ336" s="25"/>
      <c r="UGR336" s="25"/>
      <c r="UGS336" s="25"/>
      <c r="UGT336" s="25"/>
      <c r="UGU336" s="25"/>
      <c r="UGV336" s="25"/>
      <c r="UGW336" s="25"/>
      <c r="UGX336" s="25"/>
      <c r="UGY336" s="25"/>
      <c r="UGZ336" s="25"/>
      <c r="UHA336" s="25"/>
      <c r="UHB336" s="25"/>
      <c r="UHC336" s="25"/>
      <c r="UHD336" s="25"/>
      <c r="UHE336" s="25"/>
      <c r="UHF336" s="25"/>
      <c r="UHG336" s="25"/>
      <c r="UHH336" s="25"/>
      <c r="UHI336" s="25"/>
      <c r="UHJ336" s="25"/>
      <c r="UHK336" s="25"/>
      <c r="UHL336" s="25"/>
      <c r="UHM336" s="25"/>
      <c r="UHN336" s="25"/>
      <c r="UHO336" s="25"/>
      <c r="UHP336" s="25"/>
      <c r="UHQ336" s="25"/>
      <c r="UHR336" s="25"/>
      <c r="UHS336" s="25"/>
      <c r="UHT336" s="25"/>
      <c r="UHU336" s="25"/>
      <c r="UHV336" s="25"/>
      <c r="UHW336" s="25"/>
      <c r="UHX336" s="25"/>
      <c r="UHY336" s="25"/>
      <c r="UHZ336" s="25"/>
      <c r="UIA336" s="25"/>
      <c r="UIB336" s="25"/>
      <c r="UIC336" s="25"/>
      <c r="UID336" s="25"/>
      <c r="UIE336" s="25"/>
      <c r="UIF336" s="25"/>
      <c r="UIG336" s="25"/>
      <c r="UIH336" s="25"/>
      <c r="UII336" s="25"/>
      <c r="UIJ336" s="25"/>
      <c r="UIK336" s="25"/>
      <c r="UIL336" s="25"/>
      <c r="UIM336" s="25"/>
      <c r="UIN336" s="25"/>
      <c r="UIO336" s="25"/>
      <c r="UIP336" s="25"/>
      <c r="UIQ336" s="25"/>
      <c r="UIR336" s="25"/>
      <c r="UIS336" s="25"/>
      <c r="UIT336" s="25"/>
      <c r="UIU336" s="25"/>
      <c r="UIV336" s="25"/>
      <c r="UIW336" s="25"/>
      <c r="UIX336" s="25"/>
      <c r="UIY336" s="25"/>
      <c r="UIZ336" s="25"/>
      <c r="UJA336" s="25"/>
      <c r="UJB336" s="25"/>
      <c r="UJC336" s="25"/>
      <c r="UJD336" s="25"/>
      <c r="UJE336" s="25"/>
      <c r="UJF336" s="25"/>
      <c r="UJG336" s="25"/>
      <c r="UJH336" s="25"/>
      <c r="UJI336" s="25"/>
      <c r="UJJ336" s="25"/>
      <c r="UJK336" s="25"/>
      <c r="UJL336" s="25"/>
      <c r="UJM336" s="25"/>
      <c r="UJN336" s="25"/>
      <c r="UJO336" s="25"/>
      <c r="UJP336" s="25"/>
      <c r="UJQ336" s="25"/>
      <c r="UJR336" s="25"/>
      <c r="UJS336" s="25"/>
      <c r="UJT336" s="25"/>
      <c r="UJU336" s="25"/>
      <c r="UJV336" s="25"/>
      <c r="UJW336" s="25"/>
      <c r="UJX336" s="25"/>
      <c r="UJY336" s="25"/>
      <c r="UJZ336" s="25"/>
      <c r="UKA336" s="25"/>
      <c r="UKB336" s="25"/>
      <c r="UKC336" s="25"/>
      <c r="UKD336" s="25"/>
      <c r="UKE336" s="25"/>
      <c r="UKF336" s="25"/>
      <c r="UKG336" s="25"/>
      <c r="UKH336" s="25"/>
      <c r="UKI336" s="25"/>
      <c r="UKJ336" s="25"/>
      <c r="UKK336" s="25"/>
      <c r="UKL336" s="25"/>
      <c r="UKM336" s="25"/>
      <c r="UKN336" s="25"/>
      <c r="UKO336" s="25"/>
      <c r="UKP336" s="25"/>
      <c r="UKQ336" s="25"/>
      <c r="UKR336" s="25"/>
      <c r="UKS336" s="25"/>
      <c r="UKT336" s="25"/>
      <c r="UKU336" s="25"/>
      <c r="UKV336" s="25"/>
      <c r="UKW336" s="25"/>
      <c r="UKX336" s="25"/>
      <c r="UKY336" s="25"/>
      <c r="UKZ336" s="25"/>
      <c r="ULA336" s="25"/>
      <c r="ULB336" s="25"/>
      <c r="ULC336" s="25"/>
      <c r="ULD336" s="25"/>
      <c r="ULE336" s="25"/>
      <c r="ULF336" s="25"/>
      <c r="ULG336" s="25"/>
      <c r="ULH336" s="25"/>
      <c r="ULI336" s="25"/>
      <c r="ULJ336" s="25"/>
      <c r="ULK336" s="25"/>
      <c r="ULL336" s="25"/>
      <c r="ULM336" s="25"/>
      <c r="ULN336" s="25"/>
      <c r="ULO336" s="25"/>
      <c r="ULP336" s="25"/>
      <c r="ULQ336" s="25"/>
      <c r="ULR336" s="25"/>
      <c r="ULS336" s="25"/>
      <c r="ULT336" s="25"/>
      <c r="ULU336" s="25"/>
      <c r="ULV336" s="25"/>
      <c r="ULW336" s="25"/>
      <c r="ULX336" s="25"/>
      <c r="ULY336" s="25"/>
      <c r="ULZ336" s="25"/>
      <c r="UMA336" s="25"/>
      <c r="UMB336" s="25"/>
      <c r="UMC336" s="25"/>
      <c r="UMD336" s="25"/>
      <c r="UME336" s="25"/>
      <c r="UMF336" s="25"/>
      <c r="UMG336" s="25"/>
      <c r="UMH336" s="25"/>
      <c r="UMI336" s="25"/>
      <c r="UMJ336" s="25"/>
      <c r="UMK336" s="25"/>
      <c r="UML336" s="25"/>
      <c r="UMM336" s="25"/>
      <c r="UMN336" s="25"/>
      <c r="UMO336" s="25"/>
      <c r="UMP336" s="25"/>
      <c r="UMQ336" s="25"/>
      <c r="UMR336" s="25"/>
      <c r="UMS336" s="25"/>
      <c r="UMT336" s="25"/>
      <c r="UMU336" s="25"/>
      <c r="UMV336" s="25"/>
      <c r="UMW336" s="25"/>
      <c r="UMX336" s="25"/>
      <c r="UMY336" s="25"/>
      <c r="UMZ336" s="25"/>
      <c r="UNA336" s="25"/>
      <c r="UNB336" s="25"/>
      <c r="UNC336" s="25"/>
      <c r="UND336" s="25"/>
      <c r="UNE336" s="25"/>
      <c r="UNF336" s="25"/>
      <c r="UNG336" s="25"/>
      <c r="UNH336" s="25"/>
      <c r="UNI336" s="25"/>
      <c r="UNJ336" s="25"/>
      <c r="UNK336" s="25"/>
      <c r="UNL336" s="25"/>
      <c r="UNM336" s="25"/>
      <c r="UNN336" s="25"/>
      <c r="UNO336" s="25"/>
      <c r="UNP336" s="25"/>
      <c r="UNQ336" s="25"/>
      <c r="UNR336" s="25"/>
      <c r="UNS336" s="25"/>
      <c r="UNT336" s="25"/>
      <c r="UNU336" s="25"/>
      <c r="UNV336" s="25"/>
      <c r="UNW336" s="25"/>
      <c r="UNX336" s="25"/>
      <c r="UNY336" s="25"/>
      <c r="UNZ336" s="25"/>
      <c r="UOA336" s="25"/>
      <c r="UOB336" s="25"/>
      <c r="UOC336" s="25"/>
      <c r="UOD336" s="25"/>
      <c r="UOE336" s="25"/>
      <c r="UOF336" s="25"/>
      <c r="UOG336" s="25"/>
      <c r="UOH336" s="25"/>
      <c r="UOI336" s="25"/>
      <c r="UOJ336" s="25"/>
      <c r="UOK336" s="25"/>
      <c r="UOL336" s="25"/>
      <c r="UOM336" s="25"/>
      <c r="UON336" s="25"/>
      <c r="UOO336" s="25"/>
      <c r="UOP336" s="25"/>
      <c r="UOQ336" s="25"/>
      <c r="UOR336" s="25"/>
      <c r="UOS336" s="25"/>
      <c r="UOT336" s="25"/>
      <c r="UOU336" s="25"/>
      <c r="UOV336" s="25"/>
      <c r="UOW336" s="25"/>
      <c r="UOX336" s="25"/>
      <c r="UOY336" s="25"/>
      <c r="UOZ336" s="25"/>
      <c r="UPA336" s="25"/>
      <c r="UPB336" s="25"/>
      <c r="UPC336" s="25"/>
      <c r="UPD336" s="25"/>
      <c r="UPE336" s="25"/>
      <c r="UPF336" s="25"/>
      <c r="UPG336" s="25"/>
      <c r="UPH336" s="25"/>
      <c r="UPI336" s="25"/>
      <c r="UPJ336" s="25"/>
      <c r="UPK336" s="25"/>
      <c r="UPL336" s="25"/>
      <c r="UPM336" s="25"/>
      <c r="UPN336" s="25"/>
      <c r="UPO336" s="25"/>
      <c r="UPP336" s="25"/>
      <c r="UPQ336" s="25"/>
      <c r="UPR336" s="25"/>
      <c r="UPS336" s="25"/>
      <c r="UPT336" s="25"/>
      <c r="UPU336" s="25"/>
      <c r="UPV336" s="25"/>
      <c r="UPW336" s="25"/>
      <c r="UPX336" s="25"/>
      <c r="UPY336" s="25"/>
      <c r="UPZ336" s="25"/>
      <c r="UQA336" s="25"/>
    </row>
    <row r="337" spans="2:6" ht="14.1" customHeight="1" x14ac:dyDescent="0.25"/>
    <row r="338" spans="2:6" ht="24.6" x14ac:dyDescent="0.4">
      <c r="B338" s="26" t="s">
        <v>48</v>
      </c>
      <c r="C338" s="26"/>
      <c r="D338" s="26"/>
      <c r="F338" s="27" t="s">
        <v>92</v>
      </c>
    </row>
    <row r="339" spans="2:6" ht="15.6" x14ac:dyDescent="0.3">
      <c r="B339" s="26" t="s">
        <v>50</v>
      </c>
      <c r="C339" s="26"/>
      <c r="D339" s="26"/>
      <c r="E339" s="28"/>
      <c r="F339" s="28"/>
    </row>
    <row r="340" spans="2:6" ht="15.6" x14ac:dyDescent="0.3">
      <c r="B340" s="26" t="s">
        <v>51</v>
      </c>
      <c r="C340" s="26"/>
      <c r="D340" s="26"/>
      <c r="E340" s="28"/>
      <c r="F340" s="28"/>
    </row>
    <row r="341" spans="2:6" ht="15.6" x14ac:dyDescent="0.3">
      <c r="B341" s="26" t="s">
        <v>52</v>
      </c>
      <c r="C341" s="26"/>
      <c r="D341" s="26"/>
      <c r="E341" s="28"/>
      <c r="F341" s="28"/>
    </row>
    <row r="342" spans="2:6" ht="13.95" customHeight="1" x14ac:dyDescent="0.3">
      <c r="B342" s="29"/>
      <c r="C342" s="29"/>
      <c r="D342" s="29"/>
      <c r="E342" s="99" t="s">
        <v>5</v>
      </c>
      <c r="F342" s="99" t="s">
        <v>93</v>
      </c>
    </row>
    <row r="343" spans="2:6" ht="14.25" customHeight="1" x14ac:dyDescent="0.3">
      <c r="B343" s="29"/>
      <c r="C343" s="29"/>
      <c r="D343" s="29"/>
      <c r="E343" s="100">
        <v>41912</v>
      </c>
      <c r="F343" s="101" t="s">
        <v>170</v>
      </c>
    </row>
    <row r="344" spans="2:6" ht="13.5" customHeight="1" x14ac:dyDescent="0.3">
      <c r="B344" s="32" t="s">
        <v>94</v>
      </c>
      <c r="C344" s="102"/>
      <c r="D344" s="41"/>
      <c r="E344" s="28"/>
      <c r="F344" s="28"/>
    </row>
    <row r="345" spans="2:6" ht="15.6" x14ac:dyDescent="0.3">
      <c r="B345" s="103" t="s">
        <v>113</v>
      </c>
      <c r="C345" s="104"/>
      <c r="D345" s="52"/>
      <c r="E345" s="28"/>
      <c r="F345" s="28"/>
    </row>
    <row r="346" spans="2:6" ht="15.6" x14ac:dyDescent="0.3">
      <c r="B346" s="105" t="s">
        <v>114</v>
      </c>
      <c r="C346" s="106"/>
      <c r="D346" s="52"/>
      <c r="E346" s="28"/>
      <c r="F346" s="28"/>
    </row>
    <row r="347" spans="2:6" ht="15.6" x14ac:dyDescent="0.3">
      <c r="B347" s="105" t="s">
        <v>115</v>
      </c>
      <c r="C347" s="106"/>
      <c r="D347" s="52"/>
      <c r="E347" s="28"/>
      <c r="F347" s="28"/>
    </row>
    <row r="348" spans="2:6" ht="15.6" x14ac:dyDescent="0.3">
      <c r="B348" s="105" t="s">
        <v>116</v>
      </c>
      <c r="C348" s="106"/>
      <c r="D348" s="52"/>
      <c r="E348" s="28"/>
      <c r="F348" s="28"/>
    </row>
    <row r="349" spans="2:6" ht="15.6" x14ac:dyDescent="0.3">
      <c r="B349" s="38"/>
      <c r="C349" s="107"/>
      <c r="D349" s="52"/>
      <c r="E349" s="28"/>
      <c r="F349" s="28"/>
    </row>
    <row r="350" spans="2:6" ht="17.399999999999999" x14ac:dyDescent="0.3">
      <c r="B350" s="40"/>
      <c r="C350" s="40"/>
      <c r="D350" s="41"/>
      <c r="E350" s="28"/>
      <c r="F350" s="28"/>
    </row>
    <row r="351" spans="2:6" ht="17.399999999999999" x14ac:dyDescent="0.3">
      <c r="B351" s="29"/>
      <c r="C351" s="29"/>
      <c r="D351" s="29"/>
      <c r="E351" s="28"/>
      <c r="F351" s="108"/>
    </row>
    <row r="352" spans="2:6" ht="17.100000000000001" customHeight="1" x14ac:dyDescent="0.3">
      <c r="B352" s="26"/>
      <c r="C352" s="26"/>
      <c r="D352" s="26"/>
      <c r="E352" s="28"/>
      <c r="F352" s="109"/>
    </row>
    <row r="353" spans="2:6" ht="15.6" x14ac:dyDescent="0.3">
      <c r="B353" s="272" t="s">
        <v>99</v>
      </c>
      <c r="C353" s="273"/>
      <c r="D353" s="273"/>
      <c r="E353" s="273"/>
      <c r="F353" s="110" t="s">
        <v>100</v>
      </c>
    </row>
    <row r="354" spans="2:6" ht="13.95" customHeight="1" x14ac:dyDescent="0.3">
      <c r="B354" s="55"/>
      <c r="C354" s="52"/>
      <c r="D354" s="52"/>
      <c r="E354" s="111"/>
      <c r="F354" s="50"/>
    </row>
    <row r="355" spans="2:6" ht="13.95" customHeight="1" x14ac:dyDescent="0.3">
      <c r="B355" s="112" t="s">
        <v>101</v>
      </c>
      <c r="C355" s="113"/>
      <c r="D355" s="85"/>
      <c r="E355" s="85"/>
      <c r="F355" s="114"/>
    </row>
    <row r="356" spans="2:6" ht="13.95" customHeight="1" x14ac:dyDescent="0.3">
      <c r="B356" s="55"/>
      <c r="C356" s="52"/>
      <c r="D356" s="52"/>
      <c r="E356" s="56"/>
      <c r="F356" s="57"/>
    </row>
    <row r="357" spans="2:6" ht="13.95" customHeight="1" x14ac:dyDescent="0.3">
      <c r="B357" s="55"/>
      <c r="C357" s="52"/>
      <c r="D357" s="52"/>
      <c r="E357" s="56"/>
      <c r="F357" s="57"/>
    </row>
    <row r="358" spans="2:6" ht="13.95" customHeight="1" x14ac:dyDescent="0.3">
      <c r="B358" s="115" t="s">
        <v>102</v>
      </c>
      <c r="C358" s="85"/>
      <c r="D358" s="116">
        <v>8.933E-3</v>
      </c>
      <c r="E358" s="59"/>
      <c r="F358" s="117"/>
    </row>
    <row r="359" spans="2:6" ht="13.95" customHeight="1" x14ac:dyDescent="0.3">
      <c r="B359" s="55"/>
      <c r="C359" s="52"/>
      <c r="D359" s="52"/>
      <c r="E359" s="56"/>
      <c r="F359" s="57"/>
    </row>
    <row r="360" spans="2:6" ht="13.95" customHeight="1" x14ac:dyDescent="0.3">
      <c r="B360" s="55" t="s">
        <v>158</v>
      </c>
      <c r="C360" s="56" t="s">
        <v>69</v>
      </c>
      <c r="D360" s="118">
        <f>+UTILITIES!$C$3</f>
        <v>3822880</v>
      </c>
      <c r="F360" s="57"/>
    </row>
    <row r="361" spans="2:6" ht="13.95" customHeight="1" x14ac:dyDescent="0.3">
      <c r="B361" s="55"/>
      <c r="C361" s="119" t="s">
        <v>103</v>
      </c>
      <c r="D361" s="120">
        <f>+UTILITIES!$C$22</f>
        <v>386110.87999999995</v>
      </c>
      <c r="F361" s="121">
        <f>+UTILITIES!C13</f>
        <v>3449.1284910399991</v>
      </c>
    </row>
    <row r="362" spans="2:6" ht="13.95" customHeight="1" x14ac:dyDescent="0.3">
      <c r="B362" s="122"/>
      <c r="C362" s="52"/>
      <c r="D362" s="52"/>
      <c r="E362" s="56"/>
      <c r="F362" s="62"/>
    </row>
    <row r="363" spans="2:6" ht="13.95" customHeight="1" x14ac:dyDescent="0.3">
      <c r="B363" s="55" t="s">
        <v>145</v>
      </c>
      <c r="C363" s="52"/>
      <c r="D363" s="124">
        <f>+UTILITIES!$D$4</f>
        <v>326835.94138879993</v>
      </c>
      <c r="E363" s="56"/>
      <c r="F363" s="123">
        <f>+UTILITIES!D13</f>
        <v>2919.6254644261498</v>
      </c>
    </row>
    <row r="364" spans="2:6" ht="13.95" customHeight="1" x14ac:dyDescent="0.3">
      <c r="B364" s="55"/>
      <c r="C364" s="52"/>
      <c r="D364" s="52"/>
      <c r="E364" s="56"/>
      <c r="F364" s="57"/>
    </row>
    <row r="365" spans="2:6" ht="13.95" customHeight="1" x14ac:dyDescent="0.3">
      <c r="B365" s="55" t="s">
        <v>104</v>
      </c>
      <c r="C365" s="52" t="s">
        <v>19</v>
      </c>
      <c r="D365" s="124">
        <v>2163</v>
      </c>
      <c r="E365" s="56"/>
      <c r="F365" s="117">
        <v>19.32</v>
      </c>
    </row>
    <row r="366" spans="2:6" ht="13.95" customHeight="1" x14ac:dyDescent="0.3">
      <c r="B366" s="55"/>
      <c r="C366" s="52"/>
      <c r="D366" s="125"/>
      <c r="E366" s="56"/>
      <c r="F366" s="57"/>
    </row>
    <row r="367" spans="2:6" ht="13.95" customHeight="1" x14ac:dyDescent="0.3">
      <c r="B367" s="55"/>
      <c r="C367" s="52"/>
      <c r="D367" s="56"/>
      <c r="E367" s="126"/>
      <c r="F367" s="61"/>
    </row>
    <row r="368" spans="2:6" ht="13.95" customHeight="1" x14ac:dyDescent="0.3">
      <c r="B368" s="55"/>
      <c r="C368" s="52"/>
      <c r="D368" s="52"/>
      <c r="E368" s="56"/>
      <c r="F368" s="62"/>
    </row>
    <row r="369" spans="2:14639" ht="13.95" customHeight="1" x14ac:dyDescent="0.3">
      <c r="B369" s="55"/>
      <c r="C369" s="52"/>
      <c r="D369" s="52"/>
      <c r="E369" s="56"/>
      <c r="F369" s="62"/>
    </row>
    <row r="370" spans="2:14639" ht="13.95" customHeight="1" x14ac:dyDescent="0.3">
      <c r="B370" s="55"/>
      <c r="C370" s="52"/>
      <c r="D370" s="52"/>
      <c r="E370" s="56"/>
      <c r="F370" s="62"/>
    </row>
    <row r="371" spans="2:14639" ht="13.95" customHeight="1" x14ac:dyDescent="0.3">
      <c r="B371" s="55"/>
      <c r="C371" s="52"/>
      <c r="D371" s="52"/>
      <c r="E371" s="56"/>
      <c r="F371" s="62"/>
    </row>
    <row r="372" spans="2:14639" ht="13.95" customHeight="1" x14ac:dyDescent="0.3">
      <c r="B372" s="55"/>
      <c r="C372" s="52"/>
      <c r="D372" s="52"/>
      <c r="E372" s="56"/>
      <c r="F372" s="62"/>
    </row>
    <row r="373" spans="2:14639" ht="13.95" customHeight="1" x14ac:dyDescent="0.3">
      <c r="B373" s="55"/>
      <c r="C373" s="52"/>
      <c r="D373" s="52"/>
      <c r="E373" s="56"/>
      <c r="F373" s="62"/>
    </row>
    <row r="374" spans="2:14639" ht="13.95" customHeight="1" x14ac:dyDescent="0.3">
      <c r="B374" s="55"/>
      <c r="C374" s="52"/>
      <c r="D374" s="52"/>
      <c r="E374" s="56"/>
      <c r="F374" s="62"/>
    </row>
    <row r="375" spans="2:14639" ht="13.95" customHeight="1" x14ac:dyDescent="0.3">
      <c r="B375" s="55"/>
      <c r="C375" s="52"/>
      <c r="D375" s="52"/>
      <c r="E375" s="56"/>
      <c r="F375" s="62"/>
    </row>
    <row r="376" spans="2:14639" ht="13.95" customHeight="1" x14ac:dyDescent="0.3">
      <c r="B376" s="55"/>
      <c r="C376" s="52"/>
      <c r="D376" s="52"/>
      <c r="E376" s="56"/>
      <c r="F376" s="62"/>
    </row>
    <row r="377" spans="2:14639" ht="13.95" customHeight="1" x14ac:dyDescent="0.3">
      <c r="B377" s="55"/>
      <c r="C377" s="52"/>
      <c r="D377" s="52"/>
      <c r="E377" s="56"/>
      <c r="F377" s="62"/>
    </row>
    <row r="378" spans="2:14639" ht="21" customHeight="1" x14ac:dyDescent="0.3">
      <c r="B378" s="32" t="s">
        <v>179</v>
      </c>
      <c r="C378" s="127"/>
      <c r="D378" s="128"/>
      <c r="E378" s="129"/>
      <c r="F378" s="131">
        <f>SUM(F356:F376)+0.01</f>
        <v>6388.0839554661488</v>
      </c>
    </row>
    <row r="379" spans="2:14639" ht="13.95" customHeight="1" x14ac:dyDescent="0.3">
      <c r="B379" s="26"/>
      <c r="C379" s="26"/>
      <c r="D379" s="26"/>
      <c r="E379" s="28"/>
      <c r="F379" s="71"/>
    </row>
    <row r="380" spans="2:14639" ht="13.95" customHeight="1" x14ac:dyDescent="0.25"/>
    <row r="381" spans="2:14639" ht="13.95" customHeight="1" x14ac:dyDescent="0.25"/>
    <row r="382" spans="2:14639" ht="13.95" customHeight="1" x14ac:dyDescent="0.25"/>
    <row r="383" spans="2:14639" s="72" customFormat="1" ht="13.95" customHeight="1" x14ac:dyDescent="0.25">
      <c r="B383" s="23"/>
      <c r="C383" s="23"/>
      <c r="D383" s="23"/>
      <c r="E383" s="24"/>
      <c r="F383" s="24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  <c r="IV383" s="25"/>
      <c r="IW383" s="25"/>
      <c r="IX383" s="25"/>
      <c r="IY383" s="25"/>
      <c r="IZ383" s="25"/>
      <c r="JA383" s="25"/>
      <c r="JB383" s="25"/>
      <c r="JC383" s="25"/>
      <c r="JD383" s="25"/>
      <c r="JE383" s="25"/>
      <c r="JF383" s="25"/>
      <c r="JG383" s="25"/>
      <c r="JH383" s="25"/>
      <c r="JI383" s="25"/>
      <c r="JJ383" s="25"/>
      <c r="JK383" s="25"/>
      <c r="JL383" s="25"/>
      <c r="JM383" s="25"/>
      <c r="JN383" s="25"/>
      <c r="JO383" s="25"/>
      <c r="JP383" s="25"/>
      <c r="JQ383" s="25"/>
      <c r="JR383" s="25"/>
      <c r="JS383" s="25"/>
      <c r="JT383" s="25"/>
      <c r="JU383" s="25"/>
      <c r="JV383" s="25"/>
      <c r="JW383" s="25"/>
      <c r="JX383" s="25"/>
      <c r="JY383" s="25"/>
      <c r="JZ383" s="25"/>
      <c r="KA383" s="25"/>
      <c r="KB383" s="25"/>
      <c r="KC383" s="25"/>
      <c r="KD383" s="25"/>
      <c r="KE383" s="25"/>
      <c r="KF383" s="25"/>
      <c r="KG383" s="25"/>
      <c r="KH383" s="25"/>
      <c r="KI383" s="25"/>
      <c r="KJ383" s="25"/>
      <c r="KK383" s="25"/>
      <c r="KL383" s="25"/>
      <c r="KM383" s="25"/>
      <c r="KN383" s="25"/>
      <c r="KO383" s="25"/>
      <c r="KP383" s="25"/>
      <c r="KQ383" s="25"/>
      <c r="KR383" s="25"/>
      <c r="KS383" s="25"/>
      <c r="KT383" s="25"/>
      <c r="KU383" s="25"/>
      <c r="KV383" s="25"/>
      <c r="KW383" s="25"/>
      <c r="KX383" s="25"/>
      <c r="KY383" s="25"/>
      <c r="KZ383" s="25"/>
      <c r="LA383" s="25"/>
      <c r="LB383" s="25"/>
      <c r="LC383" s="25"/>
      <c r="LD383" s="25"/>
      <c r="LE383" s="25"/>
      <c r="LF383" s="25"/>
      <c r="LG383" s="25"/>
      <c r="LH383" s="25"/>
      <c r="LI383" s="25"/>
      <c r="LJ383" s="25"/>
      <c r="LK383" s="25"/>
      <c r="LL383" s="25"/>
      <c r="LM383" s="25"/>
      <c r="LN383" s="25"/>
      <c r="LO383" s="25"/>
      <c r="LP383" s="25"/>
      <c r="LQ383" s="25"/>
      <c r="LR383" s="25"/>
      <c r="LS383" s="25"/>
      <c r="LT383" s="25"/>
      <c r="LU383" s="25"/>
      <c r="LV383" s="25"/>
      <c r="LW383" s="25"/>
      <c r="LX383" s="25"/>
      <c r="LY383" s="25"/>
      <c r="LZ383" s="25"/>
      <c r="MA383" s="25"/>
      <c r="MB383" s="25"/>
      <c r="MC383" s="25"/>
      <c r="MD383" s="25"/>
      <c r="ME383" s="25"/>
      <c r="MF383" s="25"/>
      <c r="MG383" s="25"/>
      <c r="MH383" s="25"/>
      <c r="MI383" s="25"/>
      <c r="MJ383" s="25"/>
      <c r="MK383" s="25"/>
      <c r="ML383" s="25"/>
      <c r="MM383" s="25"/>
      <c r="MN383" s="25"/>
      <c r="MO383" s="25"/>
      <c r="MP383" s="25"/>
      <c r="MQ383" s="25"/>
      <c r="MR383" s="25"/>
      <c r="MS383" s="25"/>
      <c r="MT383" s="25"/>
      <c r="MU383" s="25"/>
      <c r="MV383" s="25"/>
      <c r="MW383" s="25"/>
      <c r="MX383" s="25"/>
      <c r="MY383" s="25"/>
      <c r="MZ383" s="25"/>
      <c r="NA383" s="25"/>
      <c r="NB383" s="25"/>
      <c r="NC383" s="25"/>
      <c r="ND383" s="25"/>
      <c r="NE383" s="25"/>
      <c r="NF383" s="25"/>
      <c r="NG383" s="25"/>
      <c r="NH383" s="25"/>
      <c r="NI383" s="25"/>
      <c r="NJ383" s="25"/>
      <c r="NK383" s="25"/>
      <c r="NL383" s="25"/>
      <c r="NM383" s="25"/>
      <c r="NN383" s="25"/>
      <c r="NO383" s="25"/>
      <c r="NP383" s="25"/>
      <c r="NQ383" s="25"/>
      <c r="NR383" s="25"/>
      <c r="NS383" s="25"/>
      <c r="NT383" s="25"/>
      <c r="NU383" s="25"/>
      <c r="NV383" s="25"/>
      <c r="NW383" s="25"/>
      <c r="NX383" s="25"/>
      <c r="NY383" s="25"/>
      <c r="NZ383" s="25"/>
      <c r="OA383" s="25"/>
      <c r="OB383" s="25"/>
      <c r="OC383" s="25"/>
      <c r="OD383" s="25"/>
      <c r="OE383" s="25"/>
      <c r="OF383" s="25"/>
      <c r="OG383" s="25"/>
      <c r="OH383" s="25"/>
      <c r="OI383" s="25"/>
      <c r="OJ383" s="25"/>
      <c r="OK383" s="25"/>
      <c r="OL383" s="25"/>
      <c r="OM383" s="25"/>
      <c r="ON383" s="25"/>
      <c r="OO383" s="25"/>
      <c r="OP383" s="25"/>
      <c r="OQ383" s="25"/>
      <c r="OR383" s="25"/>
      <c r="OS383" s="25"/>
      <c r="OT383" s="25"/>
      <c r="OU383" s="25"/>
      <c r="OV383" s="25"/>
      <c r="OW383" s="25"/>
      <c r="OX383" s="25"/>
      <c r="OY383" s="25"/>
      <c r="OZ383" s="25"/>
      <c r="PA383" s="25"/>
      <c r="PB383" s="25"/>
      <c r="PC383" s="25"/>
      <c r="PD383" s="25"/>
      <c r="PE383" s="25"/>
      <c r="PF383" s="25"/>
      <c r="PG383" s="25"/>
      <c r="PH383" s="25"/>
      <c r="PI383" s="25"/>
      <c r="PJ383" s="25"/>
      <c r="PK383" s="25"/>
      <c r="PL383" s="25"/>
      <c r="PM383" s="25"/>
      <c r="PN383" s="25"/>
      <c r="PO383" s="25"/>
      <c r="PP383" s="25"/>
      <c r="PQ383" s="25"/>
      <c r="PR383" s="25"/>
      <c r="PS383" s="25"/>
      <c r="PT383" s="25"/>
      <c r="PU383" s="25"/>
      <c r="PV383" s="25"/>
      <c r="PW383" s="25"/>
      <c r="PX383" s="25"/>
      <c r="PY383" s="25"/>
      <c r="PZ383" s="25"/>
      <c r="QA383" s="25"/>
      <c r="QB383" s="25"/>
      <c r="QC383" s="25"/>
      <c r="QD383" s="25"/>
      <c r="QE383" s="25"/>
      <c r="QF383" s="25"/>
      <c r="QG383" s="25"/>
      <c r="QH383" s="25"/>
      <c r="QI383" s="25"/>
      <c r="QJ383" s="25"/>
      <c r="QK383" s="25"/>
      <c r="QL383" s="25"/>
      <c r="QM383" s="25"/>
      <c r="QN383" s="25"/>
      <c r="QO383" s="25"/>
      <c r="QP383" s="25"/>
      <c r="QQ383" s="25"/>
      <c r="QR383" s="25"/>
      <c r="QS383" s="25"/>
      <c r="QT383" s="25"/>
      <c r="QU383" s="25"/>
      <c r="QV383" s="25"/>
      <c r="QW383" s="25"/>
      <c r="QX383" s="25"/>
      <c r="QY383" s="25"/>
      <c r="QZ383" s="25"/>
      <c r="RA383" s="25"/>
      <c r="RB383" s="25"/>
      <c r="RC383" s="25"/>
      <c r="RD383" s="25"/>
      <c r="RE383" s="25"/>
      <c r="RF383" s="25"/>
      <c r="RG383" s="25"/>
      <c r="RH383" s="25"/>
      <c r="RI383" s="25"/>
      <c r="RJ383" s="25"/>
      <c r="RK383" s="25"/>
      <c r="RL383" s="25"/>
      <c r="RM383" s="25"/>
      <c r="RN383" s="25"/>
      <c r="RO383" s="25"/>
      <c r="RP383" s="25"/>
      <c r="RQ383" s="25"/>
      <c r="RR383" s="25"/>
      <c r="RS383" s="25"/>
      <c r="RT383" s="25"/>
      <c r="RU383" s="25"/>
      <c r="RV383" s="25"/>
      <c r="RW383" s="25"/>
      <c r="RX383" s="25"/>
      <c r="RY383" s="25"/>
      <c r="RZ383" s="25"/>
      <c r="SA383" s="25"/>
      <c r="SB383" s="25"/>
      <c r="SC383" s="25"/>
      <c r="SD383" s="25"/>
      <c r="SE383" s="25"/>
      <c r="SF383" s="25"/>
      <c r="SG383" s="25"/>
      <c r="SH383" s="25"/>
      <c r="SI383" s="25"/>
      <c r="SJ383" s="25"/>
      <c r="SK383" s="25"/>
      <c r="SL383" s="25"/>
      <c r="SM383" s="25"/>
      <c r="SN383" s="25"/>
      <c r="SO383" s="25"/>
      <c r="SP383" s="25"/>
      <c r="SQ383" s="25"/>
      <c r="SR383" s="25"/>
      <c r="SS383" s="25"/>
      <c r="ST383" s="25"/>
      <c r="SU383" s="25"/>
      <c r="SV383" s="25"/>
      <c r="SW383" s="25"/>
      <c r="SX383" s="25"/>
      <c r="SY383" s="25"/>
      <c r="SZ383" s="25"/>
      <c r="TA383" s="25"/>
      <c r="TB383" s="25"/>
      <c r="TC383" s="25"/>
      <c r="TD383" s="25"/>
      <c r="TE383" s="25"/>
      <c r="TF383" s="25"/>
      <c r="TG383" s="25"/>
      <c r="TH383" s="25"/>
      <c r="TI383" s="25"/>
      <c r="TJ383" s="25"/>
      <c r="TK383" s="25"/>
      <c r="TL383" s="25"/>
      <c r="TM383" s="25"/>
      <c r="TN383" s="25"/>
      <c r="TO383" s="25"/>
      <c r="TP383" s="25"/>
      <c r="TQ383" s="25"/>
      <c r="TR383" s="25"/>
      <c r="TS383" s="25"/>
      <c r="TT383" s="25"/>
      <c r="TU383" s="25"/>
      <c r="TV383" s="25"/>
      <c r="TW383" s="25"/>
      <c r="TX383" s="25"/>
      <c r="TY383" s="25"/>
      <c r="TZ383" s="25"/>
      <c r="UA383" s="25"/>
      <c r="UB383" s="25"/>
      <c r="UC383" s="25"/>
      <c r="UD383" s="25"/>
      <c r="UE383" s="25"/>
      <c r="UF383" s="25"/>
      <c r="UG383" s="25"/>
      <c r="UH383" s="25"/>
      <c r="UI383" s="25"/>
      <c r="UJ383" s="25"/>
      <c r="UK383" s="25"/>
      <c r="UL383" s="25"/>
      <c r="UM383" s="25"/>
      <c r="UN383" s="25"/>
      <c r="UO383" s="25"/>
      <c r="UP383" s="25"/>
      <c r="UQ383" s="25"/>
      <c r="UR383" s="25"/>
      <c r="US383" s="25"/>
      <c r="UT383" s="25"/>
      <c r="UU383" s="25"/>
      <c r="UV383" s="25"/>
      <c r="UW383" s="25"/>
      <c r="UX383" s="25"/>
      <c r="UY383" s="25"/>
      <c r="UZ383" s="25"/>
      <c r="VA383" s="25"/>
      <c r="VB383" s="25"/>
      <c r="VC383" s="25"/>
      <c r="VD383" s="25"/>
      <c r="VE383" s="25"/>
      <c r="VF383" s="25"/>
      <c r="VG383" s="25"/>
      <c r="VH383" s="25"/>
      <c r="VI383" s="25"/>
      <c r="VJ383" s="25"/>
      <c r="VK383" s="25"/>
      <c r="VL383" s="25"/>
      <c r="VM383" s="25"/>
      <c r="VN383" s="25"/>
      <c r="VO383" s="25"/>
      <c r="VP383" s="25"/>
      <c r="VQ383" s="25"/>
      <c r="VR383" s="25"/>
      <c r="VS383" s="25"/>
      <c r="VT383" s="25"/>
      <c r="VU383" s="25"/>
      <c r="VV383" s="25"/>
      <c r="VW383" s="25"/>
      <c r="VX383" s="25"/>
      <c r="VY383" s="25"/>
      <c r="VZ383" s="25"/>
      <c r="WA383" s="25"/>
      <c r="WB383" s="25"/>
      <c r="WC383" s="25"/>
      <c r="WD383" s="25"/>
      <c r="WE383" s="25"/>
      <c r="WF383" s="25"/>
      <c r="WG383" s="25"/>
      <c r="WH383" s="25"/>
      <c r="WI383" s="25"/>
      <c r="WJ383" s="25"/>
      <c r="WK383" s="25"/>
      <c r="WL383" s="25"/>
      <c r="WM383" s="25"/>
      <c r="WN383" s="25"/>
      <c r="WO383" s="25"/>
      <c r="WP383" s="25"/>
      <c r="WQ383" s="25"/>
      <c r="WR383" s="25"/>
      <c r="WS383" s="25"/>
      <c r="WT383" s="25"/>
      <c r="WU383" s="25"/>
      <c r="WV383" s="25"/>
      <c r="WW383" s="25"/>
      <c r="WX383" s="25"/>
      <c r="WY383" s="25"/>
      <c r="WZ383" s="25"/>
      <c r="XA383" s="25"/>
      <c r="XB383" s="25"/>
      <c r="XC383" s="25"/>
      <c r="XD383" s="25"/>
      <c r="XE383" s="25"/>
      <c r="XF383" s="25"/>
      <c r="XG383" s="25"/>
      <c r="XH383" s="25"/>
      <c r="XI383" s="25"/>
      <c r="XJ383" s="25"/>
      <c r="XK383" s="25"/>
      <c r="XL383" s="25"/>
      <c r="XM383" s="25"/>
      <c r="XN383" s="25"/>
      <c r="XO383" s="25"/>
      <c r="XP383" s="25"/>
      <c r="XQ383" s="25"/>
      <c r="XR383" s="25"/>
      <c r="XS383" s="25"/>
      <c r="XT383" s="25"/>
      <c r="XU383" s="25"/>
      <c r="XV383" s="25"/>
      <c r="XW383" s="25"/>
      <c r="XX383" s="25"/>
      <c r="XY383" s="25"/>
      <c r="XZ383" s="25"/>
      <c r="YA383" s="25"/>
      <c r="YB383" s="25"/>
      <c r="YC383" s="25"/>
      <c r="YD383" s="25"/>
      <c r="YE383" s="25"/>
      <c r="YF383" s="25"/>
      <c r="YG383" s="25"/>
      <c r="YH383" s="25"/>
      <c r="YI383" s="25"/>
      <c r="YJ383" s="25"/>
      <c r="YK383" s="25"/>
      <c r="YL383" s="25"/>
      <c r="YM383" s="25"/>
      <c r="YN383" s="25"/>
      <c r="YO383" s="25"/>
      <c r="YP383" s="25"/>
      <c r="YQ383" s="25"/>
      <c r="YR383" s="25"/>
      <c r="YS383" s="25"/>
      <c r="YT383" s="25"/>
      <c r="YU383" s="25"/>
      <c r="YV383" s="25"/>
      <c r="YW383" s="25"/>
      <c r="YX383" s="25"/>
      <c r="YY383" s="25"/>
      <c r="YZ383" s="25"/>
      <c r="ZA383" s="25"/>
      <c r="ZB383" s="25"/>
      <c r="ZC383" s="25"/>
      <c r="ZD383" s="25"/>
      <c r="ZE383" s="25"/>
      <c r="ZF383" s="25"/>
      <c r="ZG383" s="25"/>
      <c r="ZH383" s="25"/>
      <c r="ZI383" s="25"/>
      <c r="ZJ383" s="25"/>
      <c r="ZK383" s="25"/>
      <c r="ZL383" s="25"/>
      <c r="ZM383" s="25"/>
      <c r="ZN383" s="25"/>
      <c r="ZO383" s="25"/>
      <c r="ZP383" s="25"/>
      <c r="ZQ383" s="25"/>
      <c r="ZR383" s="25"/>
      <c r="ZS383" s="25"/>
      <c r="ZT383" s="25"/>
      <c r="ZU383" s="25"/>
      <c r="ZV383" s="25"/>
      <c r="ZW383" s="25"/>
      <c r="ZX383" s="25"/>
      <c r="ZY383" s="25"/>
      <c r="ZZ383" s="25"/>
      <c r="AAA383" s="25"/>
      <c r="AAB383" s="25"/>
      <c r="AAC383" s="25"/>
      <c r="AAD383" s="25"/>
      <c r="AAE383" s="25"/>
      <c r="AAF383" s="25"/>
      <c r="AAG383" s="25"/>
      <c r="AAH383" s="25"/>
      <c r="AAI383" s="25"/>
      <c r="AAJ383" s="25"/>
      <c r="AAK383" s="25"/>
      <c r="AAL383" s="25"/>
      <c r="AAM383" s="25"/>
      <c r="AAN383" s="25"/>
      <c r="AAO383" s="25"/>
      <c r="AAP383" s="25"/>
      <c r="AAQ383" s="25"/>
      <c r="AAR383" s="25"/>
      <c r="AAS383" s="25"/>
      <c r="AAT383" s="25"/>
      <c r="AAU383" s="25"/>
      <c r="AAV383" s="25"/>
      <c r="AAW383" s="25"/>
      <c r="AAX383" s="25"/>
      <c r="AAY383" s="25"/>
      <c r="AAZ383" s="25"/>
      <c r="ABA383" s="25"/>
      <c r="ABB383" s="25"/>
      <c r="ABC383" s="25"/>
      <c r="ABD383" s="25"/>
      <c r="ABE383" s="25"/>
      <c r="ABF383" s="25"/>
      <c r="ABG383" s="25"/>
      <c r="ABH383" s="25"/>
      <c r="ABI383" s="25"/>
      <c r="ABJ383" s="25"/>
      <c r="ABK383" s="25"/>
      <c r="ABL383" s="25"/>
      <c r="ABM383" s="25"/>
      <c r="ABN383" s="25"/>
      <c r="ABO383" s="25"/>
      <c r="ABP383" s="25"/>
      <c r="ABQ383" s="25"/>
      <c r="ABR383" s="25"/>
      <c r="ABS383" s="25"/>
      <c r="ABT383" s="25"/>
      <c r="ABU383" s="25"/>
      <c r="ABV383" s="25"/>
      <c r="ABW383" s="25"/>
      <c r="ABX383" s="25"/>
      <c r="ABY383" s="25"/>
      <c r="ABZ383" s="25"/>
      <c r="ACA383" s="25"/>
      <c r="ACB383" s="25"/>
      <c r="ACC383" s="25"/>
      <c r="ACD383" s="25"/>
      <c r="ACE383" s="25"/>
      <c r="ACF383" s="25"/>
      <c r="ACG383" s="25"/>
      <c r="ACH383" s="25"/>
      <c r="ACI383" s="25"/>
      <c r="ACJ383" s="25"/>
      <c r="ACK383" s="25"/>
      <c r="ACL383" s="25"/>
      <c r="ACM383" s="25"/>
      <c r="ACN383" s="25"/>
      <c r="ACO383" s="25"/>
      <c r="ACP383" s="25"/>
      <c r="ACQ383" s="25"/>
      <c r="ACR383" s="25"/>
      <c r="ACS383" s="25"/>
      <c r="ACT383" s="25"/>
      <c r="ACU383" s="25"/>
      <c r="ACV383" s="25"/>
      <c r="ACW383" s="25"/>
      <c r="ACX383" s="25"/>
      <c r="ACY383" s="25"/>
      <c r="ACZ383" s="25"/>
      <c r="ADA383" s="25"/>
      <c r="ADB383" s="25"/>
      <c r="ADC383" s="25"/>
      <c r="ADD383" s="25"/>
      <c r="ADE383" s="25"/>
      <c r="ADF383" s="25"/>
      <c r="ADG383" s="25"/>
      <c r="ADH383" s="25"/>
      <c r="ADI383" s="25"/>
      <c r="ADJ383" s="25"/>
      <c r="ADK383" s="25"/>
      <c r="ADL383" s="25"/>
      <c r="ADM383" s="25"/>
      <c r="ADN383" s="25"/>
      <c r="ADO383" s="25"/>
      <c r="ADP383" s="25"/>
      <c r="ADQ383" s="25"/>
      <c r="ADR383" s="25"/>
      <c r="ADS383" s="25"/>
      <c r="ADT383" s="25"/>
      <c r="ADU383" s="25"/>
      <c r="ADV383" s="25"/>
      <c r="ADW383" s="25"/>
      <c r="ADX383" s="25"/>
      <c r="ADY383" s="25"/>
      <c r="ADZ383" s="25"/>
      <c r="AEA383" s="25"/>
      <c r="AEB383" s="25"/>
      <c r="AEC383" s="25"/>
      <c r="AED383" s="25"/>
      <c r="AEE383" s="25"/>
      <c r="AEF383" s="25"/>
      <c r="AEG383" s="25"/>
      <c r="AEH383" s="25"/>
      <c r="AEI383" s="25"/>
      <c r="AEJ383" s="25"/>
      <c r="AEK383" s="25"/>
      <c r="AEL383" s="25"/>
      <c r="AEM383" s="25"/>
      <c r="AEN383" s="25"/>
      <c r="AEO383" s="25"/>
      <c r="AEP383" s="25"/>
      <c r="AEQ383" s="25"/>
      <c r="AER383" s="25"/>
      <c r="AES383" s="25"/>
      <c r="AET383" s="25"/>
      <c r="AEU383" s="25"/>
      <c r="AEV383" s="25"/>
      <c r="AEW383" s="25"/>
      <c r="AEX383" s="25"/>
      <c r="AEY383" s="25"/>
      <c r="AEZ383" s="25"/>
      <c r="AFA383" s="25"/>
      <c r="AFB383" s="25"/>
      <c r="AFC383" s="25"/>
      <c r="AFD383" s="25"/>
      <c r="AFE383" s="25"/>
      <c r="AFF383" s="25"/>
      <c r="AFG383" s="25"/>
      <c r="AFH383" s="25"/>
      <c r="AFI383" s="25"/>
      <c r="AFJ383" s="25"/>
      <c r="AFK383" s="25"/>
      <c r="AFL383" s="25"/>
      <c r="AFM383" s="25"/>
      <c r="AFN383" s="25"/>
      <c r="AFO383" s="25"/>
      <c r="AFP383" s="25"/>
      <c r="AFQ383" s="25"/>
      <c r="AFR383" s="25"/>
      <c r="AFS383" s="25"/>
      <c r="AFT383" s="25"/>
      <c r="AFU383" s="25"/>
      <c r="AFV383" s="25"/>
      <c r="AFW383" s="25"/>
      <c r="AFX383" s="25"/>
      <c r="AFY383" s="25"/>
      <c r="AFZ383" s="25"/>
      <c r="AGA383" s="25"/>
      <c r="AGB383" s="25"/>
      <c r="AGC383" s="25"/>
      <c r="AGD383" s="25"/>
      <c r="AGE383" s="25"/>
      <c r="AGF383" s="25"/>
      <c r="AGG383" s="25"/>
      <c r="AGH383" s="25"/>
      <c r="AGI383" s="25"/>
      <c r="AGJ383" s="25"/>
      <c r="AGK383" s="25"/>
      <c r="AGL383" s="25"/>
      <c r="AGM383" s="25"/>
      <c r="AGN383" s="25"/>
      <c r="AGO383" s="25"/>
      <c r="AGP383" s="25"/>
      <c r="AGQ383" s="25"/>
      <c r="AGR383" s="25"/>
      <c r="AGS383" s="25"/>
      <c r="AGT383" s="25"/>
      <c r="AGU383" s="25"/>
      <c r="AGV383" s="25"/>
      <c r="AGW383" s="25"/>
      <c r="AGX383" s="25"/>
      <c r="AGY383" s="25"/>
      <c r="AGZ383" s="25"/>
      <c r="AHA383" s="25"/>
      <c r="AHB383" s="25"/>
      <c r="AHC383" s="25"/>
      <c r="AHD383" s="25"/>
      <c r="AHE383" s="25"/>
      <c r="AHF383" s="25"/>
      <c r="AHG383" s="25"/>
      <c r="AHH383" s="25"/>
      <c r="AHI383" s="25"/>
      <c r="AHJ383" s="25"/>
      <c r="AHK383" s="25"/>
      <c r="AHL383" s="25"/>
      <c r="AHM383" s="25"/>
      <c r="AHN383" s="25"/>
      <c r="AHO383" s="25"/>
      <c r="AHP383" s="25"/>
      <c r="AHQ383" s="25"/>
      <c r="AHR383" s="25"/>
      <c r="AHS383" s="25"/>
      <c r="AHT383" s="25"/>
      <c r="AHU383" s="25"/>
      <c r="AHV383" s="25"/>
      <c r="AHW383" s="25"/>
      <c r="AHX383" s="25"/>
      <c r="AHY383" s="25"/>
      <c r="AHZ383" s="25"/>
      <c r="AIA383" s="25"/>
      <c r="AIB383" s="25"/>
      <c r="AIC383" s="25"/>
      <c r="AID383" s="25"/>
      <c r="AIE383" s="25"/>
      <c r="AIF383" s="25"/>
      <c r="AIG383" s="25"/>
      <c r="AIH383" s="25"/>
      <c r="AII383" s="25"/>
      <c r="AIJ383" s="25"/>
      <c r="AIK383" s="25"/>
      <c r="AIL383" s="25"/>
      <c r="AIM383" s="25"/>
      <c r="AIN383" s="25"/>
      <c r="AIO383" s="25"/>
      <c r="AIP383" s="25"/>
      <c r="AIQ383" s="25"/>
      <c r="AIR383" s="25"/>
      <c r="AIS383" s="25"/>
      <c r="AIT383" s="25"/>
      <c r="AIU383" s="25"/>
      <c r="AIV383" s="25"/>
      <c r="AIW383" s="25"/>
      <c r="AIX383" s="25"/>
      <c r="AIY383" s="25"/>
      <c r="AIZ383" s="25"/>
      <c r="AJA383" s="25"/>
      <c r="AJB383" s="25"/>
      <c r="AJC383" s="25"/>
      <c r="AJD383" s="25"/>
      <c r="AJE383" s="25"/>
      <c r="AJF383" s="25"/>
      <c r="AJG383" s="25"/>
      <c r="AJH383" s="25"/>
      <c r="AJI383" s="25"/>
      <c r="AJJ383" s="25"/>
      <c r="AJK383" s="25"/>
      <c r="AJL383" s="25"/>
      <c r="AJM383" s="25"/>
      <c r="AJN383" s="25"/>
      <c r="AJO383" s="25"/>
      <c r="AJP383" s="25"/>
      <c r="AJQ383" s="25"/>
      <c r="AJR383" s="25"/>
      <c r="AJS383" s="25"/>
      <c r="AJT383" s="25"/>
      <c r="AJU383" s="25"/>
      <c r="AJV383" s="25"/>
      <c r="AJW383" s="25"/>
      <c r="AJX383" s="25"/>
      <c r="AJY383" s="25"/>
      <c r="AJZ383" s="25"/>
      <c r="AKA383" s="25"/>
      <c r="AKB383" s="25"/>
      <c r="AKC383" s="25"/>
      <c r="AKD383" s="25"/>
      <c r="AKE383" s="25"/>
      <c r="AKF383" s="25"/>
      <c r="AKG383" s="25"/>
      <c r="AKH383" s="25"/>
      <c r="AKI383" s="25"/>
      <c r="AKJ383" s="25"/>
      <c r="AKK383" s="25"/>
      <c r="AKL383" s="25"/>
      <c r="AKM383" s="25"/>
      <c r="AKN383" s="25"/>
      <c r="AKO383" s="25"/>
      <c r="AKP383" s="25"/>
      <c r="AKQ383" s="25"/>
      <c r="AKR383" s="25"/>
      <c r="AKS383" s="25"/>
      <c r="AKT383" s="25"/>
      <c r="AKU383" s="25"/>
      <c r="AKV383" s="25"/>
      <c r="AKW383" s="25"/>
      <c r="AKX383" s="25"/>
      <c r="AKY383" s="25"/>
      <c r="AKZ383" s="25"/>
      <c r="ALA383" s="25"/>
      <c r="ALB383" s="25"/>
      <c r="ALC383" s="25"/>
      <c r="ALD383" s="25"/>
      <c r="ALE383" s="25"/>
      <c r="ALF383" s="25"/>
      <c r="ALG383" s="25"/>
      <c r="ALH383" s="25"/>
      <c r="ALI383" s="25"/>
      <c r="ALJ383" s="25"/>
      <c r="ALK383" s="25"/>
      <c r="ALL383" s="25"/>
      <c r="ALM383" s="25"/>
      <c r="ALN383" s="25"/>
      <c r="ALO383" s="25"/>
      <c r="ALP383" s="25"/>
      <c r="ALQ383" s="25"/>
      <c r="ALR383" s="25"/>
      <c r="ALS383" s="25"/>
      <c r="ALT383" s="25"/>
      <c r="ALU383" s="25"/>
      <c r="ALV383" s="25"/>
      <c r="ALW383" s="25"/>
      <c r="ALX383" s="25"/>
      <c r="ALY383" s="25"/>
      <c r="ALZ383" s="25"/>
      <c r="AMA383" s="25"/>
      <c r="AMB383" s="25"/>
      <c r="AMC383" s="25"/>
      <c r="AMD383" s="25"/>
      <c r="AME383" s="25"/>
      <c r="AMF383" s="25"/>
      <c r="AMG383" s="25"/>
      <c r="AMH383" s="25"/>
      <c r="AMI383" s="25"/>
      <c r="AMJ383" s="25"/>
      <c r="AMK383" s="25"/>
      <c r="AML383" s="25"/>
      <c r="AMM383" s="25"/>
      <c r="AMN383" s="25"/>
      <c r="AMO383" s="25"/>
      <c r="AMP383" s="25"/>
      <c r="AMQ383" s="25"/>
      <c r="AMR383" s="25"/>
      <c r="AMS383" s="25"/>
      <c r="AMT383" s="25"/>
      <c r="AMU383" s="25"/>
      <c r="AMV383" s="25"/>
      <c r="AMW383" s="25"/>
      <c r="AMX383" s="25"/>
      <c r="AMY383" s="25"/>
      <c r="AMZ383" s="25"/>
      <c r="ANA383" s="25"/>
      <c r="ANB383" s="25"/>
      <c r="ANC383" s="25"/>
      <c r="AND383" s="25"/>
      <c r="ANE383" s="25"/>
      <c r="ANF383" s="25"/>
      <c r="ANG383" s="25"/>
      <c r="ANH383" s="25"/>
      <c r="ANI383" s="25"/>
      <c r="ANJ383" s="25"/>
      <c r="ANK383" s="25"/>
      <c r="ANL383" s="25"/>
      <c r="ANM383" s="25"/>
      <c r="ANN383" s="25"/>
      <c r="ANO383" s="25"/>
      <c r="ANP383" s="25"/>
      <c r="ANQ383" s="25"/>
      <c r="ANR383" s="25"/>
      <c r="ANS383" s="25"/>
      <c r="ANT383" s="25"/>
      <c r="ANU383" s="25"/>
      <c r="ANV383" s="25"/>
      <c r="ANW383" s="25"/>
      <c r="ANX383" s="25"/>
      <c r="ANY383" s="25"/>
      <c r="ANZ383" s="25"/>
      <c r="AOA383" s="25"/>
      <c r="AOB383" s="25"/>
      <c r="AOC383" s="25"/>
      <c r="AOD383" s="25"/>
      <c r="AOE383" s="25"/>
      <c r="AOF383" s="25"/>
      <c r="AOG383" s="25"/>
      <c r="AOH383" s="25"/>
      <c r="AOI383" s="25"/>
      <c r="AOJ383" s="25"/>
      <c r="AOK383" s="25"/>
      <c r="AOL383" s="25"/>
      <c r="AOM383" s="25"/>
      <c r="AON383" s="25"/>
      <c r="AOO383" s="25"/>
      <c r="AOP383" s="25"/>
      <c r="AOQ383" s="25"/>
      <c r="AOR383" s="25"/>
      <c r="AOS383" s="25"/>
      <c r="AOT383" s="25"/>
      <c r="AOU383" s="25"/>
      <c r="AOV383" s="25"/>
      <c r="AOW383" s="25"/>
      <c r="AOX383" s="25"/>
      <c r="AOY383" s="25"/>
      <c r="AOZ383" s="25"/>
      <c r="APA383" s="25"/>
      <c r="APB383" s="25"/>
      <c r="APC383" s="25"/>
      <c r="APD383" s="25"/>
      <c r="APE383" s="25"/>
      <c r="APF383" s="25"/>
      <c r="APG383" s="25"/>
      <c r="APH383" s="25"/>
      <c r="API383" s="25"/>
      <c r="APJ383" s="25"/>
      <c r="APK383" s="25"/>
      <c r="APL383" s="25"/>
      <c r="APM383" s="25"/>
      <c r="APN383" s="25"/>
      <c r="APO383" s="25"/>
      <c r="APP383" s="25"/>
      <c r="APQ383" s="25"/>
      <c r="APR383" s="25"/>
      <c r="APS383" s="25"/>
      <c r="APT383" s="25"/>
      <c r="APU383" s="25"/>
      <c r="APV383" s="25"/>
      <c r="APW383" s="25"/>
      <c r="APX383" s="25"/>
      <c r="APY383" s="25"/>
      <c r="APZ383" s="25"/>
      <c r="AQA383" s="25"/>
      <c r="AQB383" s="25"/>
      <c r="AQC383" s="25"/>
      <c r="AQD383" s="25"/>
      <c r="AQE383" s="25"/>
      <c r="AQF383" s="25"/>
      <c r="AQG383" s="25"/>
      <c r="AQH383" s="25"/>
      <c r="AQI383" s="25"/>
      <c r="AQJ383" s="25"/>
      <c r="AQK383" s="25"/>
      <c r="AQL383" s="25"/>
      <c r="AQM383" s="25"/>
      <c r="AQN383" s="25"/>
      <c r="AQO383" s="25"/>
      <c r="AQP383" s="25"/>
      <c r="AQQ383" s="25"/>
      <c r="AQR383" s="25"/>
      <c r="AQS383" s="25"/>
      <c r="AQT383" s="25"/>
      <c r="AQU383" s="25"/>
      <c r="AQV383" s="25"/>
      <c r="AQW383" s="25"/>
      <c r="AQX383" s="25"/>
      <c r="AQY383" s="25"/>
      <c r="AQZ383" s="25"/>
      <c r="ARA383" s="25"/>
      <c r="ARB383" s="25"/>
      <c r="ARC383" s="25"/>
      <c r="ARD383" s="25"/>
      <c r="ARE383" s="25"/>
      <c r="ARF383" s="25"/>
      <c r="ARG383" s="25"/>
      <c r="ARH383" s="25"/>
      <c r="ARI383" s="25"/>
      <c r="ARJ383" s="25"/>
      <c r="ARK383" s="25"/>
      <c r="ARL383" s="25"/>
      <c r="ARM383" s="25"/>
      <c r="ARN383" s="25"/>
      <c r="ARO383" s="25"/>
      <c r="ARP383" s="25"/>
      <c r="ARQ383" s="25"/>
      <c r="ARR383" s="25"/>
      <c r="ARS383" s="25"/>
      <c r="ART383" s="25"/>
      <c r="ARU383" s="25"/>
      <c r="ARV383" s="25"/>
      <c r="ARW383" s="25"/>
      <c r="ARX383" s="25"/>
      <c r="ARY383" s="25"/>
      <c r="ARZ383" s="25"/>
      <c r="ASA383" s="25"/>
      <c r="ASB383" s="25"/>
      <c r="ASC383" s="25"/>
      <c r="ASD383" s="25"/>
      <c r="ASE383" s="25"/>
      <c r="ASF383" s="25"/>
      <c r="ASG383" s="25"/>
      <c r="ASH383" s="25"/>
      <c r="ASI383" s="25"/>
      <c r="ASJ383" s="25"/>
      <c r="ASK383" s="25"/>
      <c r="ASL383" s="25"/>
      <c r="ASM383" s="25"/>
      <c r="ASN383" s="25"/>
      <c r="ASO383" s="25"/>
      <c r="ASP383" s="25"/>
      <c r="ASQ383" s="25"/>
      <c r="ASR383" s="25"/>
      <c r="ASS383" s="25"/>
      <c r="AST383" s="25"/>
      <c r="ASU383" s="25"/>
      <c r="ASV383" s="25"/>
      <c r="ASW383" s="25"/>
      <c r="ASX383" s="25"/>
      <c r="ASY383" s="25"/>
      <c r="ASZ383" s="25"/>
      <c r="ATA383" s="25"/>
      <c r="ATB383" s="25"/>
      <c r="ATC383" s="25"/>
      <c r="ATD383" s="25"/>
      <c r="ATE383" s="25"/>
      <c r="ATF383" s="25"/>
      <c r="ATG383" s="25"/>
      <c r="ATH383" s="25"/>
      <c r="ATI383" s="25"/>
      <c r="ATJ383" s="25"/>
      <c r="ATK383" s="25"/>
      <c r="ATL383" s="25"/>
      <c r="ATM383" s="25"/>
      <c r="ATN383" s="25"/>
      <c r="ATO383" s="25"/>
      <c r="ATP383" s="25"/>
      <c r="ATQ383" s="25"/>
      <c r="ATR383" s="25"/>
      <c r="ATS383" s="25"/>
      <c r="ATT383" s="25"/>
      <c r="ATU383" s="25"/>
      <c r="ATV383" s="25"/>
      <c r="ATW383" s="25"/>
      <c r="ATX383" s="25"/>
      <c r="ATY383" s="25"/>
      <c r="ATZ383" s="25"/>
      <c r="AUA383" s="25"/>
      <c r="AUB383" s="25"/>
      <c r="AUC383" s="25"/>
      <c r="AUD383" s="25"/>
      <c r="AUE383" s="25"/>
      <c r="AUF383" s="25"/>
      <c r="AUG383" s="25"/>
      <c r="AUH383" s="25"/>
      <c r="AUI383" s="25"/>
      <c r="AUJ383" s="25"/>
      <c r="AUK383" s="25"/>
      <c r="AUL383" s="25"/>
      <c r="AUM383" s="25"/>
      <c r="AUN383" s="25"/>
      <c r="AUO383" s="25"/>
      <c r="AUP383" s="25"/>
      <c r="AUQ383" s="25"/>
      <c r="AUR383" s="25"/>
      <c r="AUS383" s="25"/>
      <c r="AUT383" s="25"/>
      <c r="AUU383" s="25"/>
      <c r="AUV383" s="25"/>
      <c r="AUW383" s="25"/>
      <c r="AUX383" s="25"/>
      <c r="AUY383" s="25"/>
      <c r="AUZ383" s="25"/>
      <c r="AVA383" s="25"/>
      <c r="AVB383" s="25"/>
      <c r="AVC383" s="25"/>
      <c r="AVD383" s="25"/>
      <c r="AVE383" s="25"/>
      <c r="AVF383" s="25"/>
      <c r="AVG383" s="25"/>
      <c r="AVH383" s="25"/>
      <c r="AVI383" s="25"/>
      <c r="AVJ383" s="25"/>
      <c r="AVK383" s="25"/>
      <c r="AVL383" s="25"/>
      <c r="AVM383" s="25"/>
      <c r="AVN383" s="25"/>
      <c r="AVO383" s="25"/>
      <c r="AVP383" s="25"/>
      <c r="AVQ383" s="25"/>
      <c r="AVR383" s="25"/>
      <c r="AVS383" s="25"/>
      <c r="AVT383" s="25"/>
      <c r="AVU383" s="25"/>
      <c r="AVV383" s="25"/>
      <c r="AVW383" s="25"/>
      <c r="AVX383" s="25"/>
      <c r="AVY383" s="25"/>
      <c r="AVZ383" s="25"/>
      <c r="AWA383" s="25"/>
      <c r="AWB383" s="25"/>
      <c r="AWC383" s="25"/>
      <c r="AWD383" s="25"/>
      <c r="AWE383" s="25"/>
      <c r="AWF383" s="25"/>
      <c r="AWG383" s="25"/>
      <c r="AWH383" s="25"/>
      <c r="AWI383" s="25"/>
      <c r="AWJ383" s="25"/>
      <c r="AWK383" s="25"/>
      <c r="AWL383" s="25"/>
      <c r="AWM383" s="25"/>
      <c r="AWN383" s="25"/>
      <c r="AWO383" s="25"/>
      <c r="AWP383" s="25"/>
      <c r="AWQ383" s="25"/>
      <c r="AWR383" s="25"/>
      <c r="AWS383" s="25"/>
      <c r="AWT383" s="25"/>
      <c r="AWU383" s="25"/>
      <c r="AWV383" s="25"/>
      <c r="AWW383" s="25"/>
      <c r="AWX383" s="25"/>
      <c r="AWY383" s="25"/>
      <c r="AWZ383" s="25"/>
      <c r="AXA383" s="25"/>
      <c r="AXB383" s="25"/>
      <c r="AXC383" s="25"/>
      <c r="AXD383" s="25"/>
      <c r="AXE383" s="25"/>
      <c r="AXF383" s="25"/>
      <c r="AXG383" s="25"/>
      <c r="AXH383" s="25"/>
      <c r="AXI383" s="25"/>
      <c r="AXJ383" s="25"/>
      <c r="AXK383" s="25"/>
      <c r="AXL383" s="25"/>
      <c r="AXM383" s="25"/>
      <c r="AXN383" s="25"/>
      <c r="AXO383" s="25"/>
      <c r="AXP383" s="25"/>
      <c r="AXQ383" s="25"/>
      <c r="AXR383" s="25"/>
      <c r="AXS383" s="25"/>
      <c r="AXT383" s="25"/>
      <c r="AXU383" s="25"/>
      <c r="AXV383" s="25"/>
      <c r="AXW383" s="25"/>
      <c r="AXX383" s="25"/>
      <c r="AXY383" s="25"/>
      <c r="AXZ383" s="25"/>
      <c r="AYA383" s="25"/>
      <c r="AYB383" s="25"/>
      <c r="AYC383" s="25"/>
      <c r="AYD383" s="25"/>
      <c r="AYE383" s="25"/>
      <c r="AYF383" s="25"/>
      <c r="AYG383" s="25"/>
      <c r="AYH383" s="25"/>
      <c r="AYI383" s="25"/>
      <c r="AYJ383" s="25"/>
      <c r="AYK383" s="25"/>
      <c r="AYL383" s="25"/>
      <c r="AYM383" s="25"/>
      <c r="AYN383" s="25"/>
      <c r="AYO383" s="25"/>
      <c r="AYP383" s="25"/>
      <c r="AYQ383" s="25"/>
      <c r="AYR383" s="25"/>
      <c r="AYS383" s="25"/>
      <c r="AYT383" s="25"/>
      <c r="AYU383" s="25"/>
      <c r="AYV383" s="25"/>
      <c r="AYW383" s="25"/>
      <c r="AYX383" s="25"/>
      <c r="AYY383" s="25"/>
      <c r="AYZ383" s="25"/>
      <c r="AZA383" s="25"/>
      <c r="AZB383" s="25"/>
      <c r="AZC383" s="25"/>
      <c r="AZD383" s="25"/>
      <c r="AZE383" s="25"/>
      <c r="AZF383" s="25"/>
      <c r="AZG383" s="25"/>
      <c r="AZH383" s="25"/>
      <c r="AZI383" s="25"/>
      <c r="AZJ383" s="25"/>
      <c r="AZK383" s="25"/>
      <c r="AZL383" s="25"/>
      <c r="AZM383" s="25"/>
      <c r="AZN383" s="25"/>
      <c r="AZO383" s="25"/>
      <c r="AZP383" s="25"/>
      <c r="AZQ383" s="25"/>
      <c r="AZR383" s="25"/>
      <c r="AZS383" s="25"/>
      <c r="AZT383" s="25"/>
      <c r="AZU383" s="25"/>
      <c r="AZV383" s="25"/>
      <c r="AZW383" s="25"/>
      <c r="AZX383" s="25"/>
      <c r="AZY383" s="25"/>
      <c r="AZZ383" s="25"/>
      <c r="BAA383" s="25"/>
      <c r="BAB383" s="25"/>
      <c r="BAC383" s="25"/>
      <c r="BAD383" s="25"/>
      <c r="BAE383" s="25"/>
      <c r="BAF383" s="25"/>
      <c r="BAG383" s="25"/>
      <c r="BAH383" s="25"/>
      <c r="BAI383" s="25"/>
      <c r="BAJ383" s="25"/>
      <c r="BAK383" s="25"/>
      <c r="BAL383" s="25"/>
      <c r="BAM383" s="25"/>
      <c r="BAN383" s="25"/>
      <c r="BAO383" s="25"/>
      <c r="BAP383" s="25"/>
      <c r="BAQ383" s="25"/>
      <c r="BAR383" s="25"/>
      <c r="BAS383" s="25"/>
      <c r="BAT383" s="25"/>
      <c r="BAU383" s="25"/>
      <c r="BAV383" s="25"/>
      <c r="BAW383" s="25"/>
      <c r="BAX383" s="25"/>
      <c r="BAY383" s="25"/>
      <c r="BAZ383" s="25"/>
      <c r="BBA383" s="25"/>
      <c r="BBB383" s="25"/>
      <c r="BBC383" s="25"/>
      <c r="BBD383" s="25"/>
      <c r="BBE383" s="25"/>
      <c r="BBF383" s="25"/>
      <c r="BBG383" s="25"/>
      <c r="BBH383" s="25"/>
      <c r="BBI383" s="25"/>
      <c r="BBJ383" s="25"/>
      <c r="BBK383" s="25"/>
      <c r="BBL383" s="25"/>
      <c r="BBM383" s="25"/>
      <c r="BBN383" s="25"/>
      <c r="BBO383" s="25"/>
      <c r="BBP383" s="25"/>
      <c r="BBQ383" s="25"/>
      <c r="BBR383" s="25"/>
      <c r="BBS383" s="25"/>
      <c r="BBT383" s="25"/>
      <c r="BBU383" s="25"/>
      <c r="BBV383" s="25"/>
      <c r="BBW383" s="25"/>
      <c r="BBX383" s="25"/>
      <c r="BBY383" s="25"/>
      <c r="BBZ383" s="25"/>
      <c r="BCA383" s="25"/>
      <c r="BCB383" s="25"/>
      <c r="BCC383" s="25"/>
      <c r="BCD383" s="25"/>
      <c r="BCE383" s="25"/>
      <c r="BCF383" s="25"/>
      <c r="BCG383" s="25"/>
      <c r="BCH383" s="25"/>
      <c r="BCI383" s="25"/>
      <c r="BCJ383" s="25"/>
      <c r="BCK383" s="25"/>
      <c r="BCL383" s="25"/>
      <c r="BCM383" s="25"/>
      <c r="BCN383" s="25"/>
      <c r="BCO383" s="25"/>
      <c r="BCP383" s="25"/>
      <c r="BCQ383" s="25"/>
      <c r="BCR383" s="25"/>
      <c r="BCS383" s="25"/>
      <c r="BCT383" s="25"/>
      <c r="BCU383" s="25"/>
      <c r="BCV383" s="25"/>
      <c r="BCW383" s="25"/>
      <c r="BCX383" s="25"/>
      <c r="BCY383" s="25"/>
      <c r="BCZ383" s="25"/>
      <c r="BDA383" s="25"/>
      <c r="BDB383" s="25"/>
      <c r="BDC383" s="25"/>
      <c r="BDD383" s="25"/>
      <c r="BDE383" s="25"/>
      <c r="BDF383" s="25"/>
      <c r="BDG383" s="25"/>
      <c r="BDH383" s="25"/>
      <c r="BDI383" s="25"/>
      <c r="BDJ383" s="25"/>
      <c r="BDK383" s="25"/>
      <c r="BDL383" s="25"/>
      <c r="BDM383" s="25"/>
      <c r="BDN383" s="25"/>
      <c r="BDO383" s="25"/>
      <c r="BDP383" s="25"/>
      <c r="BDQ383" s="25"/>
      <c r="BDR383" s="25"/>
      <c r="BDS383" s="25"/>
      <c r="BDT383" s="25"/>
      <c r="BDU383" s="25"/>
      <c r="BDV383" s="25"/>
      <c r="BDW383" s="25"/>
      <c r="BDX383" s="25"/>
      <c r="BDY383" s="25"/>
      <c r="BDZ383" s="25"/>
      <c r="BEA383" s="25"/>
      <c r="BEB383" s="25"/>
      <c r="BEC383" s="25"/>
      <c r="BED383" s="25"/>
      <c r="BEE383" s="25"/>
      <c r="BEF383" s="25"/>
      <c r="BEG383" s="25"/>
      <c r="BEH383" s="25"/>
      <c r="BEI383" s="25"/>
      <c r="BEJ383" s="25"/>
      <c r="BEK383" s="25"/>
      <c r="BEL383" s="25"/>
      <c r="BEM383" s="25"/>
      <c r="BEN383" s="25"/>
      <c r="BEO383" s="25"/>
      <c r="BEP383" s="25"/>
      <c r="BEQ383" s="25"/>
      <c r="BER383" s="25"/>
      <c r="BES383" s="25"/>
      <c r="BET383" s="25"/>
      <c r="BEU383" s="25"/>
      <c r="BEV383" s="25"/>
      <c r="BEW383" s="25"/>
      <c r="BEX383" s="25"/>
      <c r="BEY383" s="25"/>
      <c r="BEZ383" s="25"/>
      <c r="BFA383" s="25"/>
      <c r="BFB383" s="25"/>
      <c r="BFC383" s="25"/>
      <c r="BFD383" s="25"/>
      <c r="BFE383" s="25"/>
      <c r="BFF383" s="25"/>
      <c r="BFG383" s="25"/>
      <c r="BFH383" s="25"/>
      <c r="BFI383" s="25"/>
      <c r="BFJ383" s="25"/>
      <c r="BFK383" s="25"/>
      <c r="BFL383" s="25"/>
      <c r="BFM383" s="25"/>
      <c r="BFN383" s="25"/>
      <c r="BFO383" s="25"/>
      <c r="BFP383" s="25"/>
      <c r="BFQ383" s="25"/>
      <c r="BFR383" s="25"/>
      <c r="BFS383" s="25"/>
      <c r="BFT383" s="25"/>
      <c r="BFU383" s="25"/>
      <c r="BFV383" s="25"/>
      <c r="BFW383" s="25"/>
      <c r="BFX383" s="25"/>
      <c r="BFY383" s="25"/>
      <c r="BFZ383" s="25"/>
      <c r="BGA383" s="25"/>
      <c r="BGB383" s="25"/>
      <c r="BGC383" s="25"/>
      <c r="BGD383" s="25"/>
      <c r="BGE383" s="25"/>
      <c r="BGF383" s="25"/>
      <c r="BGG383" s="25"/>
      <c r="BGH383" s="25"/>
      <c r="BGI383" s="25"/>
      <c r="BGJ383" s="25"/>
      <c r="BGK383" s="25"/>
      <c r="BGL383" s="25"/>
      <c r="BGM383" s="25"/>
      <c r="BGN383" s="25"/>
      <c r="BGO383" s="25"/>
      <c r="BGP383" s="25"/>
      <c r="BGQ383" s="25"/>
      <c r="BGR383" s="25"/>
      <c r="BGS383" s="25"/>
      <c r="BGT383" s="25"/>
      <c r="BGU383" s="25"/>
      <c r="BGV383" s="25"/>
      <c r="BGW383" s="25"/>
      <c r="BGX383" s="25"/>
      <c r="BGY383" s="25"/>
      <c r="BGZ383" s="25"/>
      <c r="BHA383" s="25"/>
      <c r="BHB383" s="25"/>
      <c r="BHC383" s="25"/>
      <c r="BHD383" s="25"/>
      <c r="BHE383" s="25"/>
      <c r="BHF383" s="25"/>
      <c r="BHG383" s="25"/>
      <c r="BHH383" s="25"/>
      <c r="BHI383" s="25"/>
      <c r="BHJ383" s="25"/>
      <c r="BHK383" s="25"/>
      <c r="BHL383" s="25"/>
      <c r="BHM383" s="25"/>
      <c r="BHN383" s="25"/>
      <c r="BHO383" s="25"/>
      <c r="BHP383" s="25"/>
      <c r="BHQ383" s="25"/>
      <c r="BHR383" s="25"/>
      <c r="BHS383" s="25"/>
      <c r="BHT383" s="25"/>
      <c r="BHU383" s="25"/>
      <c r="BHV383" s="25"/>
      <c r="BHW383" s="25"/>
      <c r="BHX383" s="25"/>
      <c r="BHY383" s="25"/>
      <c r="BHZ383" s="25"/>
      <c r="BIA383" s="25"/>
      <c r="BIB383" s="25"/>
      <c r="BIC383" s="25"/>
      <c r="BID383" s="25"/>
      <c r="BIE383" s="25"/>
      <c r="BIF383" s="25"/>
      <c r="BIG383" s="25"/>
      <c r="BIH383" s="25"/>
      <c r="BII383" s="25"/>
      <c r="BIJ383" s="25"/>
      <c r="BIK383" s="25"/>
      <c r="BIL383" s="25"/>
      <c r="BIM383" s="25"/>
      <c r="BIN383" s="25"/>
      <c r="BIO383" s="25"/>
      <c r="BIP383" s="25"/>
      <c r="BIQ383" s="25"/>
      <c r="BIR383" s="25"/>
      <c r="BIS383" s="25"/>
      <c r="BIT383" s="25"/>
      <c r="BIU383" s="25"/>
      <c r="BIV383" s="25"/>
      <c r="BIW383" s="25"/>
      <c r="BIX383" s="25"/>
      <c r="BIY383" s="25"/>
      <c r="BIZ383" s="25"/>
      <c r="BJA383" s="25"/>
      <c r="BJB383" s="25"/>
      <c r="BJC383" s="25"/>
      <c r="BJD383" s="25"/>
      <c r="BJE383" s="25"/>
      <c r="BJF383" s="25"/>
      <c r="BJG383" s="25"/>
      <c r="BJH383" s="25"/>
      <c r="BJI383" s="25"/>
      <c r="BJJ383" s="25"/>
      <c r="BJK383" s="25"/>
      <c r="BJL383" s="25"/>
      <c r="BJM383" s="25"/>
      <c r="BJN383" s="25"/>
      <c r="BJO383" s="25"/>
      <c r="BJP383" s="25"/>
      <c r="BJQ383" s="25"/>
      <c r="BJR383" s="25"/>
      <c r="BJS383" s="25"/>
      <c r="BJT383" s="25"/>
      <c r="BJU383" s="25"/>
      <c r="BJV383" s="25"/>
      <c r="BJW383" s="25"/>
      <c r="BJX383" s="25"/>
      <c r="BJY383" s="25"/>
      <c r="BJZ383" s="25"/>
      <c r="BKA383" s="25"/>
      <c r="BKB383" s="25"/>
      <c r="BKC383" s="25"/>
      <c r="BKD383" s="25"/>
      <c r="BKE383" s="25"/>
      <c r="BKF383" s="25"/>
      <c r="BKG383" s="25"/>
      <c r="BKH383" s="25"/>
      <c r="BKI383" s="25"/>
      <c r="BKJ383" s="25"/>
      <c r="BKK383" s="25"/>
      <c r="BKL383" s="25"/>
      <c r="BKM383" s="25"/>
      <c r="BKN383" s="25"/>
      <c r="BKO383" s="25"/>
      <c r="BKP383" s="25"/>
      <c r="BKQ383" s="25"/>
      <c r="BKR383" s="25"/>
      <c r="BKS383" s="25"/>
      <c r="BKT383" s="25"/>
      <c r="BKU383" s="25"/>
      <c r="BKV383" s="25"/>
      <c r="BKW383" s="25"/>
      <c r="BKX383" s="25"/>
      <c r="BKY383" s="25"/>
      <c r="BKZ383" s="25"/>
      <c r="BLA383" s="25"/>
      <c r="BLB383" s="25"/>
      <c r="BLC383" s="25"/>
      <c r="BLD383" s="25"/>
      <c r="BLE383" s="25"/>
      <c r="BLF383" s="25"/>
      <c r="BLG383" s="25"/>
      <c r="BLH383" s="25"/>
      <c r="BLI383" s="25"/>
      <c r="BLJ383" s="25"/>
      <c r="BLK383" s="25"/>
      <c r="BLL383" s="25"/>
      <c r="BLM383" s="25"/>
      <c r="BLN383" s="25"/>
      <c r="BLO383" s="25"/>
      <c r="BLP383" s="25"/>
      <c r="BLQ383" s="25"/>
      <c r="BLR383" s="25"/>
      <c r="BLS383" s="25"/>
      <c r="BLT383" s="25"/>
      <c r="BLU383" s="25"/>
      <c r="BLV383" s="25"/>
      <c r="BLW383" s="25"/>
      <c r="BLX383" s="25"/>
      <c r="BLY383" s="25"/>
      <c r="BLZ383" s="25"/>
      <c r="BMA383" s="25"/>
      <c r="BMB383" s="25"/>
      <c r="BMC383" s="25"/>
      <c r="BMD383" s="25"/>
      <c r="BME383" s="25"/>
      <c r="BMF383" s="25"/>
      <c r="BMG383" s="25"/>
      <c r="BMH383" s="25"/>
      <c r="BMI383" s="25"/>
      <c r="BMJ383" s="25"/>
      <c r="BMK383" s="25"/>
      <c r="BML383" s="25"/>
      <c r="BMM383" s="25"/>
      <c r="BMN383" s="25"/>
      <c r="BMO383" s="25"/>
      <c r="BMP383" s="25"/>
      <c r="BMQ383" s="25"/>
      <c r="BMR383" s="25"/>
      <c r="BMS383" s="25"/>
      <c r="BMT383" s="25"/>
      <c r="BMU383" s="25"/>
      <c r="BMV383" s="25"/>
      <c r="BMW383" s="25"/>
      <c r="BMX383" s="25"/>
      <c r="BMY383" s="25"/>
      <c r="BMZ383" s="25"/>
      <c r="BNA383" s="25"/>
      <c r="BNB383" s="25"/>
      <c r="BNC383" s="25"/>
      <c r="BND383" s="25"/>
      <c r="BNE383" s="25"/>
      <c r="BNF383" s="25"/>
      <c r="BNG383" s="25"/>
      <c r="BNH383" s="25"/>
      <c r="BNI383" s="25"/>
      <c r="BNJ383" s="25"/>
      <c r="BNK383" s="25"/>
      <c r="BNL383" s="25"/>
      <c r="BNM383" s="25"/>
      <c r="BNN383" s="25"/>
      <c r="BNO383" s="25"/>
      <c r="BNP383" s="25"/>
      <c r="BNQ383" s="25"/>
      <c r="BNR383" s="25"/>
      <c r="BNS383" s="25"/>
      <c r="BNT383" s="25"/>
      <c r="BNU383" s="25"/>
      <c r="BNV383" s="25"/>
      <c r="BNW383" s="25"/>
      <c r="BNX383" s="25"/>
      <c r="BNY383" s="25"/>
      <c r="BNZ383" s="25"/>
      <c r="BOA383" s="25"/>
      <c r="BOB383" s="25"/>
      <c r="BOC383" s="25"/>
      <c r="BOD383" s="25"/>
      <c r="BOE383" s="25"/>
      <c r="BOF383" s="25"/>
      <c r="BOG383" s="25"/>
      <c r="BOH383" s="25"/>
      <c r="BOI383" s="25"/>
      <c r="BOJ383" s="25"/>
      <c r="BOK383" s="25"/>
      <c r="BOL383" s="25"/>
      <c r="BOM383" s="25"/>
      <c r="BON383" s="25"/>
      <c r="BOO383" s="25"/>
      <c r="BOP383" s="25"/>
      <c r="BOQ383" s="25"/>
      <c r="BOR383" s="25"/>
      <c r="BOS383" s="25"/>
      <c r="BOT383" s="25"/>
      <c r="BOU383" s="25"/>
      <c r="BOV383" s="25"/>
      <c r="BOW383" s="25"/>
      <c r="BOX383" s="25"/>
      <c r="BOY383" s="25"/>
      <c r="BOZ383" s="25"/>
      <c r="BPA383" s="25"/>
      <c r="BPB383" s="25"/>
      <c r="BPC383" s="25"/>
      <c r="BPD383" s="25"/>
      <c r="BPE383" s="25"/>
      <c r="BPF383" s="25"/>
      <c r="BPG383" s="25"/>
      <c r="BPH383" s="25"/>
      <c r="BPI383" s="25"/>
      <c r="BPJ383" s="25"/>
      <c r="BPK383" s="25"/>
      <c r="BPL383" s="25"/>
      <c r="BPM383" s="25"/>
      <c r="BPN383" s="25"/>
      <c r="BPO383" s="25"/>
      <c r="BPP383" s="25"/>
      <c r="BPQ383" s="25"/>
      <c r="BPR383" s="25"/>
      <c r="BPS383" s="25"/>
      <c r="BPT383" s="25"/>
      <c r="BPU383" s="25"/>
      <c r="BPV383" s="25"/>
      <c r="BPW383" s="25"/>
      <c r="BPX383" s="25"/>
      <c r="BPY383" s="25"/>
      <c r="BPZ383" s="25"/>
      <c r="BQA383" s="25"/>
      <c r="BQB383" s="25"/>
      <c r="BQC383" s="25"/>
      <c r="BQD383" s="25"/>
      <c r="BQE383" s="25"/>
      <c r="BQF383" s="25"/>
      <c r="BQG383" s="25"/>
      <c r="BQH383" s="25"/>
      <c r="BQI383" s="25"/>
      <c r="BQJ383" s="25"/>
      <c r="BQK383" s="25"/>
      <c r="BQL383" s="25"/>
      <c r="BQM383" s="25"/>
      <c r="BQN383" s="25"/>
      <c r="BQO383" s="25"/>
      <c r="BQP383" s="25"/>
      <c r="BQQ383" s="25"/>
      <c r="BQR383" s="25"/>
      <c r="BQS383" s="25"/>
      <c r="BQT383" s="25"/>
      <c r="BQU383" s="25"/>
      <c r="BQV383" s="25"/>
      <c r="BQW383" s="25"/>
      <c r="BQX383" s="25"/>
      <c r="BQY383" s="25"/>
      <c r="BQZ383" s="25"/>
      <c r="BRA383" s="25"/>
      <c r="BRB383" s="25"/>
      <c r="BRC383" s="25"/>
      <c r="BRD383" s="25"/>
      <c r="BRE383" s="25"/>
      <c r="BRF383" s="25"/>
      <c r="BRG383" s="25"/>
      <c r="BRH383" s="25"/>
      <c r="BRI383" s="25"/>
      <c r="BRJ383" s="25"/>
      <c r="BRK383" s="25"/>
      <c r="BRL383" s="25"/>
      <c r="BRM383" s="25"/>
      <c r="BRN383" s="25"/>
      <c r="BRO383" s="25"/>
      <c r="BRP383" s="25"/>
      <c r="BRQ383" s="25"/>
      <c r="BRR383" s="25"/>
      <c r="BRS383" s="25"/>
      <c r="BRT383" s="25"/>
      <c r="BRU383" s="25"/>
      <c r="BRV383" s="25"/>
      <c r="BRW383" s="25"/>
      <c r="BRX383" s="25"/>
      <c r="BRY383" s="25"/>
      <c r="BRZ383" s="25"/>
      <c r="BSA383" s="25"/>
      <c r="BSB383" s="25"/>
      <c r="BSC383" s="25"/>
      <c r="BSD383" s="25"/>
      <c r="BSE383" s="25"/>
      <c r="BSF383" s="25"/>
      <c r="BSG383" s="25"/>
      <c r="BSH383" s="25"/>
      <c r="BSI383" s="25"/>
      <c r="BSJ383" s="25"/>
      <c r="BSK383" s="25"/>
      <c r="BSL383" s="25"/>
      <c r="BSM383" s="25"/>
      <c r="BSN383" s="25"/>
      <c r="BSO383" s="25"/>
      <c r="BSP383" s="25"/>
      <c r="BSQ383" s="25"/>
      <c r="BSR383" s="25"/>
      <c r="BSS383" s="25"/>
      <c r="BST383" s="25"/>
      <c r="BSU383" s="25"/>
      <c r="BSV383" s="25"/>
      <c r="BSW383" s="25"/>
      <c r="BSX383" s="25"/>
      <c r="BSY383" s="25"/>
      <c r="BSZ383" s="25"/>
      <c r="BTA383" s="25"/>
      <c r="BTB383" s="25"/>
      <c r="BTC383" s="25"/>
      <c r="BTD383" s="25"/>
      <c r="BTE383" s="25"/>
      <c r="BTF383" s="25"/>
      <c r="BTG383" s="25"/>
      <c r="BTH383" s="25"/>
      <c r="BTI383" s="25"/>
      <c r="BTJ383" s="25"/>
      <c r="BTK383" s="25"/>
      <c r="BTL383" s="25"/>
      <c r="BTM383" s="25"/>
      <c r="BTN383" s="25"/>
      <c r="BTO383" s="25"/>
      <c r="BTP383" s="25"/>
      <c r="BTQ383" s="25"/>
      <c r="BTR383" s="25"/>
      <c r="BTS383" s="25"/>
      <c r="BTT383" s="25"/>
      <c r="BTU383" s="25"/>
      <c r="BTV383" s="25"/>
      <c r="BTW383" s="25"/>
      <c r="BTX383" s="25"/>
      <c r="BTY383" s="25"/>
      <c r="BTZ383" s="25"/>
      <c r="BUA383" s="25"/>
      <c r="BUB383" s="25"/>
      <c r="BUC383" s="25"/>
      <c r="BUD383" s="25"/>
      <c r="BUE383" s="25"/>
      <c r="BUF383" s="25"/>
      <c r="BUG383" s="25"/>
      <c r="BUH383" s="25"/>
      <c r="BUI383" s="25"/>
      <c r="BUJ383" s="25"/>
      <c r="BUK383" s="25"/>
      <c r="BUL383" s="25"/>
      <c r="BUM383" s="25"/>
      <c r="BUN383" s="25"/>
      <c r="BUO383" s="25"/>
      <c r="BUP383" s="25"/>
      <c r="BUQ383" s="25"/>
      <c r="BUR383" s="25"/>
      <c r="BUS383" s="25"/>
      <c r="BUT383" s="25"/>
      <c r="BUU383" s="25"/>
      <c r="BUV383" s="25"/>
      <c r="BUW383" s="25"/>
      <c r="BUX383" s="25"/>
      <c r="BUY383" s="25"/>
      <c r="BUZ383" s="25"/>
      <c r="BVA383" s="25"/>
      <c r="BVB383" s="25"/>
      <c r="BVC383" s="25"/>
      <c r="BVD383" s="25"/>
      <c r="BVE383" s="25"/>
      <c r="BVF383" s="25"/>
      <c r="BVG383" s="25"/>
      <c r="BVH383" s="25"/>
      <c r="BVI383" s="25"/>
      <c r="BVJ383" s="25"/>
      <c r="BVK383" s="25"/>
      <c r="BVL383" s="25"/>
      <c r="BVM383" s="25"/>
      <c r="BVN383" s="25"/>
      <c r="BVO383" s="25"/>
      <c r="BVP383" s="25"/>
      <c r="BVQ383" s="25"/>
      <c r="BVR383" s="25"/>
      <c r="BVS383" s="25"/>
      <c r="BVT383" s="25"/>
      <c r="BVU383" s="25"/>
      <c r="BVV383" s="25"/>
      <c r="BVW383" s="25"/>
      <c r="BVX383" s="25"/>
      <c r="BVY383" s="25"/>
      <c r="BVZ383" s="25"/>
      <c r="BWA383" s="25"/>
      <c r="BWB383" s="25"/>
      <c r="BWC383" s="25"/>
      <c r="BWD383" s="25"/>
      <c r="BWE383" s="25"/>
      <c r="BWF383" s="25"/>
      <c r="BWG383" s="25"/>
      <c r="BWH383" s="25"/>
      <c r="BWI383" s="25"/>
      <c r="BWJ383" s="25"/>
      <c r="BWK383" s="25"/>
      <c r="BWL383" s="25"/>
      <c r="BWM383" s="25"/>
      <c r="BWN383" s="25"/>
      <c r="BWO383" s="25"/>
      <c r="BWP383" s="25"/>
      <c r="BWQ383" s="25"/>
      <c r="BWR383" s="25"/>
      <c r="BWS383" s="25"/>
      <c r="BWT383" s="25"/>
      <c r="BWU383" s="25"/>
      <c r="BWV383" s="25"/>
      <c r="BWW383" s="25"/>
      <c r="BWX383" s="25"/>
      <c r="BWY383" s="25"/>
      <c r="BWZ383" s="25"/>
      <c r="BXA383" s="25"/>
      <c r="BXB383" s="25"/>
      <c r="BXC383" s="25"/>
      <c r="BXD383" s="25"/>
      <c r="BXE383" s="25"/>
      <c r="BXF383" s="25"/>
      <c r="BXG383" s="25"/>
      <c r="BXH383" s="25"/>
      <c r="BXI383" s="25"/>
      <c r="BXJ383" s="25"/>
      <c r="BXK383" s="25"/>
      <c r="BXL383" s="25"/>
      <c r="BXM383" s="25"/>
      <c r="BXN383" s="25"/>
      <c r="BXO383" s="25"/>
      <c r="BXP383" s="25"/>
      <c r="BXQ383" s="25"/>
      <c r="BXR383" s="25"/>
      <c r="BXS383" s="25"/>
      <c r="BXT383" s="25"/>
      <c r="BXU383" s="25"/>
      <c r="BXV383" s="25"/>
      <c r="BXW383" s="25"/>
      <c r="BXX383" s="25"/>
      <c r="BXY383" s="25"/>
      <c r="BXZ383" s="25"/>
      <c r="BYA383" s="25"/>
      <c r="BYB383" s="25"/>
      <c r="BYC383" s="25"/>
      <c r="BYD383" s="25"/>
      <c r="BYE383" s="25"/>
      <c r="BYF383" s="25"/>
      <c r="BYG383" s="25"/>
      <c r="BYH383" s="25"/>
      <c r="BYI383" s="25"/>
      <c r="BYJ383" s="25"/>
      <c r="BYK383" s="25"/>
      <c r="BYL383" s="25"/>
      <c r="BYM383" s="25"/>
      <c r="BYN383" s="25"/>
      <c r="BYO383" s="25"/>
      <c r="BYP383" s="25"/>
      <c r="BYQ383" s="25"/>
      <c r="BYR383" s="25"/>
      <c r="BYS383" s="25"/>
      <c r="BYT383" s="25"/>
      <c r="BYU383" s="25"/>
      <c r="BYV383" s="25"/>
      <c r="BYW383" s="25"/>
      <c r="BYX383" s="25"/>
      <c r="BYY383" s="25"/>
      <c r="BYZ383" s="25"/>
      <c r="BZA383" s="25"/>
      <c r="BZB383" s="25"/>
      <c r="BZC383" s="25"/>
      <c r="BZD383" s="25"/>
      <c r="BZE383" s="25"/>
      <c r="BZF383" s="25"/>
      <c r="BZG383" s="25"/>
      <c r="BZH383" s="25"/>
      <c r="BZI383" s="25"/>
      <c r="BZJ383" s="25"/>
      <c r="BZK383" s="25"/>
      <c r="BZL383" s="25"/>
      <c r="BZM383" s="25"/>
      <c r="BZN383" s="25"/>
      <c r="BZO383" s="25"/>
      <c r="BZP383" s="25"/>
      <c r="BZQ383" s="25"/>
      <c r="BZR383" s="25"/>
      <c r="BZS383" s="25"/>
      <c r="BZT383" s="25"/>
      <c r="BZU383" s="25"/>
      <c r="BZV383" s="25"/>
      <c r="BZW383" s="25"/>
      <c r="BZX383" s="25"/>
      <c r="BZY383" s="25"/>
      <c r="BZZ383" s="25"/>
      <c r="CAA383" s="25"/>
      <c r="CAB383" s="25"/>
      <c r="CAC383" s="25"/>
      <c r="CAD383" s="25"/>
      <c r="CAE383" s="25"/>
      <c r="CAF383" s="25"/>
      <c r="CAG383" s="25"/>
      <c r="CAH383" s="25"/>
      <c r="CAI383" s="25"/>
      <c r="CAJ383" s="25"/>
      <c r="CAK383" s="25"/>
      <c r="CAL383" s="25"/>
      <c r="CAM383" s="25"/>
      <c r="CAN383" s="25"/>
      <c r="CAO383" s="25"/>
      <c r="CAP383" s="25"/>
      <c r="CAQ383" s="25"/>
      <c r="CAR383" s="25"/>
      <c r="CAS383" s="25"/>
      <c r="CAT383" s="25"/>
      <c r="CAU383" s="25"/>
      <c r="CAV383" s="25"/>
      <c r="CAW383" s="25"/>
      <c r="CAX383" s="25"/>
      <c r="CAY383" s="25"/>
      <c r="CAZ383" s="25"/>
      <c r="CBA383" s="25"/>
      <c r="CBB383" s="25"/>
      <c r="CBC383" s="25"/>
      <c r="CBD383" s="25"/>
      <c r="CBE383" s="25"/>
      <c r="CBF383" s="25"/>
      <c r="CBG383" s="25"/>
      <c r="CBH383" s="25"/>
      <c r="CBI383" s="25"/>
      <c r="CBJ383" s="25"/>
      <c r="CBK383" s="25"/>
      <c r="CBL383" s="25"/>
      <c r="CBM383" s="25"/>
      <c r="CBN383" s="25"/>
      <c r="CBO383" s="25"/>
      <c r="CBP383" s="25"/>
      <c r="CBQ383" s="25"/>
      <c r="CBR383" s="25"/>
      <c r="CBS383" s="25"/>
      <c r="CBT383" s="25"/>
      <c r="CBU383" s="25"/>
      <c r="CBV383" s="25"/>
      <c r="CBW383" s="25"/>
      <c r="CBX383" s="25"/>
      <c r="CBY383" s="25"/>
      <c r="CBZ383" s="25"/>
      <c r="CCA383" s="25"/>
      <c r="CCB383" s="25"/>
      <c r="CCC383" s="25"/>
      <c r="CCD383" s="25"/>
      <c r="CCE383" s="25"/>
      <c r="CCF383" s="25"/>
      <c r="CCG383" s="25"/>
      <c r="CCH383" s="25"/>
      <c r="CCI383" s="25"/>
      <c r="CCJ383" s="25"/>
      <c r="CCK383" s="25"/>
      <c r="CCL383" s="25"/>
      <c r="CCM383" s="25"/>
      <c r="CCN383" s="25"/>
      <c r="CCO383" s="25"/>
      <c r="CCP383" s="25"/>
      <c r="CCQ383" s="25"/>
      <c r="CCR383" s="25"/>
      <c r="CCS383" s="25"/>
      <c r="CCT383" s="25"/>
      <c r="CCU383" s="25"/>
      <c r="CCV383" s="25"/>
      <c r="CCW383" s="25"/>
      <c r="CCX383" s="25"/>
      <c r="CCY383" s="25"/>
      <c r="CCZ383" s="25"/>
      <c r="CDA383" s="25"/>
      <c r="CDB383" s="25"/>
      <c r="CDC383" s="25"/>
      <c r="CDD383" s="25"/>
      <c r="CDE383" s="25"/>
      <c r="CDF383" s="25"/>
      <c r="CDG383" s="25"/>
      <c r="CDH383" s="25"/>
      <c r="CDI383" s="25"/>
      <c r="CDJ383" s="25"/>
      <c r="CDK383" s="25"/>
      <c r="CDL383" s="25"/>
      <c r="CDM383" s="25"/>
      <c r="CDN383" s="25"/>
      <c r="CDO383" s="25"/>
      <c r="CDP383" s="25"/>
      <c r="CDQ383" s="25"/>
      <c r="CDR383" s="25"/>
      <c r="CDS383" s="25"/>
      <c r="CDT383" s="25"/>
      <c r="CDU383" s="25"/>
      <c r="CDV383" s="25"/>
      <c r="CDW383" s="25"/>
      <c r="CDX383" s="25"/>
      <c r="CDY383" s="25"/>
      <c r="CDZ383" s="25"/>
      <c r="CEA383" s="25"/>
      <c r="CEB383" s="25"/>
      <c r="CEC383" s="25"/>
      <c r="CED383" s="25"/>
      <c r="CEE383" s="25"/>
      <c r="CEF383" s="25"/>
      <c r="CEG383" s="25"/>
      <c r="CEH383" s="25"/>
      <c r="CEI383" s="25"/>
      <c r="CEJ383" s="25"/>
      <c r="CEK383" s="25"/>
      <c r="CEL383" s="25"/>
      <c r="CEM383" s="25"/>
      <c r="CEN383" s="25"/>
      <c r="CEO383" s="25"/>
      <c r="CEP383" s="25"/>
      <c r="CEQ383" s="25"/>
      <c r="CER383" s="25"/>
      <c r="CES383" s="25"/>
      <c r="CET383" s="25"/>
      <c r="CEU383" s="25"/>
      <c r="CEV383" s="25"/>
      <c r="CEW383" s="25"/>
      <c r="CEX383" s="25"/>
      <c r="CEY383" s="25"/>
      <c r="CEZ383" s="25"/>
      <c r="CFA383" s="25"/>
      <c r="CFB383" s="25"/>
      <c r="CFC383" s="25"/>
      <c r="CFD383" s="25"/>
      <c r="CFE383" s="25"/>
      <c r="CFF383" s="25"/>
      <c r="CFG383" s="25"/>
      <c r="CFH383" s="25"/>
      <c r="CFI383" s="25"/>
      <c r="CFJ383" s="25"/>
      <c r="CFK383" s="25"/>
      <c r="CFL383" s="25"/>
      <c r="CFM383" s="25"/>
      <c r="CFN383" s="25"/>
      <c r="CFO383" s="25"/>
      <c r="CFP383" s="25"/>
      <c r="CFQ383" s="25"/>
      <c r="CFR383" s="25"/>
      <c r="CFS383" s="25"/>
      <c r="CFT383" s="25"/>
      <c r="CFU383" s="25"/>
      <c r="CFV383" s="25"/>
      <c r="CFW383" s="25"/>
      <c r="CFX383" s="25"/>
      <c r="CFY383" s="25"/>
      <c r="CFZ383" s="25"/>
      <c r="CGA383" s="25"/>
      <c r="CGB383" s="25"/>
      <c r="CGC383" s="25"/>
      <c r="CGD383" s="25"/>
      <c r="CGE383" s="25"/>
      <c r="CGF383" s="25"/>
      <c r="CGG383" s="25"/>
      <c r="CGH383" s="25"/>
      <c r="CGI383" s="25"/>
      <c r="CGJ383" s="25"/>
      <c r="CGK383" s="25"/>
      <c r="CGL383" s="25"/>
      <c r="CGM383" s="25"/>
      <c r="CGN383" s="25"/>
      <c r="CGO383" s="25"/>
      <c r="CGP383" s="25"/>
      <c r="CGQ383" s="25"/>
      <c r="CGR383" s="25"/>
      <c r="CGS383" s="25"/>
      <c r="CGT383" s="25"/>
      <c r="CGU383" s="25"/>
      <c r="CGV383" s="25"/>
      <c r="CGW383" s="25"/>
      <c r="CGX383" s="25"/>
      <c r="CGY383" s="25"/>
      <c r="CGZ383" s="25"/>
      <c r="CHA383" s="25"/>
      <c r="CHB383" s="25"/>
      <c r="CHC383" s="25"/>
      <c r="CHD383" s="25"/>
      <c r="CHE383" s="25"/>
      <c r="CHF383" s="25"/>
      <c r="CHG383" s="25"/>
      <c r="CHH383" s="25"/>
      <c r="CHI383" s="25"/>
      <c r="CHJ383" s="25"/>
      <c r="CHK383" s="25"/>
      <c r="CHL383" s="25"/>
      <c r="CHM383" s="25"/>
      <c r="CHN383" s="25"/>
      <c r="CHO383" s="25"/>
      <c r="CHP383" s="25"/>
      <c r="CHQ383" s="25"/>
      <c r="CHR383" s="25"/>
      <c r="CHS383" s="25"/>
      <c r="CHT383" s="25"/>
      <c r="CHU383" s="25"/>
      <c r="CHV383" s="25"/>
      <c r="CHW383" s="25"/>
      <c r="CHX383" s="25"/>
      <c r="CHY383" s="25"/>
      <c r="CHZ383" s="25"/>
      <c r="CIA383" s="25"/>
      <c r="CIB383" s="25"/>
      <c r="CIC383" s="25"/>
      <c r="CID383" s="25"/>
      <c r="CIE383" s="25"/>
      <c r="CIF383" s="25"/>
      <c r="CIG383" s="25"/>
      <c r="CIH383" s="25"/>
      <c r="CII383" s="25"/>
      <c r="CIJ383" s="25"/>
      <c r="CIK383" s="25"/>
      <c r="CIL383" s="25"/>
      <c r="CIM383" s="25"/>
      <c r="CIN383" s="25"/>
      <c r="CIO383" s="25"/>
      <c r="CIP383" s="25"/>
      <c r="CIQ383" s="25"/>
      <c r="CIR383" s="25"/>
      <c r="CIS383" s="25"/>
      <c r="CIT383" s="25"/>
      <c r="CIU383" s="25"/>
      <c r="CIV383" s="25"/>
      <c r="CIW383" s="25"/>
      <c r="CIX383" s="25"/>
      <c r="CIY383" s="25"/>
      <c r="CIZ383" s="25"/>
      <c r="CJA383" s="25"/>
      <c r="CJB383" s="25"/>
      <c r="CJC383" s="25"/>
      <c r="CJD383" s="25"/>
      <c r="CJE383" s="25"/>
      <c r="CJF383" s="25"/>
      <c r="CJG383" s="25"/>
      <c r="CJH383" s="25"/>
      <c r="CJI383" s="25"/>
      <c r="CJJ383" s="25"/>
      <c r="CJK383" s="25"/>
      <c r="CJL383" s="25"/>
      <c r="CJM383" s="25"/>
      <c r="CJN383" s="25"/>
      <c r="CJO383" s="25"/>
      <c r="CJP383" s="25"/>
      <c r="CJQ383" s="25"/>
      <c r="CJR383" s="25"/>
      <c r="CJS383" s="25"/>
      <c r="CJT383" s="25"/>
      <c r="CJU383" s="25"/>
      <c r="CJV383" s="25"/>
      <c r="CJW383" s="25"/>
      <c r="CJX383" s="25"/>
      <c r="CJY383" s="25"/>
      <c r="CJZ383" s="25"/>
      <c r="CKA383" s="25"/>
      <c r="CKB383" s="25"/>
      <c r="CKC383" s="25"/>
      <c r="CKD383" s="25"/>
      <c r="CKE383" s="25"/>
      <c r="CKF383" s="25"/>
      <c r="CKG383" s="25"/>
      <c r="CKH383" s="25"/>
      <c r="CKI383" s="25"/>
      <c r="CKJ383" s="25"/>
      <c r="CKK383" s="25"/>
      <c r="CKL383" s="25"/>
      <c r="CKM383" s="25"/>
      <c r="CKN383" s="25"/>
      <c r="CKO383" s="25"/>
      <c r="CKP383" s="25"/>
      <c r="CKQ383" s="25"/>
      <c r="CKR383" s="25"/>
      <c r="CKS383" s="25"/>
      <c r="CKT383" s="25"/>
      <c r="CKU383" s="25"/>
      <c r="CKV383" s="25"/>
      <c r="CKW383" s="25"/>
      <c r="CKX383" s="25"/>
      <c r="CKY383" s="25"/>
      <c r="CKZ383" s="25"/>
      <c r="CLA383" s="25"/>
      <c r="CLB383" s="25"/>
      <c r="CLC383" s="25"/>
      <c r="CLD383" s="25"/>
      <c r="CLE383" s="25"/>
      <c r="CLF383" s="25"/>
      <c r="CLG383" s="25"/>
      <c r="CLH383" s="25"/>
      <c r="CLI383" s="25"/>
      <c r="CLJ383" s="25"/>
      <c r="CLK383" s="25"/>
      <c r="CLL383" s="25"/>
      <c r="CLM383" s="25"/>
      <c r="CLN383" s="25"/>
      <c r="CLO383" s="25"/>
      <c r="CLP383" s="25"/>
      <c r="CLQ383" s="25"/>
      <c r="CLR383" s="25"/>
      <c r="CLS383" s="25"/>
      <c r="CLT383" s="25"/>
      <c r="CLU383" s="25"/>
      <c r="CLV383" s="25"/>
      <c r="CLW383" s="25"/>
      <c r="CLX383" s="25"/>
      <c r="CLY383" s="25"/>
      <c r="CLZ383" s="25"/>
      <c r="CMA383" s="25"/>
      <c r="CMB383" s="25"/>
      <c r="CMC383" s="25"/>
      <c r="CMD383" s="25"/>
      <c r="CME383" s="25"/>
      <c r="CMF383" s="25"/>
      <c r="CMG383" s="25"/>
      <c r="CMH383" s="25"/>
      <c r="CMI383" s="25"/>
      <c r="CMJ383" s="25"/>
      <c r="CMK383" s="25"/>
      <c r="CML383" s="25"/>
      <c r="CMM383" s="25"/>
      <c r="CMN383" s="25"/>
      <c r="CMO383" s="25"/>
      <c r="CMP383" s="25"/>
      <c r="CMQ383" s="25"/>
      <c r="CMR383" s="25"/>
      <c r="CMS383" s="25"/>
      <c r="CMT383" s="25"/>
      <c r="CMU383" s="25"/>
      <c r="CMV383" s="25"/>
      <c r="CMW383" s="25"/>
      <c r="CMX383" s="25"/>
      <c r="CMY383" s="25"/>
      <c r="CMZ383" s="25"/>
      <c r="CNA383" s="25"/>
      <c r="CNB383" s="25"/>
      <c r="CNC383" s="25"/>
      <c r="CND383" s="25"/>
      <c r="CNE383" s="25"/>
      <c r="CNF383" s="25"/>
      <c r="CNG383" s="25"/>
      <c r="CNH383" s="25"/>
      <c r="CNI383" s="25"/>
      <c r="CNJ383" s="25"/>
      <c r="CNK383" s="25"/>
      <c r="CNL383" s="25"/>
      <c r="CNM383" s="25"/>
      <c r="CNN383" s="25"/>
      <c r="CNO383" s="25"/>
      <c r="CNP383" s="25"/>
      <c r="CNQ383" s="25"/>
      <c r="CNR383" s="25"/>
      <c r="CNS383" s="25"/>
      <c r="CNT383" s="25"/>
      <c r="CNU383" s="25"/>
      <c r="CNV383" s="25"/>
      <c r="CNW383" s="25"/>
      <c r="CNX383" s="25"/>
      <c r="CNY383" s="25"/>
      <c r="CNZ383" s="25"/>
      <c r="COA383" s="25"/>
      <c r="COB383" s="25"/>
      <c r="COC383" s="25"/>
      <c r="COD383" s="25"/>
      <c r="COE383" s="25"/>
      <c r="COF383" s="25"/>
      <c r="COG383" s="25"/>
      <c r="COH383" s="25"/>
      <c r="COI383" s="25"/>
      <c r="COJ383" s="25"/>
      <c r="COK383" s="25"/>
      <c r="COL383" s="25"/>
      <c r="COM383" s="25"/>
      <c r="CON383" s="25"/>
      <c r="COO383" s="25"/>
      <c r="COP383" s="25"/>
      <c r="COQ383" s="25"/>
      <c r="COR383" s="25"/>
      <c r="COS383" s="25"/>
      <c r="COT383" s="25"/>
      <c r="COU383" s="25"/>
      <c r="COV383" s="25"/>
      <c r="COW383" s="25"/>
      <c r="COX383" s="25"/>
      <c r="COY383" s="25"/>
      <c r="COZ383" s="25"/>
      <c r="CPA383" s="25"/>
      <c r="CPB383" s="25"/>
      <c r="CPC383" s="25"/>
      <c r="CPD383" s="25"/>
      <c r="CPE383" s="25"/>
      <c r="CPF383" s="25"/>
      <c r="CPG383" s="25"/>
      <c r="CPH383" s="25"/>
      <c r="CPI383" s="25"/>
      <c r="CPJ383" s="25"/>
      <c r="CPK383" s="25"/>
      <c r="CPL383" s="25"/>
      <c r="CPM383" s="25"/>
      <c r="CPN383" s="25"/>
      <c r="CPO383" s="25"/>
      <c r="CPP383" s="25"/>
      <c r="CPQ383" s="25"/>
      <c r="CPR383" s="25"/>
      <c r="CPS383" s="25"/>
      <c r="CPT383" s="25"/>
      <c r="CPU383" s="25"/>
      <c r="CPV383" s="25"/>
      <c r="CPW383" s="25"/>
      <c r="CPX383" s="25"/>
      <c r="CPY383" s="25"/>
      <c r="CPZ383" s="25"/>
      <c r="CQA383" s="25"/>
      <c r="CQB383" s="25"/>
      <c r="CQC383" s="25"/>
      <c r="CQD383" s="25"/>
      <c r="CQE383" s="25"/>
      <c r="CQF383" s="25"/>
      <c r="CQG383" s="25"/>
      <c r="CQH383" s="25"/>
      <c r="CQI383" s="25"/>
      <c r="CQJ383" s="25"/>
      <c r="CQK383" s="25"/>
      <c r="CQL383" s="25"/>
      <c r="CQM383" s="25"/>
      <c r="CQN383" s="25"/>
      <c r="CQO383" s="25"/>
      <c r="CQP383" s="25"/>
      <c r="CQQ383" s="25"/>
      <c r="CQR383" s="25"/>
      <c r="CQS383" s="25"/>
      <c r="CQT383" s="25"/>
      <c r="CQU383" s="25"/>
      <c r="CQV383" s="25"/>
      <c r="CQW383" s="25"/>
      <c r="CQX383" s="25"/>
      <c r="CQY383" s="25"/>
      <c r="CQZ383" s="25"/>
      <c r="CRA383" s="25"/>
      <c r="CRB383" s="25"/>
      <c r="CRC383" s="25"/>
      <c r="CRD383" s="25"/>
      <c r="CRE383" s="25"/>
      <c r="CRF383" s="25"/>
      <c r="CRG383" s="25"/>
      <c r="CRH383" s="25"/>
      <c r="CRI383" s="25"/>
      <c r="CRJ383" s="25"/>
      <c r="CRK383" s="25"/>
      <c r="CRL383" s="25"/>
      <c r="CRM383" s="25"/>
      <c r="CRN383" s="25"/>
      <c r="CRO383" s="25"/>
      <c r="CRP383" s="25"/>
      <c r="CRQ383" s="25"/>
      <c r="CRR383" s="25"/>
      <c r="CRS383" s="25"/>
      <c r="CRT383" s="25"/>
      <c r="CRU383" s="25"/>
      <c r="CRV383" s="25"/>
      <c r="CRW383" s="25"/>
      <c r="CRX383" s="25"/>
      <c r="CRY383" s="25"/>
      <c r="CRZ383" s="25"/>
      <c r="CSA383" s="25"/>
      <c r="CSB383" s="25"/>
      <c r="CSC383" s="25"/>
      <c r="CSD383" s="25"/>
      <c r="CSE383" s="25"/>
      <c r="CSF383" s="25"/>
      <c r="CSG383" s="25"/>
      <c r="CSH383" s="25"/>
      <c r="CSI383" s="25"/>
      <c r="CSJ383" s="25"/>
      <c r="CSK383" s="25"/>
      <c r="CSL383" s="25"/>
      <c r="CSM383" s="25"/>
      <c r="CSN383" s="25"/>
      <c r="CSO383" s="25"/>
      <c r="CSP383" s="25"/>
      <c r="CSQ383" s="25"/>
      <c r="CSR383" s="25"/>
      <c r="CSS383" s="25"/>
      <c r="CST383" s="25"/>
      <c r="CSU383" s="25"/>
      <c r="CSV383" s="25"/>
      <c r="CSW383" s="25"/>
      <c r="CSX383" s="25"/>
      <c r="CSY383" s="25"/>
      <c r="CSZ383" s="25"/>
      <c r="CTA383" s="25"/>
      <c r="CTB383" s="25"/>
      <c r="CTC383" s="25"/>
      <c r="CTD383" s="25"/>
      <c r="CTE383" s="25"/>
      <c r="CTF383" s="25"/>
      <c r="CTG383" s="25"/>
      <c r="CTH383" s="25"/>
      <c r="CTI383" s="25"/>
      <c r="CTJ383" s="25"/>
      <c r="CTK383" s="25"/>
      <c r="CTL383" s="25"/>
      <c r="CTM383" s="25"/>
      <c r="CTN383" s="25"/>
      <c r="CTO383" s="25"/>
      <c r="CTP383" s="25"/>
      <c r="CTQ383" s="25"/>
      <c r="CTR383" s="25"/>
      <c r="CTS383" s="25"/>
      <c r="CTT383" s="25"/>
      <c r="CTU383" s="25"/>
      <c r="CTV383" s="25"/>
      <c r="CTW383" s="25"/>
      <c r="CTX383" s="25"/>
      <c r="CTY383" s="25"/>
      <c r="CTZ383" s="25"/>
      <c r="CUA383" s="25"/>
      <c r="CUB383" s="25"/>
      <c r="CUC383" s="25"/>
      <c r="CUD383" s="25"/>
      <c r="CUE383" s="25"/>
      <c r="CUF383" s="25"/>
      <c r="CUG383" s="25"/>
      <c r="CUH383" s="25"/>
      <c r="CUI383" s="25"/>
      <c r="CUJ383" s="25"/>
      <c r="CUK383" s="25"/>
      <c r="CUL383" s="25"/>
      <c r="CUM383" s="25"/>
      <c r="CUN383" s="25"/>
      <c r="CUO383" s="25"/>
      <c r="CUP383" s="25"/>
      <c r="CUQ383" s="25"/>
      <c r="CUR383" s="25"/>
      <c r="CUS383" s="25"/>
      <c r="CUT383" s="25"/>
      <c r="CUU383" s="25"/>
      <c r="CUV383" s="25"/>
      <c r="CUW383" s="25"/>
      <c r="CUX383" s="25"/>
      <c r="CUY383" s="25"/>
      <c r="CUZ383" s="25"/>
      <c r="CVA383" s="25"/>
      <c r="CVB383" s="25"/>
      <c r="CVC383" s="25"/>
      <c r="CVD383" s="25"/>
      <c r="CVE383" s="25"/>
      <c r="CVF383" s="25"/>
      <c r="CVG383" s="25"/>
      <c r="CVH383" s="25"/>
      <c r="CVI383" s="25"/>
      <c r="CVJ383" s="25"/>
      <c r="CVK383" s="25"/>
      <c r="CVL383" s="25"/>
      <c r="CVM383" s="25"/>
      <c r="CVN383" s="25"/>
      <c r="CVO383" s="25"/>
      <c r="CVP383" s="25"/>
      <c r="CVQ383" s="25"/>
      <c r="CVR383" s="25"/>
      <c r="CVS383" s="25"/>
      <c r="CVT383" s="25"/>
      <c r="CVU383" s="25"/>
      <c r="CVV383" s="25"/>
      <c r="CVW383" s="25"/>
      <c r="CVX383" s="25"/>
      <c r="CVY383" s="25"/>
      <c r="CVZ383" s="25"/>
      <c r="CWA383" s="25"/>
      <c r="CWB383" s="25"/>
      <c r="CWC383" s="25"/>
      <c r="CWD383" s="25"/>
      <c r="CWE383" s="25"/>
      <c r="CWF383" s="25"/>
      <c r="CWG383" s="25"/>
      <c r="CWH383" s="25"/>
      <c r="CWI383" s="25"/>
      <c r="CWJ383" s="25"/>
      <c r="CWK383" s="25"/>
      <c r="CWL383" s="25"/>
      <c r="CWM383" s="25"/>
      <c r="CWN383" s="25"/>
      <c r="CWO383" s="25"/>
      <c r="CWP383" s="25"/>
      <c r="CWQ383" s="25"/>
      <c r="CWR383" s="25"/>
      <c r="CWS383" s="25"/>
      <c r="CWT383" s="25"/>
      <c r="CWU383" s="25"/>
      <c r="CWV383" s="25"/>
      <c r="CWW383" s="25"/>
      <c r="CWX383" s="25"/>
      <c r="CWY383" s="25"/>
      <c r="CWZ383" s="25"/>
      <c r="CXA383" s="25"/>
      <c r="CXB383" s="25"/>
      <c r="CXC383" s="25"/>
      <c r="CXD383" s="25"/>
      <c r="CXE383" s="25"/>
      <c r="CXF383" s="25"/>
      <c r="CXG383" s="25"/>
      <c r="CXH383" s="25"/>
      <c r="CXI383" s="25"/>
      <c r="CXJ383" s="25"/>
      <c r="CXK383" s="25"/>
      <c r="CXL383" s="25"/>
      <c r="CXM383" s="25"/>
      <c r="CXN383" s="25"/>
      <c r="CXO383" s="25"/>
      <c r="CXP383" s="25"/>
      <c r="CXQ383" s="25"/>
      <c r="CXR383" s="25"/>
      <c r="CXS383" s="25"/>
      <c r="CXT383" s="25"/>
      <c r="CXU383" s="25"/>
      <c r="CXV383" s="25"/>
      <c r="CXW383" s="25"/>
      <c r="CXX383" s="25"/>
      <c r="CXY383" s="25"/>
      <c r="CXZ383" s="25"/>
      <c r="CYA383" s="25"/>
      <c r="CYB383" s="25"/>
      <c r="CYC383" s="25"/>
      <c r="CYD383" s="25"/>
      <c r="CYE383" s="25"/>
      <c r="CYF383" s="25"/>
      <c r="CYG383" s="25"/>
      <c r="CYH383" s="25"/>
      <c r="CYI383" s="25"/>
      <c r="CYJ383" s="25"/>
      <c r="CYK383" s="25"/>
      <c r="CYL383" s="25"/>
      <c r="CYM383" s="25"/>
      <c r="CYN383" s="25"/>
      <c r="CYO383" s="25"/>
      <c r="CYP383" s="25"/>
      <c r="CYQ383" s="25"/>
      <c r="CYR383" s="25"/>
      <c r="CYS383" s="25"/>
      <c r="CYT383" s="25"/>
      <c r="CYU383" s="25"/>
      <c r="CYV383" s="25"/>
      <c r="CYW383" s="25"/>
      <c r="CYX383" s="25"/>
      <c r="CYY383" s="25"/>
      <c r="CYZ383" s="25"/>
      <c r="CZA383" s="25"/>
      <c r="CZB383" s="25"/>
      <c r="CZC383" s="25"/>
      <c r="CZD383" s="25"/>
      <c r="CZE383" s="25"/>
      <c r="CZF383" s="25"/>
      <c r="CZG383" s="25"/>
      <c r="CZH383" s="25"/>
      <c r="CZI383" s="25"/>
      <c r="CZJ383" s="25"/>
      <c r="CZK383" s="25"/>
      <c r="CZL383" s="25"/>
      <c r="CZM383" s="25"/>
      <c r="CZN383" s="25"/>
      <c r="CZO383" s="25"/>
      <c r="CZP383" s="25"/>
      <c r="CZQ383" s="25"/>
      <c r="CZR383" s="25"/>
      <c r="CZS383" s="25"/>
      <c r="CZT383" s="25"/>
      <c r="CZU383" s="25"/>
      <c r="CZV383" s="25"/>
      <c r="CZW383" s="25"/>
      <c r="CZX383" s="25"/>
      <c r="CZY383" s="25"/>
      <c r="CZZ383" s="25"/>
      <c r="DAA383" s="25"/>
      <c r="DAB383" s="25"/>
      <c r="DAC383" s="25"/>
      <c r="DAD383" s="25"/>
      <c r="DAE383" s="25"/>
      <c r="DAF383" s="25"/>
      <c r="DAG383" s="25"/>
      <c r="DAH383" s="25"/>
      <c r="DAI383" s="25"/>
      <c r="DAJ383" s="25"/>
      <c r="DAK383" s="25"/>
      <c r="DAL383" s="25"/>
      <c r="DAM383" s="25"/>
      <c r="DAN383" s="25"/>
      <c r="DAO383" s="25"/>
      <c r="DAP383" s="25"/>
      <c r="DAQ383" s="25"/>
      <c r="DAR383" s="25"/>
      <c r="DAS383" s="25"/>
      <c r="DAT383" s="25"/>
      <c r="DAU383" s="25"/>
      <c r="DAV383" s="25"/>
      <c r="DAW383" s="25"/>
      <c r="DAX383" s="25"/>
      <c r="DAY383" s="25"/>
      <c r="DAZ383" s="25"/>
      <c r="DBA383" s="25"/>
      <c r="DBB383" s="25"/>
      <c r="DBC383" s="25"/>
      <c r="DBD383" s="25"/>
      <c r="DBE383" s="25"/>
      <c r="DBF383" s="25"/>
      <c r="DBG383" s="25"/>
      <c r="DBH383" s="25"/>
      <c r="DBI383" s="25"/>
      <c r="DBJ383" s="25"/>
      <c r="DBK383" s="25"/>
      <c r="DBL383" s="25"/>
      <c r="DBM383" s="25"/>
      <c r="DBN383" s="25"/>
      <c r="DBO383" s="25"/>
      <c r="DBP383" s="25"/>
      <c r="DBQ383" s="25"/>
      <c r="DBR383" s="25"/>
      <c r="DBS383" s="25"/>
      <c r="DBT383" s="25"/>
      <c r="DBU383" s="25"/>
      <c r="DBV383" s="25"/>
      <c r="DBW383" s="25"/>
      <c r="DBX383" s="25"/>
      <c r="DBY383" s="25"/>
      <c r="DBZ383" s="25"/>
      <c r="DCA383" s="25"/>
      <c r="DCB383" s="25"/>
      <c r="DCC383" s="25"/>
      <c r="DCD383" s="25"/>
      <c r="DCE383" s="25"/>
      <c r="DCF383" s="25"/>
      <c r="DCG383" s="25"/>
      <c r="DCH383" s="25"/>
      <c r="DCI383" s="25"/>
      <c r="DCJ383" s="25"/>
      <c r="DCK383" s="25"/>
      <c r="DCL383" s="25"/>
      <c r="DCM383" s="25"/>
      <c r="DCN383" s="25"/>
      <c r="DCO383" s="25"/>
      <c r="DCP383" s="25"/>
      <c r="DCQ383" s="25"/>
      <c r="DCR383" s="25"/>
      <c r="DCS383" s="25"/>
      <c r="DCT383" s="25"/>
      <c r="DCU383" s="25"/>
      <c r="DCV383" s="25"/>
      <c r="DCW383" s="25"/>
      <c r="DCX383" s="25"/>
      <c r="DCY383" s="25"/>
      <c r="DCZ383" s="25"/>
      <c r="DDA383" s="25"/>
      <c r="DDB383" s="25"/>
      <c r="DDC383" s="25"/>
      <c r="DDD383" s="25"/>
      <c r="DDE383" s="25"/>
      <c r="DDF383" s="25"/>
      <c r="DDG383" s="25"/>
      <c r="DDH383" s="25"/>
      <c r="DDI383" s="25"/>
      <c r="DDJ383" s="25"/>
      <c r="DDK383" s="25"/>
      <c r="DDL383" s="25"/>
      <c r="DDM383" s="25"/>
      <c r="DDN383" s="25"/>
      <c r="DDO383" s="25"/>
      <c r="DDP383" s="25"/>
      <c r="DDQ383" s="25"/>
      <c r="DDR383" s="25"/>
      <c r="DDS383" s="25"/>
      <c r="DDT383" s="25"/>
      <c r="DDU383" s="25"/>
      <c r="DDV383" s="25"/>
      <c r="DDW383" s="25"/>
      <c r="DDX383" s="25"/>
      <c r="DDY383" s="25"/>
      <c r="DDZ383" s="25"/>
      <c r="DEA383" s="25"/>
      <c r="DEB383" s="25"/>
      <c r="DEC383" s="25"/>
      <c r="DED383" s="25"/>
      <c r="DEE383" s="25"/>
      <c r="DEF383" s="25"/>
      <c r="DEG383" s="25"/>
      <c r="DEH383" s="25"/>
      <c r="DEI383" s="25"/>
      <c r="DEJ383" s="25"/>
      <c r="DEK383" s="25"/>
      <c r="DEL383" s="25"/>
      <c r="DEM383" s="25"/>
      <c r="DEN383" s="25"/>
      <c r="DEO383" s="25"/>
      <c r="DEP383" s="25"/>
      <c r="DEQ383" s="25"/>
      <c r="DER383" s="25"/>
      <c r="DES383" s="25"/>
      <c r="DET383" s="25"/>
      <c r="DEU383" s="25"/>
      <c r="DEV383" s="25"/>
      <c r="DEW383" s="25"/>
      <c r="DEX383" s="25"/>
      <c r="DEY383" s="25"/>
      <c r="DEZ383" s="25"/>
      <c r="DFA383" s="25"/>
      <c r="DFB383" s="25"/>
      <c r="DFC383" s="25"/>
      <c r="DFD383" s="25"/>
      <c r="DFE383" s="25"/>
      <c r="DFF383" s="25"/>
      <c r="DFG383" s="25"/>
      <c r="DFH383" s="25"/>
      <c r="DFI383" s="25"/>
      <c r="DFJ383" s="25"/>
      <c r="DFK383" s="25"/>
      <c r="DFL383" s="25"/>
      <c r="DFM383" s="25"/>
      <c r="DFN383" s="25"/>
      <c r="DFO383" s="25"/>
      <c r="DFP383" s="25"/>
      <c r="DFQ383" s="25"/>
      <c r="DFR383" s="25"/>
      <c r="DFS383" s="25"/>
      <c r="DFT383" s="25"/>
      <c r="DFU383" s="25"/>
      <c r="DFV383" s="25"/>
      <c r="DFW383" s="25"/>
      <c r="DFX383" s="25"/>
      <c r="DFY383" s="25"/>
      <c r="DFZ383" s="25"/>
      <c r="DGA383" s="25"/>
      <c r="DGB383" s="25"/>
      <c r="DGC383" s="25"/>
      <c r="DGD383" s="25"/>
      <c r="DGE383" s="25"/>
      <c r="DGF383" s="25"/>
      <c r="DGG383" s="25"/>
      <c r="DGH383" s="25"/>
      <c r="DGI383" s="25"/>
      <c r="DGJ383" s="25"/>
      <c r="DGK383" s="25"/>
      <c r="DGL383" s="25"/>
      <c r="DGM383" s="25"/>
      <c r="DGN383" s="25"/>
      <c r="DGO383" s="25"/>
      <c r="DGP383" s="25"/>
      <c r="DGQ383" s="25"/>
      <c r="DGR383" s="25"/>
      <c r="DGS383" s="25"/>
      <c r="DGT383" s="25"/>
      <c r="DGU383" s="25"/>
      <c r="DGV383" s="25"/>
      <c r="DGW383" s="25"/>
      <c r="DGX383" s="25"/>
      <c r="DGY383" s="25"/>
      <c r="DGZ383" s="25"/>
      <c r="DHA383" s="25"/>
      <c r="DHB383" s="25"/>
      <c r="DHC383" s="25"/>
      <c r="DHD383" s="25"/>
      <c r="DHE383" s="25"/>
      <c r="DHF383" s="25"/>
      <c r="DHG383" s="25"/>
      <c r="DHH383" s="25"/>
      <c r="DHI383" s="25"/>
      <c r="DHJ383" s="25"/>
      <c r="DHK383" s="25"/>
      <c r="DHL383" s="25"/>
      <c r="DHM383" s="25"/>
      <c r="DHN383" s="25"/>
      <c r="DHO383" s="25"/>
      <c r="DHP383" s="25"/>
      <c r="DHQ383" s="25"/>
      <c r="DHR383" s="25"/>
      <c r="DHS383" s="25"/>
      <c r="DHT383" s="25"/>
      <c r="DHU383" s="25"/>
      <c r="DHV383" s="25"/>
      <c r="DHW383" s="25"/>
      <c r="DHX383" s="25"/>
      <c r="DHY383" s="25"/>
      <c r="DHZ383" s="25"/>
      <c r="DIA383" s="25"/>
      <c r="DIB383" s="25"/>
      <c r="DIC383" s="25"/>
      <c r="DID383" s="25"/>
      <c r="DIE383" s="25"/>
      <c r="DIF383" s="25"/>
      <c r="DIG383" s="25"/>
      <c r="DIH383" s="25"/>
      <c r="DII383" s="25"/>
      <c r="DIJ383" s="25"/>
      <c r="DIK383" s="25"/>
      <c r="DIL383" s="25"/>
      <c r="DIM383" s="25"/>
      <c r="DIN383" s="25"/>
      <c r="DIO383" s="25"/>
      <c r="DIP383" s="25"/>
      <c r="DIQ383" s="25"/>
      <c r="DIR383" s="25"/>
      <c r="DIS383" s="25"/>
      <c r="DIT383" s="25"/>
      <c r="DIU383" s="25"/>
      <c r="DIV383" s="25"/>
      <c r="DIW383" s="25"/>
      <c r="DIX383" s="25"/>
      <c r="DIY383" s="25"/>
      <c r="DIZ383" s="25"/>
      <c r="DJA383" s="25"/>
      <c r="DJB383" s="25"/>
      <c r="DJC383" s="25"/>
      <c r="DJD383" s="25"/>
      <c r="DJE383" s="25"/>
      <c r="DJF383" s="25"/>
      <c r="DJG383" s="25"/>
      <c r="DJH383" s="25"/>
      <c r="DJI383" s="25"/>
      <c r="DJJ383" s="25"/>
      <c r="DJK383" s="25"/>
      <c r="DJL383" s="25"/>
      <c r="DJM383" s="25"/>
      <c r="DJN383" s="25"/>
      <c r="DJO383" s="25"/>
      <c r="DJP383" s="25"/>
      <c r="DJQ383" s="25"/>
      <c r="DJR383" s="25"/>
      <c r="DJS383" s="25"/>
      <c r="DJT383" s="25"/>
      <c r="DJU383" s="25"/>
      <c r="DJV383" s="25"/>
      <c r="DJW383" s="25"/>
      <c r="DJX383" s="25"/>
      <c r="DJY383" s="25"/>
      <c r="DJZ383" s="25"/>
      <c r="DKA383" s="25"/>
      <c r="DKB383" s="25"/>
      <c r="DKC383" s="25"/>
      <c r="DKD383" s="25"/>
      <c r="DKE383" s="25"/>
      <c r="DKF383" s="25"/>
      <c r="DKG383" s="25"/>
      <c r="DKH383" s="25"/>
      <c r="DKI383" s="25"/>
      <c r="DKJ383" s="25"/>
      <c r="DKK383" s="25"/>
      <c r="DKL383" s="25"/>
      <c r="DKM383" s="25"/>
      <c r="DKN383" s="25"/>
      <c r="DKO383" s="25"/>
      <c r="DKP383" s="25"/>
      <c r="DKQ383" s="25"/>
      <c r="DKR383" s="25"/>
      <c r="DKS383" s="25"/>
      <c r="DKT383" s="25"/>
      <c r="DKU383" s="25"/>
      <c r="DKV383" s="25"/>
      <c r="DKW383" s="25"/>
      <c r="DKX383" s="25"/>
      <c r="DKY383" s="25"/>
      <c r="DKZ383" s="25"/>
      <c r="DLA383" s="25"/>
      <c r="DLB383" s="25"/>
      <c r="DLC383" s="25"/>
      <c r="DLD383" s="25"/>
      <c r="DLE383" s="25"/>
      <c r="DLF383" s="25"/>
      <c r="DLG383" s="25"/>
      <c r="DLH383" s="25"/>
      <c r="DLI383" s="25"/>
      <c r="DLJ383" s="25"/>
      <c r="DLK383" s="25"/>
      <c r="DLL383" s="25"/>
      <c r="DLM383" s="25"/>
      <c r="DLN383" s="25"/>
      <c r="DLO383" s="25"/>
      <c r="DLP383" s="25"/>
      <c r="DLQ383" s="25"/>
      <c r="DLR383" s="25"/>
      <c r="DLS383" s="25"/>
      <c r="DLT383" s="25"/>
      <c r="DLU383" s="25"/>
      <c r="DLV383" s="25"/>
      <c r="DLW383" s="25"/>
      <c r="DLX383" s="25"/>
      <c r="DLY383" s="25"/>
      <c r="DLZ383" s="25"/>
      <c r="DMA383" s="25"/>
      <c r="DMB383" s="25"/>
      <c r="DMC383" s="25"/>
      <c r="DMD383" s="25"/>
      <c r="DME383" s="25"/>
      <c r="DMF383" s="25"/>
      <c r="DMG383" s="25"/>
      <c r="DMH383" s="25"/>
      <c r="DMI383" s="25"/>
      <c r="DMJ383" s="25"/>
      <c r="DMK383" s="25"/>
      <c r="DML383" s="25"/>
      <c r="DMM383" s="25"/>
      <c r="DMN383" s="25"/>
      <c r="DMO383" s="25"/>
      <c r="DMP383" s="25"/>
      <c r="DMQ383" s="25"/>
      <c r="DMR383" s="25"/>
      <c r="DMS383" s="25"/>
      <c r="DMT383" s="25"/>
      <c r="DMU383" s="25"/>
      <c r="DMV383" s="25"/>
      <c r="DMW383" s="25"/>
      <c r="DMX383" s="25"/>
      <c r="DMY383" s="25"/>
      <c r="DMZ383" s="25"/>
      <c r="DNA383" s="25"/>
      <c r="DNB383" s="25"/>
      <c r="DNC383" s="25"/>
      <c r="DND383" s="25"/>
      <c r="DNE383" s="25"/>
      <c r="DNF383" s="25"/>
      <c r="DNG383" s="25"/>
      <c r="DNH383" s="25"/>
      <c r="DNI383" s="25"/>
      <c r="DNJ383" s="25"/>
      <c r="DNK383" s="25"/>
      <c r="DNL383" s="25"/>
      <c r="DNM383" s="25"/>
      <c r="DNN383" s="25"/>
      <c r="DNO383" s="25"/>
      <c r="DNP383" s="25"/>
      <c r="DNQ383" s="25"/>
      <c r="DNR383" s="25"/>
      <c r="DNS383" s="25"/>
      <c r="DNT383" s="25"/>
      <c r="DNU383" s="25"/>
      <c r="DNV383" s="25"/>
      <c r="DNW383" s="25"/>
      <c r="DNX383" s="25"/>
      <c r="DNY383" s="25"/>
      <c r="DNZ383" s="25"/>
      <c r="DOA383" s="25"/>
      <c r="DOB383" s="25"/>
      <c r="DOC383" s="25"/>
      <c r="DOD383" s="25"/>
      <c r="DOE383" s="25"/>
      <c r="DOF383" s="25"/>
      <c r="DOG383" s="25"/>
      <c r="DOH383" s="25"/>
      <c r="DOI383" s="25"/>
      <c r="DOJ383" s="25"/>
      <c r="DOK383" s="25"/>
      <c r="DOL383" s="25"/>
      <c r="DOM383" s="25"/>
      <c r="DON383" s="25"/>
      <c r="DOO383" s="25"/>
      <c r="DOP383" s="25"/>
      <c r="DOQ383" s="25"/>
      <c r="DOR383" s="25"/>
      <c r="DOS383" s="25"/>
      <c r="DOT383" s="25"/>
      <c r="DOU383" s="25"/>
      <c r="DOV383" s="25"/>
      <c r="DOW383" s="25"/>
      <c r="DOX383" s="25"/>
      <c r="DOY383" s="25"/>
      <c r="DOZ383" s="25"/>
      <c r="DPA383" s="25"/>
      <c r="DPB383" s="25"/>
      <c r="DPC383" s="25"/>
      <c r="DPD383" s="25"/>
      <c r="DPE383" s="25"/>
      <c r="DPF383" s="25"/>
      <c r="DPG383" s="25"/>
      <c r="DPH383" s="25"/>
      <c r="DPI383" s="25"/>
      <c r="DPJ383" s="25"/>
      <c r="DPK383" s="25"/>
      <c r="DPL383" s="25"/>
      <c r="DPM383" s="25"/>
      <c r="DPN383" s="25"/>
      <c r="DPO383" s="25"/>
      <c r="DPP383" s="25"/>
      <c r="DPQ383" s="25"/>
      <c r="DPR383" s="25"/>
      <c r="DPS383" s="25"/>
      <c r="DPT383" s="25"/>
      <c r="DPU383" s="25"/>
      <c r="DPV383" s="25"/>
      <c r="DPW383" s="25"/>
      <c r="DPX383" s="25"/>
      <c r="DPY383" s="25"/>
      <c r="DPZ383" s="25"/>
      <c r="DQA383" s="25"/>
      <c r="DQB383" s="25"/>
      <c r="DQC383" s="25"/>
      <c r="DQD383" s="25"/>
      <c r="DQE383" s="25"/>
      <c r="DQF383" s="25"/>
      <c r="DQG383" s="25"/>
      <c r="DQH383" s="25"/>
      <c r="DQI383" s="25"/>
      <c r="DQJ383" s="25"/>
      <c r="DQK383" s="25"/>
      <c r="DQL383" s="25"/>
      <c r="DQM383" s="25"/>
      <c r="DQN383" s="25"/>
      <c r="DQO383" s="25"/>
      <c r="DQP383" s="25"/>
      <c r="DQQ383" s="25"/>
      <c r="DQR383" s="25"/>
      <c r="DQS383" s="25"/>
      <c r="DQT383" s="25"/>
      <c r="DQU383" s="25"/>
      <c r="DQV383" s="25"/>
      <c r="DQW383" s="25"/>
      <c r="DQX383" s="25"/>
      <c r="DQY383" s="25"/>
      <c r="DQZ383" s="25"/>
      <c r="DRA383" s="25"/>
      <c r="DRB383" s="25"/>
      <c r="DRC383" s="25"/>
      <c r="DRD383" s="25"/>
      <c r="DRE383" s="25"/>
      <c r="DRF383" s="25"/>
      <c r="DRG383" s="25"/>
      <c r="DRH383" s="25"/>
      <c r="DRI383" s="25"/>
      <c r="DRJ383" s="25"/>
      <c r="DRK383" s="25"/>
      <c r="DRL383" s="25"/>
      <c r="DRM383" s="25"/>
      <c r="DRN383" s="25"/>
      <c r="DRO383" s="25"/>
      <c r="DRP383" s="25"/>
      <c r="DRQ383" s="25"/>
      <c r="DRR383" s="25"/>
      <c r="DRS383" s="25"/>
      <c r="DRT383" s="25"/>
      <c r="DRU383" s="25"/>
      <c r="DRV383" s="25"/>
      <c r="DRW383" s="25"/>
      <c r="DRX383" s="25"/>
      <c r="DRY383" s="25"/>
      <c r="DRZ383" s="25"/>
      <c r="DSA383" s="25"/>
      <c r="DSB383" s="25"/>
      <c r="DSC383" s="25"/>
      <c r="DSD383" s="25"/>
      <c r="DSE383" s="25"/>
      <c r="DSF383" s="25"/>
      <c r="DSG383" s="25"/>
      <c r="DSH383" s="25"/>
      <c r="DSI383" s="25"/>
      <c r="DSJ383" s="25"/>
      <c r="DSK383" s="25"/>
      <c r="DSL383" s="25"/>
      <c r="DSM383" s="25"/>
      <c r="DSN383" s="25"/>
      <c r="DSO383" s="25"/>
      <c r="DSP383" s="25"/>
      <c r="DSQ383" s="25"/>
      <c r="DSR383" s="25"/>
      <c r="DSS383" s="25"/>
      <c r="DST383" s="25"/>
      <c r="DSU383" s="25"/>
      <c r="DSV383" s="25"/>
      <c r="DSW383" s="25"/>
      <c r="DSX383" s="25"/>
      <c r="DSY383" s="25"/>
      <c r="DSZ383" s="25"/>
      <c r="DTA383" s="25"/>
      <c r="DTB383" s="25"/>
      <c r="DTC383" s="25"/>
      <c r="DTD383" s="25"/>
      <c r="DTE383" s="25"/>
      <c r="DTF383" s="25"/>
      <c r="DTG383" s="25"/>
      <c r="DTH383" s="25"/>
      <c r="DTI383" s="25"/>
      <c r="DTJ383" s="25"/>
      <c r="DTK383" s="25"/>
      <c r="DTL383" s="25"/>
      <c r="DTM383" s="25"/>
      <c r="DTN383" s="25"/>
      <c r="DTO383" s="25"/>
      <c r="DTP383" s="25"/>
      <c r="DTQ383" s="25"/>
      <c r="DTR383" s="25"/>
      <c r="DTS383" s="25"/>
      <c r="DTT383" s="25"/>
      <c r="DTU383" s="25"/>
      <c r="DTV383" s="25"/>
      <c r="DTW383" s="25"/>
      <c r="DTX383" s="25"/>
      <c r="DTY383" s="25"/>
      <c r="DTZ383" s="25"/>
      <c r="DUA383" s="25"/>
      <c r="DUB383" s="25"/>
      <c r="DUC383" s="25"/>
      <c r="DUD383" s="25"/>
      <c r="DUE383" s="25"/>
      <c r="DUF383" s="25"/>
      <c r="DUG383" s="25"/>
      <c r="DUH383" s="25"/>
      <c r="DUI383" s="25"/>
      <c r="DUJ383" s="25"/>
      <c r="DUK383" s="25"/>
      <c r="DUL383" s="25"/>
      <c r="DUM383" s="25"/>
      <c r="DUN383" s="25"/>
      <c r="DUO383" s="25"/>
      <c r="DUP383" s="25"/>
      <c r="DUQ383" s="25"/>
      <c r="DUR383" s="25"/>
      <c r="DUS383" s="25"/>
      <c r="DUT383" s="25"/>
      <c r="DUU383" s="25"/>
      <c r="DUV383" s="25"/>
      <c r="DUW383" s="25"/>
      <c r="DUX383" s="25"/>
      <c r="DUY383" s="25"/>
      <c r="DUZ383" s="25"/>
      <c r="DVA383" s="25"/>
      <c r="DVB383" s="25"/>
      <c r="DVC383" s="25"/>
      <c r="DVD383" s="25"/>
      <c r="DVE383" s="25"/>
      <c r="DVF383" s="25"/>
      <c r="DVG383" s="25"/>
      <c r="DVH383" s="25"/>
      <c r="DVI383" s="25"/>
      <c r="DVJ383" s="25"/>
      <c r="DVK383" s="25"/>
      <c r="DVL383" s="25"/>
      <c r="DVM383" s="25"/>
      <c r="DVN383" s="25"/>
      <c r="DVO383" s="25"/>
      <c r="DVP383" s="25"/>
      <c r="DVQ383" s="25"/>
      <c r="DVR383" s="25"/>
      <c r="DVS383" s="25"/>
      <c r="DVT383" s="25"/>
      <c r="DVU383" s="25"/>
      <c r="DVV383" s="25"/>
      <c r="DVW383" s="25"/>
      <c r="DVX383" s="25"/>
      <c r="DVY383" s="25"/>
      <c r="DVZ383" s="25"/>
      <c r="DWA383" s="25"/>
      <c r="DWB383" s="25"/>
      <c r="DWC383" s="25"/>
      <c r="DWD383" s="25"/>
      <c r="DWE383" s="25"/>
      <c r="DWF383" s="25"/>
      <c r="DWG383" s="25"/>
      <c r="DWH383" s="25"/>
      <c r="DWI383" s="25"/>
      <c r="DWJ383" s="25"/>
      <c r="DWK383" s="25"/>
      <c r="DWL383" s="25"/>
      <c r="DWM383" s="25"/>
      <c r="DWN383" s="25"/>
      <c r="DWO383" s="25"/>
      <c r="DWP383" s="25"/>
      <c r="DWQ383" s="25"/>
      <c r="DWR383" s="25"/>
      <c r="DWS383" s="25"/>
      <c r="DWT383" s="25"/>
      <c r="DWU383" s="25"/>
      <c r="DWV383" s="25"/>
      <c r="DWW383" s="25"/>
      <c r="DWX383" s="25"/>
      <c r="DWY383" s="25"/>
      <c r="DWZ383" s="25"/>
      <c r="DXA383" s="25"/>
      <c r="DXB383" s="25"/>
      <c r="DXC383" s="25"/>
      <c r="DXD383" s="25"/>
      <c r="DXE383" s="25"/>
      <c r="DXF383" s="25"/>
      <c r="DXG383" s="25"/>
      <c r="DXH383" s="25"/>
      <c r="DXI383" s="25"/>
      <c r="DXJ383" s="25"/>
      <c r="DXK383" s="25"/>
      <c r="DXL383" s="25"/>
      <c r="DXM383" s="25"/>
      <c r="DXN383" s="25"/>
      <c r="DXO383" s="25"/>
      <c r="DXP383" s="25"/>
      <c r="DXQ383" s="25"/>
      <c r="DXR383" s="25"/>
      <c r="DXS383" s="25"/>
      <c r="DXT383" s="25"/>
      <c r="DXU383" s="25"/>
      <c r="DXV383" s="25"/>
      <c r="DXW383" s="25"/>
      <c r="DXX383" s="25"/>
      <c r="DXY383" s="25"/>
      <c r="DXZ383" s="25"/>
      <c r="DYA383" s="25"/>
      <c r="DYB383" s="25"/>
      <c r="DYC383" s="25"/>
      <c r="DYD383" s="25"/>
      <c r="DYE383" s="25"/>
      <c r="DYF383" s="25"/>
      <c r="DYG383" s="25"/>
      <c r="DYH383" s="25"/>
      <c r="DYI383" s="25"/>
      <c r="DYJ383" s="25"/>
      <c r="DYK383" s="25"/>
      <c r="DYL383" s="25"/>
      <c r="DYM383" s="25"/>
      <c r="DYN383" s="25"/>
      <c r="DYO383" s="25"/>
      <c r="DYP383" s="25"/>
      <c r="DYQ383" s="25"/>
      <c r="DYR383" s="25"/>
      <c r="DYS383" s="25"/>
      <c r="DYT383" s="25"/>
      <c r="DYU383" s="25"/>
      <c r="DYV383" s="25"/>
      <c r="DYW383" s="25"/>
      <c r="DYX383" s="25"/>
      <c r="DYY383" s="25"/>
      <c r="DYZ383" s="25"/>
      <c r="DZA383" s="25"/>
      <c r="DZB383" s="25"/>
      <c r="DZC383" s="25"/>
      <c r="DZD383" s="25"/>
      <c r="DZE383" s="25"/>
      <c r="DZF383" s="25"/>
      <c r="DZG383" s="25"/>
      <c r="DZH383" s="25"/>
      <c r="DZI383" s="25"/>
      <c r="DZJ383" s="25"/>
      <c r="DZK383" s="25"/>
      <c r="DZL383" s="25"/>
      <c r="DZM383" s="25"/>
      <c r="DZN383" s="25"/>
      <c r="DZO383" s="25"/>
      <c r="DZP383" s="25"/>
      <c r="DZQ383" s="25"/>
      <c r="DZR383" s="25"/>
      <c r="DZS383" s="25"/>
      <c r="DZT383" s="25"/>
      <c r="DZU383" s="25"/>
      <c r="DZV383" s="25"/>
      <c r="DZW383" s="25"/>
      <c r="DZX383" s="25"/>
      <c r="DZY383" s="25"/>
      <c r="DZZ383" s="25"/>
      <c r="EAA383" s="25"/>
      <c r="EAB383" s="25"/>
      <c r="EAC383" s="25"/>
      <c r="EAD383" s="25"/>
      <c r="EAE383" s="25"/>
      <c r="EAF383" s="25"/>
      <c r="EAG383" s="25"/>
      <c r="EAH383" s="25"/>
      <c r="EAI383" s="25"/>
      <c r="EAJ383" s="25"/>
      <c r="EAK383" s="25"/>
      <c r="EAL383" s="25"/>
      <c r="EAM383" s="25"/>
      <c r="EAN383" s="25"/>
      <c r="EAO383" s="25"/>
      <c r="EAP383" s="25"/>
      <c r="EAQ383" s="25"/>
      <c r="EAR383" s="25"/>
      <c r="EAS383" s="25"/>
      <c r="EAT383" s="25"/>
      <c r="EAU383" s="25"/>
      <c r="EAV383" s="25"/>
      <c r="EAW383" s="25"/>
      <c r="EAX383" s="25"/>
      <c r="EAY383" s="25"/>
      <c r="EAZ383" s="25"/>
      <c r="EBA383" s="25"/>
      <c r="EBB383" s="25"/>
      <c r="EBC383" s="25"/>
      <c r="EBD383" s="25"/>
      <c r="EBE383" s="25"/>
      <c r="EBF383" s="25"/>
      <c r="EBG383" s="25"/>
      <c r="EBH383" s="25"/>
      <c r="EBI383" s="25"/>
      <c r="EBJ383" s="25"/>
      <c r="EBK383" s="25"/>
      <c r="EBL383" s="25"/>
      <c r="EBM383" s="25"/>
      <c r="EBN383" s="25"/>
      <c r="EBO383" s="25"/>
      <c r="EBP383" s="25"/>
      <c r="EBQ383" s="25"/>
      <c r="EBR383" s="25"/>
      <c r="EBS383" s="25"/>
      <c r="EBT383" s="25"/>
      <c r="EBU383" s="25"/>
      <c r="EBV383" s="25"/>
      <c r="EBW383" s="25"/>
      <c r="EBX383" s="25"/>
      <c r="EBY383" s="25"/>
      <c r="EBZ383" s="25"/>
      <c r="ECA383" s="25"/>
      <c r="ECB383" s="25"/>
      <c r="ECC383" s="25"/>
      <c r="ECD383" s="25"/>
      <c r="ECE383" s="25"/>
      <c r="ECF383" s="25"/>
      <c r="ECG383" s="25"/>
      <c r="ECH383" s="25"/>
      <c r="ECI383" s="25"/>
      <c r="ECJ383" s="25"/>
      <c r="ECK383" s="25"/>
      <c r="ECL383" s="25"/>
      <c r="ECM383" s="25"/>
      <c r="ECN383" s="25"/>
      <c r="ECO383" s="25"/>
      <c r="ECP383" s="25"/>
      <c r="ECQ383" s="25"/>
      <c r="ECR383" s="25"/>
      <c r="ECS383" s="25"/>
      <c r="ECT383" s="25"/>
      <c r="ECU383" s="25"/>
      <c r="ECV383" s="25"/>
      <c r="ECW383" s="25"/>
      <c r="ECX383" s="25"/>
      <c r="ECY383" s="25"/>
      <c r="ECZ383" s="25"/>
      <c r="EDA383" s="25"/>
      <c r="EDB383" s="25"/>
      <c r="EDC383" s="25"/>
      <c r="EDD383" s="25"/>
      <c r="EDE383" s="25"/>
      <c r="EDF383" s="25"/>
      <c r="EDG383" s="25"/>
      <c r="EDH383" s="25"/>
      <c r="EDI383" s="25"/>
      <c r="EDJ383" s="25"/>
      <c r="EDK383" s="25"/>
      <c r="EDL383" s="25"/>
      <c r="EDM383" s="25"/>
      <c r="EDN383" s="25"/>
      <c r="EDO383" s="25"/>
      <c r="EDP383" s="25"/>
      <c r="EDQ383" s="25"/>
      <c r="EDR383" s="25"/>
      <c r="EDS383" s="25"/>
      <c r="EDT383" s="25"/>
      <c r="EDU383" s="25"/>
      <c r="EDV383" s="25"/>
      <c r="EDW383" s="25"/>
      <c r="EDX383" s="25"/>
      <c r="EDY383" s="25"/>
      <c r="EDZ383" s="25"/>
      <c r="EEA383" s="25"/>
      <c r="EEB383" s="25"/>
      <c r="EEC383" s="25"/>
      <c r="EED383" s="25"/>
      <c r="EEE383" s="25"/>
      <c r="EEF383" s="25"/>
      <c r="EEG383" s="25"/>
      <c r="EEH383" s="25"/>
      <c r="EEI383" s="25"/>
      <c r="EEJ383" s="25"/>
      <c r="EEK383" s="25"/>
      <c r="EEL383" s="25"/>
      <c r="EEM383" s="25"/>
      <c r="EEN383" s="25"/>
      <c r="EEO383" s="25"/>
      <c r="EEP383" s="25"/>
      <c r="EEQ383" s="25"/>
      <c r="EER383" s="25"/>
      <c r="EES383" s="25"/>
      <c r="EET383" s="25"/>
      <c r="EEU383" s="25"/>
      <c r="EEV383" s="25"/>
      <c r="EEW383" s="25"/>
      <c r="EEX383" s="25"/>
      <c r="EEY383" s="25"/>
      <c r="EEZ383" s="25"/>
      <c r="EFA383" s="25"/>
      <c r="EFB383" s="25"/>
      <c r="EFC383" s="25"/>
      <c r="EFD383" s="25"/>
      <c r="EFE383" s="25"/>
      <c r="EFF383" s="25"/>
      <c r="EFG383" s="25"/>
      <c r="EFH383" s="25"/>
      <c r="EFI383" s="25"/>
      <c r="EFJ383" s="25"/>
      <c r="EFK383" s="25"/>
      <c r="EFL383" s="25"/>
      <c r="EFM383" s="25"/>
      <c r="EFN383" s="25"/>
      <c r="EFO383" s="25"/>
      <c r="EFP383" s="25"/>
      <c r="EFQ383" s="25"/>
      <c r="EFR383" s="25"/>
      <c r="EFS383" s="25"/>
      <c r="EFT383" s="25"/>
      <c r="EFU383" s="25"/>
      <c r="EFV383" s="25"/>
      <c r="EFW383" s="25"/>
      <c r="EFX383" s="25"/>
      <c r="EFY383" s="25"/>
      <c r="EFZ383" s="25"/>
      <c r="EGA383" s="25"/>
      <c r="EGB383" s="25"/>
      <c r="EGC383" s="25"/>
      <c r="EGD383" s="25"/>
      <c r="EGE383" s="25"/>
      <c r="EGF383" s="25"/>
      <c r="EGG383" s="25"/>
      <c r="EGH383" s="25"/>
      <c r="EGI383" s="25"/>
      <c r="EGJ383" s="25"/>
      <c r="EGK383" s="25"/>
      <c r="EGL383" s="25"/>
      <c r="EGM383" s="25"/>
      <c r="EGN383" s="25"/>
      <c r="EGO383" s="25"/>
      <c r="EGP383" s="25"/>
      <c r="EGQ383" s="25"/>
      <c r="EGR383" s="25"/>
      <c r="EGS383" s="25"/>
      <c r="EGT383" s="25"/>
      <c r="EGU383" s="25"/>
      <c r="EGV383" s="25"/>
      <c r="EGW383" s="25"/>
      <c r="EGX383" s="25"/>
      <c r="EGY383" s="25"/>
      <c r="EGZ383" s="25"/>
      <c r="EHA383" s="25"/>
      <c r="EHB383" s="25"/>
      <c r="EHC383" s="25"/>
      <c r="EHD383" s="25"/>
      <c r="EHE383" s="25"/>
      <c r="EHF383" s="25"/>
      <c r="EHG383" s="25"/>
      <c r="EHH383" s="25"/>
      <c r="EHI383" s="25"/>
      <c r="EHJ383" s="25"/>
      <c r="EHK383" s="25"/>
      <c r="EHL383" s="25"/>
      <c r="EHM383" s="25"/>
      <c r="EHN383" s="25"/>
      <c r="EHO383" s="25"/>
      <c r="EHP383" s="25"/>
      <c r="EHQ383" s="25"/>
      <c r="EHR383" s="25"/>
      <c r="EHS383" s="25"/>
      <c r="EHT383" s="25"/>
      <c r="EHU383" s="25"/>
      <c r="EHV383" s="25"/>
      <c r="EHW383" s="25"/>
      <c r="EHX383" s="25"/>
      <c r="EHY383" s="25"/>
      <c r="EHZ383" s="25"/>
      <c r="EIA383" s="25"/>
      <c r="EIB383" s="25"/>
      <c r="EIC383" s="25"/>
      <c r="EID383" s="25"/>
      <c r="EIE383" s="25"/>
      <c r="EIF383" s="25"/>
      <c r="EIG383" s="25"/>
      <c r="EIH383" s="25"/>
      <c r="EII383" s="25"/>
      <c r="EIJ383" s="25"/>
      <c r="EIK383" s="25"/>
      <c r="EIL383" s="25"/>
      <c r="EIM383" s="25"/>
      <c r="EIN383" s="25"/>
      <c r="EIO383" s="25"/>
      <c r="EIP383" s="25"/>
      <c r="EIQ383" s="25"/>
      <c r="EIR383" s="25"/>
      <c r="EIS383" s="25"/>
      <c r="EIT383" s="25"/>
      <c r="EIU383" s="25"/>
      <c r="EIV383" s="25"/>
      <c r="EIW383" s="25"/>
      <c r="EIX383" s="25"/>
      <c r="EIY383" s="25"/>
      <c r="EIZ383" s="25"/>
      <c r="EJA383" s="25"/>
      <c r="EJB383" s="25"/>
      <c r="EJC383" s="25"/>
      <c r="EJD383" s="25"/>
      <c r="EJE383" s="25"/>
      <c r="EJF383" s="25"/>
      <c r="EJG383" s="25"/>
      <c r="EJH383" s="25"/>
      <c r="EJI383" s="25"/>
      <c r="EJJ383" s="25"/>
      <c r="EJK383" s="25"/>
      <c r="EJL383" s="25"/>
      <c r="EJM383" s="25"/>
      <c r="EJN383" s="25"/>
      <c r="EJO383" s="25"/>
      <c r="EJP383" s="25"/>
      <c r="EJQ383" s="25"/>
      <c r="EJR383" s="25"/>
      <c r="EJS383" s="25"/>
      <c r="EJT383" s="25"/>
      <c r="EJU383" s="25"/>
      <c r="EJV383" s="25"/>
      <c r="EJW383" s="25"/>
      <c r="EJX383" s="25"/>
      <c r="EJY383" s="25"/>
      <c r="EJZ383" s="25"/>
      <c r="EKA383" s="25"/>
      <c r="EKB383" s="25"/>
      <c r="EKC383" s="25"/>
      <c r="EKD383" s="25"/>
      <c r="EKE383" s="25"/>
      <c r="EKF383" s="25"/>
      <c r="EKG383" s="25"/>
      <c r="EKH383" s="25"/>
      <c r="EKI383" s="25"/>
      <c r="EKJ383" s="25"/>
      <c r="EKK383" s="25"/>
      <c r="EKL383" s="25"/>
      <c r="EKM383" s="25"/>
      <c r="EKN383" s="25"/>
      <c r="EKO383" s="25"/>
      <c r="EKP383" s="25"/>
      <c r="EKQ383" s="25"/>
      <c r="EKR383" s="25"/>
      <c r="EKS383" s="25"/>
      <c r="EKT383" s="25"/>
      <c r="EKU383" s="25"/>
      <c r="EKV383" s="25"/>
      <c r="EKW383" s="25"/>
      <c r="EKX383" s="25"/>
      <c r="EKY383" s="25"/>
      <c r="EKZ383" s="25"/>
      <c r="ELA383" s="25"/>
      <c r="ELB383" s="25"/>
      <c r="ELC383" s="25"/>
      <c r="ELD383" s="25"/>
      <c r="ELE383" s="25"/>
      <c r="ELF383" s="25"/>
      <c r="ELG383" s="25"/>
      <c r="ELH383" s="25"/>
      <c r="ELI383" s="25"/>
      <c r="ELJ383" s="25"/>
      <c r="ELK383" s="25"/>
      <c r="ELL383" s="25"/>
      <c r="ELM383" s="25"/>
      <c r="ELN383" s="25"/>
      <c r="ELO383" s="25"/>
      <c r="ELP383" s="25"/>
      <c r="ELQ383" s="25"/>
      <c r="ELR383" s="25"/>
      <c r="ELS383" s="25"/>
      <c r="ELT383" s="25"/>
      <c r="ELU383" s="25"/>
      <c r="ELV383" s="25"/>
      <c r="ELW383" s="25"/>
      <c r="ELX383" s="25"/>
      <c r="ELY383" s="25"/>
      <c r="ELZ383" s="25"/>
      <c r="EMA383" s="25"/>
      <c r="EMB383" s="25"/>
      <c r="EMC383" s="25"/>
      <c r="EMD383" s="25"/>
      <c r="EME383" s="25"/>
      <c r="EMF383" s="25"/>
      <c r="EMG383" s="25"/>
      <c r="EMH383" s="25"/>
      <c r="EMI383" s="25"/>
      <c r="EMJ383" s="25"/>
      <c r="EMK383" s="25"/>
      <c r="EML383" s="25"/>
      <c r="EMM383" s="25"/>
      <c r="EMN383" s="25"/>
      <c r="EMO383" s="25"/>
      <c r="EMP383" s="25"/>
      <c r="EMQ383" s="25"/>
      <c r="EMR383" s="25"/>
      <c r="EMS383" s="25"/>
      <c r="EMT383" s="25"/>
      <c r="EMU383" s="25"/>
      <c r="EMV383" s="25"/>
      <c r="EMW383" s="25"/>
      <c r="EMX383" s="25"/>
      <c r="EMY383" s="25"/>
      <c r="EMZ383" s="25"/>
      <c r="ENA383" s="25"/>
      <c r="ENB383" s="25"/>
      <c r="ENC383" s="25"/>
      <c r="END383" s="25"/>
      <c r="ENE383" s="25"/>
      <c r="ENF383" s="25"/>
      <c r="ENG383" s="25"/>
      <c r="ENH383" s="25"/>
      <c r="ENI383" s="25"/>
      <c r="ENJ383" s="25"/>
      <c r="ENK383" s="25"/>
      <c r="ENL383" s="25"/>
      <c r="ENM383" s="25"/>
      <c r="ENN383" s="25"/>
      <c r="ENO383" s="25"/>
      <c r="ENP383" s="25"/>
      <c r="ENQ383" s="25"/>
      <c r="ENR383" s="25"/>
      <c r="ENS383" s="25"/>
      <c r="ENT383" s="25"/>
      <c r="ENU383" s="25"/>
      <c r="ENV383" s="25"/>
      <c r="ENW383" s="25"/>
      <c r="ENX383" s="25"/>
      <c r="ENY383" s="25"/>
      <c r="ENZ383" s="25"/>
      <c r="EOA383" s="25"/>
      <c r="EOB383" s="25"/>
      <c r="EOC383" s="25"/>
      <c r="EOD383" s="25"/>
      <c r="EOE383" s="25"/>
      <c r="EOF383" s="25"/>
      <c r="EOG383" s="25"/>
      <c r="EOH383" s="25"/>
      <c r="EOI383" s="25"/>
      <c r="EOJ383" s="25"/>
      <c r="EOK383" s="25"/>
      <c r="EOL383" s="25"/>
      <c r="EOM383" s="25"/>
      <c r="EON383" s="25"/>
      <c r="EOO383" s="25"/>
      <c r="EOP383" s="25"/>
      <c r="EOQ383" s="25"/>
      <c r="EOR383" s="25"/>
      <c r="EOS383" s="25"/>
      <c r="EOT383" s="25"/>
      <c r="EOU383" s="25"/>
      <c r="EOV383" s="25"/>
      <c r="EOW383" s="25"/>
      <c r="EOX383" s="25"/>
      <c r="EOY383" s="25"/>
      <c r="EOZ383" s="25"/>
      <c r="EPA383" s="25"/>
      <c r="EPB383" s="25"/>
      <c r="EPC383" s="25"/>
      <c r="EPD383" s="25"/>
      <c r="EPE383" s="25"/>
      <c r="EPF383" s="25"/>
      <c r="EPG383" s="25"/>
      <c r="EPH383" s="25"/>
      <c r="EPI383" s="25"/>
      <c r="EPJ383" s="25"/>
      <c r="EPK383" s="25"/>
      <c r="EPL383" s="25"/>
      <c r="EPM383" s="25"/>
      <c r="EPN383" s="25"/>
      <c r="EPO383" s="25"/>
      <c r="EPP383" s="25"/>
      <c r="EPQ383" s="25"/>
      <c r="EPR383" s="25"/>
      <c r="EPS383" s="25"/>
      <c r="EPT383" s="25"/>
      <c r="EPU383" s="25"/>
      <c r="EPV383" s="25"/>
      <c r="EPW383" s="25"/>
      <c r="EPX383" s="25"/>
      <c r="EPY383" s="25"/>
      <c r="EPZ383" s="25"/>
      <c r="EQA383" s="25"/>
      <c r="EQB383" s="25"/>
      <c r="EQC383" s="25"/>
      <c r="EQD383" s="25"/>
      <c r="EQE383" s="25"/>
      <c r="EQF383" s="25"/>
      <c r="EQG383" s="25"/>
      <c r="EQH383" s="25"/>
      <c r="EQI383" s="25"/>
      <c r="EQJ383" s="25"/>
      <c r="EQK383" s="25"/>
      <c r="EQL383" s="25"/>
      <c r="EQM383" s="25"/>
      <c r="EQN383" s="25"/>
      <c r="EQO383" s="25"/>
      <c r="EQP383" s="25"/>
      <c r="EQQ383" s="25"/>
      <c r="EQR383" s="25"/>
      <c r="EQS383" s="25"/>
      <c r="EQT383" s="25"/>
      <c r="EQU383" s="25"/>
      <c r="EQV383" s="25"/>
      <c r="EQW383" s="25"/>
      <c r="EQX383" s="25"/>
      <c r="EQY383" s="25"/>
      <c r="EQZ383" s="25"/>
      <c r="ERA383" s="25"/>
      <c r="ERB383" s="25"/>
      <c r="ERC383" s="25"/>
      <c r="ERD383" s="25"/>
      <c r="ERE383" s="25"/>
      <c r="ERF383" s="25"/>
      <c r="ERG383" s="25"/>
      <c r="ERH383" s="25"/>
      <c r="ERI383" s="25"/>
      <c r="ERJ383" s="25"/>
      <c r="ERK383" s="25"/>
      <c r="ERL383" s="25"/>
      <c r="ERM383" s="25"/>
      <c r="ERN383" s="25"/>
      <c r="ERO383" s="25"/>
      <c r="ERP383" s="25"/>
      <c r="ERQ383" s="25"/>
      <c r="ERR383" s="25"/>
      <c r="ERS383" s="25"/>
      <c r="ERT383" s="25"/>
      <c r="ERU383" s="25"/>
      <c r="ERV383" s="25"/>
      <c r="ERW383" s="25"/>
      <c r="ERX383" s="25"/>
      <c r="ERY383" s="25"/>
      <c r="ERZ383" s="25"/>
      <c r="ESA383" s="25"/>
      <c r="ESB383" s="25"/>
      <c r="ESC383" s="25"/>
      <c r="ESD383" s="25"/>
      <c r="ESE383" s="25"/>
      <c r="ESF383" s="25"/>
      <c r="ESG383" s="25"/>
      <c r="ESH383" s="25"/>
      <c r="ESI383" s="25"/>
      <c r="ESJ383" s="25"/>
      <c r="ESK383" s="25"/>
      <c r="ESL383" s="25"/>
      <c r="ESM383" s="25"/>
      <c r="ESN383" s="25"/>
      <c r="ESO383" s="25"/>
      <c r="ESP383" s="25"/>
      <c r="ESQ383" s="25"/>
      <c r="ESR383" s="25"/>
      <c r="ESS383" s="25"/>
      <c r="EST383" s="25"/>
      <c r="ESU383" s="25"/>
      <c r="ESV383" s="25"/>
      <c r="ESW383" s="25"/>
      <c r="ESX383" s="25"/>
      <c r="ESY383" s="25"/>
      <c r="ESZ383" s="25"/>
      <c r="ETA383" s="25"/>
      <c r="ETB383" s="25"/>
      <c r="ETC383" s="25"/>
      <c r="ETD383" s="25"/>
      <c r="ETE383" s="25"/>
      <c r="ETF383" s="25"/>
      <c r="ETG383" s="25"/>
      <c r="ETH383" s="25"/>
      <c r="ETI383" s="25"/>
      <c r="ETJ383" s="25"/>
      <c r="ETK383" s="25"/>
      <c r="ETL383" s="25"/>
      <c r="ETM383" s="25"/>
      <c r="ETN383" s="25"/>
      <c r="ETO383" s="25"/>
      <c r="ETP383" s="25"/>
      <c r="ETQ383" s="25"/>
      <c r="ETR383" s="25"/>
      <c r="ETS383" s="25"/>
      <c r="ETT383" s="25"/>
      <c r="ETU383" s="25"/>
      <c r="ETV383" s="25"/>
      <c r="ETW383" s="25"/>
      <c r="ETX383" s="25"/>
      <c r="ETY383" s="25"/>
      <c r="ETZ383" s="25"/>
      <c r="EUA383" s="25"/>
      <c r="EUB383" s="25"/>
      <c r="EUC383" s="25"/>
      <c r="EUD383" s="25"/>
      <c r="EUE383" s="25"/>
      <c r="EUF383" s="25"/>
      <c r="EUG383" s="25"/>
      <c r="EUH383" s="25"/>
      <c r="EUI383" s="25"/>
      <c r="EUJ383" s="25"/>
      <c r="EUK383" s="25"/>
      <c r="EUL383" s="25"/>
      <c r="EUM383" s="25"/>
      <c r="EUN383" s="25"/>
      <c r="EUO383" s="25"/>
      <c r="EUP383" s="25"/>
      <c r="EUQ383" s="25"/>
      <c r="EUR383" s="25"/>
      <c r="EUS383" s="25"/>
      <c r="EUT383" s="25"/>
      <c r="EUU383" s="25"/>
      <c r="EUV383" s="25"/>
      <c r="EUW383" s="25"/>
      <c r="EUX383" s="25"/>
      <c r="EUY383" s="25"/>
      <c r="EUZ383" s="25"/>
      <c r="EVA383" s="25"/>
      <c r="EVB383" s="25"/>
      <c r="EVC383" s="25"/>
      <c r="EVD383" s="25"/>
      <c r="EVE383" s="25"/>
      <c r="EVF383" s="25"/>
      <c r="EVG383" s="25"/>
      <c r="EVH383" s="25"/>
      <c r="EVI383" s="25"/>
      <c r="EVJ383" s="25"/>
      <c r="EVK383" s="25"/>
      <c r="EVL383" s="25"/>
      <c r="EVM383" s="25"/>
      <c r="EVN383" s="25"/>
      <c r="EVO383" s="25"/>
      <c r="EVP383" s="25"/>
      <c r="EVQ383" s="25"/>
      <c r="EVR383" s="25"/>
      <c r="EVS383" s="25"/>
      <c r="EVT383" s="25"/>
      <c r="EVU383" s="25"/>
      <c r="EVV383" s="25"/>
      <c r="EVW383" s="25"/>
      <c r="EVX383" s="25"/>
      <c r="EVY383" s="25"/>
      <c r="EVZ383" s="25"/>
      <c r="EWA383" s="25"/>
      <c r="EWB383" s="25"/>
      <c r="EWC383" s="25"/>
      <c r="EWD383" s="25"/>
      <c r="EWE383" s="25"/>
      <c r="EWF383" s="25"/>
      <c r="EWG383" s="25"/>
      <c r="EWH383" s="25"/>
      <c r="EWI383" s="25"/>
      <c r="EWJ383" s="25"/>
      <c r="EWK383" s="25"/>
      <c r="EWL383" s="25"/>
      <c r="EWM383" s="25"/>
      <c r="EWN383" s="25"/>
      <c r="EWO383" s="25"/>
      <c r="EWP383" s="25"/>
      <c r="EWQ383" s="25"/>
      <c r="EWR383" s="25"/>
      <c r="EWS383" s="25"/>
      <c r="EWT383" s="25"/>
      <c r="EWU383" s="25"/>
      <c r="EWV383" s="25"/>
      <c r="EWW383" s="25"/>
      <c r="EWX383" s="25"/>
      <c r="EWY383" s="25"/>
      <c r="EWZ383" s="25"/>
      <c r="EXA383" s="25"/>
      <c r="EXB383" s="25"/>
      <c r="EXC383" s="25"/>
      <c r="EXD383" s="25"/>
      <c r="EXE383" s="25"/>
      <c r="EXF383" s="25"/>
      <c r="EXG383" s="25"/>
      <c r="EXH383" s="25"/>
      <c r="EXI383" s="25"/>
      <c r="EXJ383" s="25"/>
      <c r="EXK383" s="25"/>
      <c r="EXL383" s="25"/>
      <c r="EXM383" s="25"/>
      <c r="EXN383" s="25"/>
      <c r="EXO383" s="25"/>
      <c r="EXP383" s="25"/>
      <c r="EXQ383" s="25"/>
      <c r="EXR383" s="25"/>
      <c r="EXS383" s="25"/>
      <c r="EXT383" s="25"/>
      <c r="EXU383" s="25"/>
      <c r="EXV383" s="25"/>
      <c r="EXW383" s="25"/>
      <c r="EXX383" s="25"/>
      <c r="EXY383" s="25"/>
      <c r="EXZ383" s="25"/>
      <c r="EYA383" s="25"/>
      <c r="EYB383" s="25"/>
      <c r="EYC383" s="25"/>
      <c r="EYD383" s="25"/>
      <c r="EYE383" s="25"/>
      <c r="EYF383" s="25"/>
      <c r="EYG383" s="25"/>
      <c r="EYH383" s="25"/>
      <c r="EYI383" s="25"/>
      <c r="EYJ383" s="25"/>
      <c r="EYK383" s="25"/>
      <c r="EYL383" s="25"/>
      <c r="EYM383" s="25"/>
      <c r="EYN383" s="25"/>
      <c r="EYO383" s="25"/>
      <c r="EYP383" s="25"/>
      <c r="EYQ383" s="25"/>
      <c r="EYR383" s="25"/>
      <c r="EYS383" s="25"/>
      <c r="EYT383" s="25"/>
      <c r="EYU383" s="25"/>
      <c r="EYV383" s="25"/>
      <c r="EYW383" s="25"/>
      <c r="EYX383" s="25"/>
      <c r="EYY383" s="25"/>
      <c r="EYZ383" s="25"/>
      <c r="EZA383" s="25"/>
      <c r="EZB383" s="25"/>
      <c r="EZC383" s="25"/>
      <c r="EZD383" s="25"/>
      <c r="EZE383" s="25"/>
      <c r="EZF383" s="25"/>
      <c r="EZG383" s="25"/>
      <c r="EZH383" s="25"/>
      <c r="EZI383" s="25"/>
      <c r="EZJ383" s="25"/>
      <c r="EZK383" s="25"/>
      <c r="EZL383" s="25"/>
      <c r="EZM383" s="25"/>
      <c r="EZN383" s="25"/>
      <c r="EZO383" s="25"/>
      <c r="EZP383" s="25"/>
      <c r="EZQ383" s="25"/>
      <c r="EZR383" s="25"/>
      <c r="EZS383" s="25"/>
      <c r="EZT383" s="25"/>
      <c r="EZU383" s="25"/>
      <c r="EZV383" s="25"/>
      <c r="EZW383" s="25"/>
      <c r="EZX383" s="25"/>
      <c r="EZY383" s="25"/>
      <c r="EZZ383" s="25"/>
      <c r="FAA383" s="25"/>
      <c r="FAB383" s="25"/>
      <c r="FAC383" s="25"/>
      <c r="FAD383" s="25"/>
      <c r="FAE383" s="25"/>
      <c r="FAF383" s="25"/>
      <c r="FAG383" s="25"/>
      <c r="FAH383" s="25"/>
      <c r="FAI383" s="25"/>
      <c r="FAJ383" s="25"/>
      <c r="FAK383" s="25"/>
      <c r="FAL383" s="25"/>
      <c r="FAM383" s="25"/>
      <c r="FAN383" s="25"/>
      <c r="FAO383" s="25"/>
      <c r="FAP383" s="25"/>
      <c r="FAQ383" s="25"/>
      <c r="FAR383" s="25"/>
      <c r="FAS383" s="25"/>
      <c r="FAT383" s="25"/>
      <c r="FAU383" s="25"/>
      <c r="FAV383" s="25"/>
      <c r="FAW383" s="25"/>
      <c r="FAX383" s="25"/>
      <c r="FAY383" s="25"/>
      <c r="FAZ383" s="25"/>
      <c r="FBA383" s="25"/>
      <c r="FBB383" s="25"/>
      <c r="FBC383" s="25"/>
      <c r="FBD383" s="25"/>
      <c r="FBE383" s="25"/>
      <c r="FBF383" s="25"/>
      <c r="FBG383" s="25"/>
      <c r="FBH383" s="25"/>
      <c r="FBI383" s="25"/>
      <c r="FBJ383" s="25"/>
      <c r="FBK383" s="25"/>
      <c r="FBL383" s="25"/>
      <c r="FBM383" s="25"/>
      <c r="FBN383" s="25"/>
      <c r="FBO383" s="25"/>
      <c r="FBP383" s="25"/>
      <c r="FBQ383" s="25"/>
      <c r="FBR383" s="25"/>
      <c r="FBS383" s="25"/>
      <c r="FBT383" s="25"/>
      <c r="FBU383" s="25"/>
      <c r="FBV383" s="25"/>
      <c r="FBW383" s="25"/>
      <c r="FBX383" s="25"/>
      <c r="FBY383" s="25"/>
      <c r="FBZ383" s="25"/>
      <c r="FCA383" s="25"/>
      <c r="FCB383" s="25"/>
      <c r="FCC383" s="25"/>
      <c r="FCD383" s="25"/>
      <c r="FCE383" s="25"/>
      <c r="FCF383" s="25"/>
      <c r="FCG383" s="25"/>
      <c r="FCH383" s="25"/>
      <c r="FCI383" s="25"/>
      <c r="FCJ383" s="25"/>
      <c r="FCK383" s="25"/>
      <c r="FCL383" s="25"/>
      <c r="FCM383" s="25"/>
      <c r="FCN383" s="25"/>
      <c r="FCO383" s="25"/>
      <c r="FCP383" s="25"/>
      <c r="FCQ383" s="25"/>
      <c r="FCR383" s="25"/>
      <c r="FCS383" s="25"/>
      <c r="FCT383" s="25"/>
      <c r="FCU383" s="25"/>
      <c r="FCV383" s="25"/>
      <c r="FCW383" s="25"/>
      <c r="FCX383" s="25"/>
      <c r="FCY383" s="25"/>
      <c r="FCZ383" s="25"/>
      <c r="FDA383" s="25"/>
      <c r="FDB383" s="25"/>
      <c r="FDC383" s="25"/>
      <c r="FDD383" s="25"/>
      <c r="FDE383" s="25"/>
      <c r="FDF383" s="25"/>
      <c r="FDG383" s="25"/>
      <c r="FDH383" s="25"/>
      <c r="FDI383" s="25"/>
      <c r="FDJ383" s="25"/>
      <c r="FDK383" s="25"/>
      <c r="FDL383" s="25"/>
      <c r="FDM383" s="25"/>
      <c r="FDN383" s="25"/>
      <c r="FDO383" s="25"/>
      <c r="FDP383" s="25"/>
      <c r="FDQ383" s="25"/>
      <c r="FDR383" s="25"/>
      <c r="FDS383" s="25"/>
      <c r="FDT383" s="25"/>
      <c r="FDU383" s="25"/>
      <c r="FDV383" s="25"/>
      <c r="FDW383" s="25"/>
      <c r="FDX383" s="25"/>
      <c r="FDY383" s="25"/>
      <c r="FDZ383" s="25"/>
      <c r="FEA383" s="25"/>
      <c r="FEB383" s="25"/>
      <c r="FEC383" s="25"/>
      <c r="FED383" s="25"/>
      <c r="FEE383" s="25"/>
      <c r="FEF383" s="25"/>
      <c r="FEG383" s="25"/>
      <c r="FEH383" s="25"/>
      <c r="FEI383" s="25"/>
      <c r="FEJ383" s="25"/>
      <c r="FEK383" s="25"/>
      <c r="FEL383" s="25"/>
      <c r="FEM383" s="25"/>
      <c r="FEN383" s="25"/>
      <c r="FEO383" s="25"/>
      <c r="FEP383" s="25"/>
      <c r="FEQ383" s="25"/>
      <c r="FER383" s="25"/>
      <c r="FES383" s="25"/>
      <c r="FET383" s="25"/>
      <c r="FEU383" s="25"/>
      <c r="FEV383" s="25"/>
      <c r="FEW383" s="25"/>
      <c r="FEX383" s="25"/>
      <c r="FEY383" s="25"/>
      <c r="FEZ383" s="25"/>
      <c r="FFA383" s="25"/>
      <c r="FFB383" s="25"/>
      <c r="FFC383" s="25"/>
      <c r="FFD383" s="25"/>
      <c r="FFE383" s="25"/>
      <c r="FFF383" s="25"/>
      <c r="FFG383" s="25"/>
      <c r="FFH383" s="25"/>
      <c r="FFI383" s="25"/>
      <c r="FFJ383" s="25"/>
      <c r="FFK383" s="25"/>
      <c r="FFL383" s="25"/>
      <c r="FFM383" s="25"/>
      <c r="FFN383" s="25"/>
      <c r="FFO383" s="25"/>
      <c r="FFP383" s="25"/>
      <c r="FFQ383" s="25"/>
      <c r="FFR383" s="25"/>
      <c r="FFS383" s="25"/>
      <c r="FFT383" s="25"/>
      <c r="FFU383" s="25"/>
      <c r="FFV383" s="25"/>
      <c r="FFW383" s="25"/>
      <c r="FFX383" s="25"/>
      <c r="FFY383" s="25"/>
      <c r="FFZ383" s="25"/>
      <c r="FGA383" s="25"/>
      <c r="FGB383" s="25"/>
      <c r="FGC383" s="25"/>
      <c r="FGD383" s="25"/>
      <c r="FGE383" s="25"/>
      <c r="FGF383" s="25"/>
      <c r="FGG383" s="25"/>
      <c r="FGH383" s="25"/>
      <c r="FGI383" s="25"/>
      <c r="FGJ383" s="25"/>
      <c r="FGK383" s="25"/>
      <c r="FGL383" s="25"/>
      <c r="FGM383" s="25"/>
      <c r="FGN383" s="25"/>
      <c r="FGO383" s="25"/>
      <c r="FGP383" s="25"/>
      <c r="FGQ383" s="25"/>
      <c r="FGR383" s="25"/>
      <c r="FGS383" s="25"/>
      <c r="FGT383" s="25"/>
      <c r="FGU383" s="25"/>
      <c r="FGV383" s="25"/>
      <c r="FGW383" s="25"/>
      <c r="FGX383" s="25"/>
      <c r="FGY383" s="25"/>
      <c r="FGZ383" s="25"/>
      <c r="FHA383" s="25"/>
      <c r="FHB383" s="25"/>
      <c r="FHC383" s="25"/>
      <c r="FHD383" s="25"/>
      <c r="FHE383" s="25"/>
      <c r="FHF383" s="25"/>
      <c r="FHG383" s="25"/>
      <c r="FHH383" s="25"/>
      <c r="FHI383" s="25"/>
      <c r="FHJ383" s="25"/>
      <c r="FHK383" s="25"/>
      <c r="FHL383" s="25"/>
      <c r="FHM383" s="25"/>
      <c r="FHN383" s="25"/>
      <c r="FHO383" s="25"/>
      <c r="FHP383" s="25"/>
      <c r="FHQ383" s="25"/>
      <c r="FHR383" s="25"/>
      <c r="FHS383" s="25"/>
      <c r="FHT383" s="25"/>
      <c r="FHU383" s="25"/>
      <c r="FHV383" s="25"/>
      <c r="FHW383" s="25"/>
      <c r="FHX383" s="25"/>
      <c r="FHY383" s="25"/>
      <c r="FHZ383" s="25"/>
      <c r="FIA383" s="25"/>
      <c r="FIB383" s="25"/>
      <c r="FIC383" s="25"/>
      <c r="FID383" s="25"/>
      <c r="FIE383" s="25"/>
      <c r="FIF383" s="25"/>
      <c r="FIG383" s="25"/>
      <c r="FIH383" s="25"/>
      <c r="FII383" s="25"/>
      <c r="FIJ383" s="25"/>
      <c r="FIK383" s="25"/>
      <c r="FIL383" s="25"/>
      <c r="FIM383" s="25"/>
      <c r="FIN383" s="25"/>
      <c r="FIO383" s="25"/>
      <c r="FIP383" s="25"/>
      <c r="FIQ383" s="25"/>
      <c r="FIR383" s="25"/>
      <c r="FIS383" s="25"/>
      <c r="FIT383" s="25"/>
      <c r="FIU383" s="25"/>
      <c r="FIV383" s="25"/>
      <c r="FIW383" s="25"/>
      <c r="FIX383" s="25"/>
      <c r="FIY383" s="25"/>
      <c r="FIZ383" s="25"/>
      <c r="FJA383" s="25"/>
      <c r="FJB383" s="25"/>
      <c r="FJC383" s="25"/>
      <c r="FJD383" s="25"/>
      <c r="FJE383" s="25"/>
      <c r="FJF383" s="25"/>
      <c r="FJG383" s="25"/>
      <c r="FJH383" s="25"/>
      <c r="FJI383" s="25"/>
      <c r="FJJ383" s="25"/>
      <c r="FJK383" s="25"/>
      <c r="FJL383" s="25"/>
      <c r="FJM383" s="25"/>
      <c r="FJN383" s="25"/>
      <c r="FJO383" s="25"/>
      <c r="FJP383" s="25"/>
      <c r="FJQ383" s="25"/>
      <c r="FJR383" s="25"/>
      <c r="FJS383" s="25"/>
      <c r="FJT383" s="25"/>
      <c r="FJU383" s="25"/>
      <c r="FJV383" s="25"/>
      <c r="FJW383" s="25"/>
      <c r="FJX383" s="25"/>
      <c r="FJY383" s="25"/>
      <c r="FJZ383" s="25"/>
      <c r="FKA383" s="25"/>
      <c r="FKB383" s="25"/>
      <c r="FKC383" s="25"/>
      <c r="FKD383" s="25"/>
      <c r="FKE383" s="25"/>
      <c r="FKF383" s="25"/>
      <c r="FKG383" s="25"/>
      <c r="FKH383" s="25"/>
      <c r="FKI383" s="25"/>
      <c r="FKJ383" s="25"/>
      <c r="FKK383" s="25"/>
      <c r="FKL383" s="25"/>
      <c r="FKM383" s="25"/>
      <c r="FKN383" s="25"/>
      <c r="FKO383" s="25"/>
      <c r="FKP383" s="25"/>
      <c r="FKQ383" s="25"/>
      <c r="FKR383" s="25"/>
      <c r="FKS383" s="25"/>
      <c r="FKT383" s="25"/>
      <c r="FKU383" s="25"/>
      <c r="FKV383" s="25"/>
      <c r="FKW383" s="25"/>
      <c r="FKX383" s="25"/>
      <c r="FKY383" s="25"/>
      <c r="FKZ383" s="25"/>
      <c r="FLA383" s="25"/>
      <c r="FLB383" s="25"/>
      <c r="FLC383" s="25"/>
      <c r="FLD383" s="25"/>
      <c r="FLE383" s="25"/>
      <c r="FLF383" s="25"/>
      <c r="FLG383" s="25"/>
      <c r="FLH383" s="25"/>
      <c r="FLI383" s="25"/>
      <c r="FLJ383" s="25"/>
      <c r="FLK383" s="25"/>
      <c r="FLL383" s="25"/>
      <c r="FLM383" s="25"/>
      <c r="FLN383" s="25"/>
      <c r="FLO383" s="25"/>
      <c r="FLP383" s="25"/>
      <c r="FLQ383" s="25"/>
      <c r="FLR383" s="25"/>
      <c r="FLS383" s="25"/>
      <c r="FLT383" s="25"/>
      <c r="FLU383" s="25"/>
      <c r="FLV383" s="25"/>
      <c r="FLW383" s="25"/>
      <c r="FLX383" s="25"/>
      <c r="FLY383" s="25"/>
      <c r="FLZ383" s="25"/>
      <c r="FMA383" s="25"/>
      <c r="FMB383" s="25"/>
      <c r="FMC383" s="25"/>
      <c r="FMD383" s="25"/>
      <c r="FME383" s="25"/>
      <c r="FMF383" s="25"/>
      <c r="FMG383" s="25"/>
      <c r="FMH383" s="25"/>
      <c r="FMI383" s="25"/>
      <c r="FMJ383" s="25"/>
      <c r="FMK383" s="25"/>
      <c r="FML383" s="25"/>
      <c r="FMM383" s="25"/>
      <c r="FMN383" s="25"/>
      <c r="FMO383" s="25"/>
      <c r="FMP383" s="25"/>
      <c r="FMQ383" s="25"/>
      <c r="FMR383" s="25"/>
      <c r="FMS383" s="25"/>
      <c r="FMT383" s="25"/>
      <c r="FMU383" s="25"/>
      <c r="FMV383" s="25"/>
      <c r="FMW383" s="25"/>
      <c r="FMX383" s="25"/>
      <c r="FMY383" s="25"/>
      <c r="FMZ383" s="25"/>
      <c r="FNA383" s="25"/>
      <c r="FNB383" s="25"/>
      <c r="FNC383" s="25"/>
      <c r="FND383" s="25"/>
      <c r="FNE383" s="25"/>
      <c r="FNF383" s="25"/>
      <c r="FNG383" s="25"/>
      <c r="FNH383" s="25"/>
      <c r="FNI383" s="25"/>
      <c r="FNJ383" s="25"/>
      <c r="FNK383" s="25"/>
      <c r="FNL383" s="25"/>
      <c r="FNM383" s="25"/>
      <c r="FNN383" s="25"/>
      <c r="FNO383" s="25"/>
      <c r="FNP383" s="25"/>
      <c r="FNQ383" s="25"/>
      <c r="FNR383" s="25"/>
      <c r="FNS383" s="25"/>
      <c r="FNT383" s="25"/>
      <c r="FNU383" s="25"/>
      <c r="FNV383" s="25"/>
      <c r="FNW383" s="25"/>
      <c r="FNX383" s="25"/>
      <c r="FNY383" s="25"/>
      <c r="FNZ383" s="25"/>
      <c r="FOA383" s="25"/>
      <c r="FOB383" s="25"/>
      <c r="FOC383" s="25"/>
      <c r="FOD383" s="25"/>
      <c r="FOE383" s="25"/>
      <c r="FOF383" s="25"/>
      <c r="FOG383" s="25"/>
      <c r="FOH383" s="25"/>
      <c r="FOI383" s="25"/>
      <c r="FOJ383" s="25"/>
      <c r="FOK383" s="25"/>
      <c r="FOL383" s="25"/>
      <c r="FOM383" s="25"/>
      <c r="FON383" s="25"/>
      <c r="FOO383" s="25"/>
      <c r="FOP383" s="25"/>
      <c r="FOQ383" s="25"/>
      <c r="FOR383" s="25"/>
      <c r="FOS383" s="25"/>
      <c r="FOT383" s="25"/>
      <c r="FOU383" s="25"/>
      <c r="FOV383" s="25"/>
      <c r="FOW383" s="25"/>
      <c r="FOX383" s="25"/>
      <c r="FOY383" s="25"/>
      <c r="FOZ383" s="25"/>
      <c r="FPA383" s="25"/>
      <c r="FPB383" s="25"/>
      <c r="FPC383" s="25"/>
      <c r="FPD383" s="25"/>
      <c r="FPE383" s="25"/>
      <c r="FPF383" s="25"/>
      <c r="FPG383" s="25"/>
      <c r="FPH383" s="25"/>
      <c r="FPI383" s="25"/>
      <c r="FPJ383" s="25"/>
      <c r="FPK383" s="25"/>
      <c r="FPL383" s="25"/>
      <c r="FPM383" s="25"/>
      <c r="FPN383" s="25"/>
      <c r="FPO383" s="25"/>
      <c r="FPP383" s="25"/>
      <c r="FPQ383" s="25"/>
      <c r="FPR383" s="25"/>
      <c r="FPS383" s="25"/>
      <c r="FPT383" s="25"/>
      <c r="FPU383" s="25"/>
      <c r="FPV383" s="25"/>
      <c r="FPW383" s="25"/>
      <c r="FPX383" s="25"/>
      <c r="FPY383" s="25"/>
      <c r="FPZ383" s="25"/>
      <c r="FQA383" s="25"/>
      <c r="FQB383" s="25"/>
      <c r="FQC383" s="25"/>
      <c r="FQD383" s="25"/>
      <c r="FQE383" s="25"/>
      <c r="FQF383" s="25"/>
      <c r="FQG383" s="25"/>
      <c r="FQH383" s="25"/>
      <c r="FQI383" s="25"/>
      <c r="FQJ383" s="25"/>
      <c r="FQK383" s="25"/>
      <c r="FQL383" s="25"/>
      <c r="FQM383" s="25"/>
      <c r="FQN383" s="25"/>
      <c r="FQO383" s="25"/>
      <c r="FQP383" s="25"/>
      <c r="FQQ383" s="25"/>
      <c r="FQR383" s="25"/>
      <c r="FQS383" s="25"/>
      <c r="FQT383" s="25"/>
      <c r="FQU383" s="25"/>
      <c r="FQV383" s="25"/>
      <c r="FQW383" s="25"/>
      <c r="FQX383" s="25"/>
      <c r="FQY383" s="25"/>
      <c r="FQZ383" s="25"/>
      <c r="FRA383" s="25"/>
      <c r="FRB383" s="25"/>
      <c r="FRC383" s="25"/>
      <c r="FRD383" s="25"/>
      <c r="FRE383" s="25"/>
      <c r="FRF383" s="25"/>
      <c r="FRG383" s="25"/>
      <c r="FRH383" s="25"/>
      <c r="FRI383" s="25"/>
      <c r="FRJ383" s="25"/>
      <c r="FRK383" s="25"/>
      <c r="FRL383" s="25"/>
      <c r="FRM383" s="25"/>
      <c r="FRN383" s="25"/>
      <c r="FRO383" s="25"/>
      <c r="FRP383" s="25"/>
      <c r="FRQ383" s="25"/>
      <c r="FRR383" s="25"/>
      <c r="FRS383" s="25"/>
      <c r="FRT383" s="25"/>
      <c r="FRU383" s="25"/>
      <c r="FRV383" s="25"/>
      <c r="FRW383" s="25"/>
      <c r="FRX383" s="25"/>
      <c r="FRY383" s="25"/>
      <c r="FRZ383" s="25"/>
      <c r="FSA383" s="25"/>
      <c r="FSB383" s="25"/>
      <c r="FSC383" s="25"/>
      <c r="FSD383" s="25"/>
      <c r="FSE383" s="25"/>
      <c r="FSF383" s="25"/>
      <c r="FSG383" s="25"/>
      <c r="FSH383" s="25"/>
      <c r="FSI383" s="25"/>
      <c r="FSJ383" s="25"/>
      <c r="FSK383" s="25"/>
      <c r="FSL383" s="25"/>
      <c r="FSM383" s="25"/>
      <c r="FSN383" s="25"/>
      <c r="FSO383" s="25"/>
      <c r="FSP383" s="25"/>
      <c r="FSQ383" s="25"/>
      <c r="FSR383" s="25"/>
      <c r="FSS383" s="25"/>
      <c r="FST383" s="25"/>
      <c r="FSU383" s="25"/>
      <c r="FSV383" s="25"/>
      <c r="FSW383" s="25"/>
      <c r="FSX383" s="25"/>
      <c r="FSY383" s="25"/>
      <c r="FSZ383" s="25"/>
      <c r="FTA383" s="25"/>
      <c r="FTB383" s="25"/>
      <c r="FTC383" s="25"/>
      <c r="FTD383" s="25"/>
      <c r="FTE383" s="25"/>
      <c r="FTF383" s="25"/>
      <c r="FTG383" s="25"/>
      <c r="FTH383" s="25"/>
      <c r="FTI383" s="25"/>
      <c r="FTJ383" s="25"/>
      <c r="FTK383" s="25"/>
      <c r="FTL383" s="25"/>
      <c r="FTM383" s="25"/>
      <c r="FTN383" s="25"/>
      <c r="FTO383" s="25"/>
      <c r="FTP383" s="25"/>
      <c r="FTQ383" s="25"/>
      <c r="FTR383" s="25"/>
      <c r="FTS383" s="25"/>
      <c r="FTT383" s="25"/>
      <c r="FTU383" s="25"/>
      <c r="FTV383" s="25"/>
      <c r="FTW383" s="25"/>
      <c r="FTX383" s="25"/>
      <c r="FTY383" s="25"/>
      <c r="FTZ383" s="25"/>
      <c r="FUA383" s="25"/>
      <c r="FUB383" s="25"/>
      <c r="FUC383" s="25"/>
      <c r="FUD383" s="25"/>
      <c r="FUE383" s="25"/>
      <c r="FUF383" s="25"/>
      <c r="FUG383" s="25"/>
      <c r="FUH383" s="25"/>
      <c r="FUI383" s="25"/>
      <c r="FUJ383" s="25"/>
      <c r="FUK383" s="25"/>
      <c r="FUL383" s="25"/>
      <c r="FUM383" s="25"/>
      <c r="FUN383" s="25"/>
      <c r="FUO383" s="25"/>
      <c r="FUP383" s="25"/>
      <c r="FUQ383" s="25"/>
      <c r="FUR383" s="25"/>
      <c r="FUS383" s="25"/>
      <c r="FUT383" s="25"/>
      <c r="FUU383" s="25"/>
      <c r="FUV383" s="25"/>
      <c r="FUW383" s="25"/>
      <c r="FUX383" s="25"/>
      <c r="FUY383" s="25"/>
      <c r="FUZ383" s="25"/>
      <c r="FVA383" s="25"/>
      <c r="FVB383" s="25"/>
      <c r="FVC383" s="25"/>
      <c r="FVD383" s="25"/>
      <c r="FVE383" s="25"/>
      <c r="FVF383" s="25"/>
      <c r="FVG383" s="25"/>
      <c r="FVH383" s="25"/>
      <c r="FVI383" s="25"/>
      <c r="FVJ383" s="25"/>
      <c r="FVK383" s="25"/>
      <c r="FVL383" s="25"/>
      <c r="FVM383" s="25"/>
      <c r="FVN383" s="25"/>
      <c r="FVO383" s="25"/>
      <c r="FVP383" s="25"/>
      <c r="FVQ383" s="25"/>
      <c r="FVR383" s="25"/>
      <c r="FVS383" s="25"/>
      <c r="FVT383" s="25"/>
      <c r="FVU383" s="25"/>
      <c r="FVV383" s="25"/>
      <c r="FVW383" s="25"/>
      <c r="FVX383" s="25"/>
      <c r="FVY383" s="25"/>
      <c r="FVZ383" s="25"/>
      <c r="FWA383" s="25"/>
      <c r="FWB383" s="25"/>
      <c r="FWC383" s="25"/>
      <c r="FWD383" s="25"/>
      <c r="FWE383" s="25"/>
      <c r="FWF383" s="25"/>
      <c r="FWG383" s="25"/>
      <c r="FWH383" s="25"/>
      <c r="FWI383" s="25"/>
      <c r="FWJ383" s="25"/>
      <c r="FWK383" s="25"/>
      <c r="FWL383" s="25"/>
      <c r="FWM383" s="25"/>
      <c r="FWN383" s="25"/>
      <c r="FWO383" s="25"/>
      <c r="FWP383" s="25"/>
      <c r="FWQ383" s="25"/>
      <c r="FWR383" s="25"/>
      <c r="FWS383" s="25"/>
      <c r="FWT383" s="25"/>
      <c r="FWU383" s="25"/>
      <c r="FWV383" s="25"/>
      <c r="FWW383" s="25"/>
      <c r="FWX383" s="25"/>
      <c r="FWY383" s="25"/>
      <c r="FWZ383" s="25"/>
      <c r="FXA383" s="25"/>
      <c r="FXB383" s="25"/>
      <c r="FXC383" s="25"/>
      <c r="FXD383" s="25"/>
      <c r="FXE383" s="25"/>
      <c r="FXF383" s="25"/>
      <c r="FXG383" s="25"/>
      <c r="FXH383" s="25"/>
      <c r="FXI383" s="25"/>
      <c r="FXJ383" s="25"/>
      <c r="FXK383" s="25"/>
      <c r="FXL383" s="25"/>
      <c r="FXM383" s="25"/>
      <c r="FXN383" s="25"/>
      <c r="FXO383" s="25"/>
      <c r="FXP383" s="25"/>
      <c r="FXQ383" s="25"/>
      <c r="FXR383" s="25"/>
      <c r="FXS383" s="25"/>
      <c r="FXT383" s="25"/>
      <c r="FXU383" s="25"/>
      <c r="FXV383" s="25"/>
      <c r="FXW383" s="25"/>
      <c r="FXX383" s="25"/>
      <c r="FXY383" s="25"/>
      <c r="FXZ383" s="25"/>
      <c r="FYA383" s="25"/>
      <c r="FYB383" s="25"/>
      <c r="FYC383" s="25"/>
      <c r="FYD383" s="25"/>
      <c r="FYE383" s="25"/>
      <c r="FYF383" s="25"/>
      <c r="FYG383" s="25"/>
      <c r="FYH383" s="25"/>
      <c r="FYI383" s="25"/>
      <c r="FYJ383" s="25"/>
      <c r="FYK383" s="25"/>
      <c r="FYL383" s="25"/>
      <c r="FYM383" s="25"/>
      <c r="FYN383" s="25"/>
      <c r="FYO383" s="25"/>
      <c r="FYP383" s="25"/>
      <c r="FYQ383" s="25"/>
      <c r="FYR383" s="25"/>
      <c r="FYS383" s="25"/>
      <c r="FYT383" s="25"/>
      <c r="FYU383" s="25"/>
      <c r="FYV383" s="25"/>
      <c r="FYW383" s="25"/>
      <c r="FYX383" s="25"/>
      <c r="FYY383" s="25"/>
      <c r="FYZ383" s="25"/>
      <c r="FZA383" s="25"/>
      <c r="FZB383" s="25"/>
      <c r="FZC383" s="25"/>
      <c r="FZD383" s="25"/>
      <c r="FZE383" s="25"/>
      <c r="FZF383" s="25"/>
      <c r="FZG383" s="25"/>
      <c r="FZH383" s="25"/>
      <c r="FZI383" s="25"/>
      <c r="FZJ383" s="25"/>
      <c r="FZK383" s="25"/>
      <c r="FZL383" s="25"/>
      <c r="FZM383" s="25"/>
      <c r="FZN383" s="25"/>
      <c r="FZO383" s="25"/>
      <c r="FZP383" s="25"/>
      <c r="FZQ383" s="25"/>
      <c r="FZR383" s="25"/>
      <c r="FZS383" s="25"/>
      <c r="FZT383" s="25"/>
      <c r="FZU383" s="25"/>
      <c r="FZV383" s="25"/>
      <c r="FZW383" s="25"/>
      <c r="FZX383" s="25"/>
      <c r="FZY383" s="25"/>
      <c r="FZZ383" s="25"/>
      <c r="GAA383" s="25"/>
      <c r="GAB383" s="25"/>
      <c r="GAC383" s="25"/>
      <c r="GAD383" s="25"/>
      <c r="GAE383" s="25"/>
      <c r="GAF383" s="25"/>
      <c r="GAG383" s="25"/>
      <c r="GAH383" s="25"/>
      <c r="GAI383" s="25"/>
      <c r="GAJ383" s="25"/>
      <c r="GAK383" s="25"/>
      <c r="GAL383" s="25"/>
      <c r="GAM383" s="25"/>
      <c r="GAN383" s="25"/>
      <c r="GAO383" s="25"/>
      <c r="GAP383" s="25"/>
      <c r="GAQ383" s="25"/>
      <c r="GAR383" s="25"/>
      <c r="GAS383" s="25"/>
      <c r="GAT383" s="25"/>
      <c r="GAU383" s="25"/>
      <c r="GAV383" s="25"/>
      <c r="GAW383" s="25"/>
      <c r="GAX383" s="25"/>
      <c r="GAY383" s="25"/>
      <c r="GAZ383" s="25"/>
      <c r="GBA383" s="25"/>
      <c r="GBB383" s="25"/>
      <c r="GBC383" s="25"/>
      <c r="GBD383" s="25"/>
      <c r="GBE383" s="25"/>
      <c r="GBF383" s="25"/>
      <c r="GBG383" s="25"/>
      <c r="GBH383" s="25"/>
      <c r="GBI383" s="25"/>
      <c r="GBJ383" s="25"/>
      <c r="GBK383" s="25"/>
      <c r="GBL383" s="25"/>
      <c r="GBM383" s="25"/>
      <c r="GBN383" s="25"/>
      <c r="GBO383" s="25"/>
      <c r="GBP383" s="25"/>
      <c r="GBQ383" s="25"/>
      <c r="GBR383" s="25"/>
      <c r="GBS383" s="25"/>
      <c r="GBT383" s="25"/>
      <c r="GBU383" s="25"/>
      <c r="GBV383" s="25"/>
      <c r="GBW383" s="25"/>
      <c r="GBX383" s="25"/>
      <c r="GBY383" s="25"/>
      <c r="GBZ383" s="25"/>
      <c r="GCA383" s="25"/>
      <c r="GCB383" s="25"/>
      <c r="GCC383" s="25"/>
      <c r="GCD383" s="25"/>
      <c r="GCE383" s="25"/>
      <c r="GCF383" s="25"/>
      <c r="GCG383" s="25"/>
      <c r="GCH383" s="25"/>
      <c r="GCI383" s="25"/>
      <c r="GCJ383" s="25"/>
      <c r="GCK383" s="25"/>
      <c r="GCL383" s="25"/>
      <c r="GCM383" s="25"/>
      <c r="GCN383" s="25"/>
      <c r="GCO383" s="25"/>
      <c r="GCP383" s="25"/>
      <c r="GCQ383" s="25"/>
      <c r="GCR383" s="25"/>
      <c r="GCS383" s="25"/>
      <c r="GCT383" s="25"/>
      <c r="GCU383" s="25"/>
      <c r="GCV383" s="25"/>
      <c r="GCW383" s="25"/>
      <c r="GCX383" s="25"/>
      <c r="GCY383" s="25"/>
      <c r="GCZ383" s="25"/>
      <c r="GDA383" s="25"/>
      <c r="GDB383" s="25"/>
      <c r="GDC383" s="25"/>
      <c r="GDD383" s="25"/>
      <c r="GDE383" s="25"/>
      <c r="GDF383" s="25"/>
      <c r="GDG383" s="25"/>
      <c r="GDH383" s="25"/>
      <c r="GDI383" s="25"/>
      <c r="GDJ383" s="25"/>
      <c r="GDK383" s="25"/>
      <c r="GDL383" s="25"/>
      <c r="GDM383" s="25"/>
      <c r="GDN383" s="25"/>
      <c r="GDO383" s="25"/>
      <c r="GDP383" s="25"/>
      <c r="GDQ383" s="25"/>
      <c r="GDR383" s="25"/>
      <c r="GDS383" s="25"/>
      <c r="GDT383" s="25"/>
      <c r="GDU383" s="25"/>
      <c r="GDV383" s="25"/>
      <c r="GDW383" s="25"/>
      <c r="GDX383" s="25"/>
      <c r="GDY383" s="25"/>
      <c r="GDZ383" s="25"/>
      <c r="GEA383" s="25"/>
      <c r="GEB383" s="25"/>
      <c r="GEC383" s="25"/>
      <c r="GED383" s="25"/>
      <c r="GEE383" s="25"/>
      <c r="GEF383" s="25"/>
      <c r="GEG383" s="25"/>
      <c r="GEH383" s="25"/>
      <c r="GEI383" s="25"/>
      <c r="GEJ383" s="25"/>
      <c r="GEK383" s="25"/>
      <c r="GEL383" s="25"/>
      <c r="GEM383" s="25"/>
      <c r="GEN383" s="25"/>
      <c r="GEO383" s="25"/>
      <c r="GEP383" s="25"/>
      <c r="GEQ383" s="25"/>
      <c r="GER383" s="25"/>
      <c r="GES383" s="25"/>
      <c r="GET383" s="25"/>
      <c r="GEU383" s="25"/>
      <c r="GEV383" s="25"/>
      <c r="GEW383" s="25"/>
      <c r="GEX383" s="25"/>
      <c r="GEY383" s="25"/>
      <c r="GEZ383" s="25"/>
      <c r="GFA383" s="25"/>
      <c r="GFB383" s="25"/>
      <c r="GFC383" s="25"/>
      <c r="GFD383" s="25"/>
      <c r="GFE383" s="25"/>
      <c r="GFF383" s="25"/>
      <c r="GFG383" s="25"/>
      <c r="GFH383" s="25"/>
      <c r="GFI383" s="25"/>
      <c r="GFJ383" s="25"/>
      <c r="GFK383" s="25"/>
      <c r="GFL383" s="25"/>
      <c r="GFM383" s="25"/>
      <c r="GFN383" s="25"/>
      <c r="GFO383" s="25"/>
      <c r="GFP383" s="25"/>
      <c r="GFQ383" s="25"/>
      <c r="GFR383" s="25"/>
      <c r="GFS383" s="25"/>
      <c r="GFT383" s="25"/>
      <c r="GFU383" s="25"/>
      <c r="GFV383" s="25"/>
      <c r="GFW383" s="25"/>
      <c r="GFX383" s="25"/>
      <c r="GFY383" s="25"/>
      <c r="GFZ383" s="25"/>
      <c r="GGA383" s="25"/>
      <c r="GGB383" s="25"/>
      <c r="GGC383" s="25"/>
      <c r="GGD383" s="25"/>
      <c r="GGE383" s="25"/>
      <c r="GGF383" s="25"/>
      <c r="GGG383" s="25"/>
      <c r="GGH383" s="25"/>
      <c r="GGI383" s="25"/>
      <c r="GGJ383" s="25"/>
      <c r="GGK383" s="25"/>
      <c r="GGL383" s="25"/>
      <c r="GGM383" s="25"/>
      <c r="GGN383" s="25"/>
      <c r="GGO383" s="25"/>
      <c r="GGP383" s="25"/>
      <c r="GGQ383" s="25"/>
      <c r="GGR383" s="25"/>
      <c r="GGS383" s="25"/>
      <c r="GGT383" s="25"/>
      <c r="GGU383" s="25"/>
      <c r="GGV383" s="25"/>
      <c r="GGW383" s="25"/>
      <c r="GGX383" s="25"/>
      <c r="GGY383" s="25"/>
      <c r="GGZ383" s="25"/>
      <c r="GHA383" s="25"/>
      <c r="GHB383" s="25"/>
      <c r="GHC383" s="25"/>
      <c r="GHD383" s="25"/>
      <c r="GHE383" s="25"/>
      <c r="GHF383" s="25"/>
      <c r="GHG383" s="25"/>
      <c r="GHH383" s="25"/>
      <c r="GHI383" s="25"/>
      <c r="GHJ383" s="25"/>
      <c r="GHK383" s="25"/>
      <c r="GHL383" s="25"/>
      <c r="GHM383" s="25"/>
      <c r="GHN383" s="25"/>
      <c r="GHO383" s="25"/>
      <c r="GHP383" s="25"/>
      <c r="GHQ383" s="25"/>
      <c r="GHR383" s="25"/>
      <c r="GHS383" s="25"/>
      <c r="GHT383" s="25"/>
      <c r="GHU383" s="25"/>
      <c r="GHV383" s="25"/>
      <c r="GHW383" s="25"/>
      <c r="GHX383" s="25"/>
      <c r="GHY383" s="25"/>
      <c r="GHZ383" s="25"/>
      <c r="GIA383" s="25"/>
      <c r="GIB383" s="25"/>
      <c r="GIC383" s="25"/>
      <c r="GID383" s="25"/>
      <c r="GIE383" s="25"/>
      <c r="GIF383" s="25"/>
      <c r="GIG383" s="25"/>
      <c r="GIH383" s="25"/>
      <c r="GII383" s="25"/>
      <c r="GIJ383" s="25"/>
      <c r="GIK383" s="25"/>
      <c r="GIL383" s="25"/>
      <c r="GIM383" s="25"/>
      <c r="GIN383" s="25"/>
      <c r="GIO383" s="25"/>
      <c r="GIP383" s="25"/>
      <c r="GIQ383" s="25"/>
      <c r="GIR383" s="25"/>
      <c r="GIS383" s="25"/>
      <c r="GIT383" s="25"/>
      <c r="GIU383" s="25"/>
      <c r="GIV383" s="25"/>
      <c r="GIW383" s="25"/>
      <c r="GIX383" s="25"/>
      <c r="GIY383" s="25"/>
      <c r="GIZ383" s="25"/>
      <c r="GJA383" s="25"/>
      <c r="GJB383" s="25"/>
      <c r="GJC383" s="25"/>
      <c r="GJD383" s="25"/>
      <c r="GJE383" s="25"/>
      <c r="GJF383" s="25"/>
      <c r="GJG383" s="25"/>
      <c r="GJH383" s="25"/>
      <c r="GJI383" s="25"/>
      <c r="GJJ383" s="25"/>
      <c r="GJK383" s="25"/>
      <c r="GJL383" s="25"/>
      <c r="GJM383" s="25"/>
      <c r="GJN383" s="25"/>
      <c r="GJO383" s="25"/>
      <c r="GJP383" s="25"/>
      <c r="GJQ383" s="25"/>
      <c r="GJR383" s="25"/>
      <c r="GJS383" s="25"/>
      <c r="GJT383" s="25"/>
      <c r="GJU383" s="25"/>
      <c r="GJV383" s="25"/>
      <c r="GJW383" s="25"/>
      <c r="GJX383" s="25"/>
      <c r="GJY383" s="25"/>
      <c r="GJZ383" s="25"/>
      <c r="GKA383" s="25"/>
      <c r="GKB383" s="25"/>
      <c r="GKC383" s="25"/>
      <c r="GKD383" s="25"/>
      <c r="GKE383" s="25"/>
      <c r="GKF383" s="25"/>
      <c r="GKG383" s="25"/>
      <c r="GKH383" s="25"/>
      <c r="GKI383" s="25"/>
      <c r="GKJ383" s="25"/>
      <c r="GKK383" s="25"/>
      <c r="GKL383" s="25"/>
      <c r="GKM383" s="25"/>
      <c r="GKN383" s="25"/>
      <c r="GKO383" s="25"/>
      <c r="GKP383" s="25"/>
      <c r="GKQ383" s="25"/>
      <c r="GKR383" s="25"/>
      <c r="GKS383" s="25"/>
      <c r="GKT383" s="25"/>
      <c r="GKU383" s="25"/>
      <c r="GKV383" s="25"/>
      <c r="GKW383" s="25"/>
      <c r="GKX383" s="25"/>
      <c r="GKY383" s="25"/>
      <c r="GKZ383" s="25"/>
      <c r="GLA383" s="25"/>
      <c r="GLB383" s="25"/>
      <c r="GLC383" s="25"/>
      <c r="GLD383" s="25"/>
      <c r="GLE383" s="25"/>
      <c r="GLF383" s="25"/>
      <c r="GLG383" s="25"/>
      <c r="GLH383" s="25"/>
      <c r="GLI383" s="25"/>
      <c r="GLJ383" s="25"/>
      <c r="GLK383" s="25"/>
      <c r="GLL383" s="25"/>
      <c r="GLM383" s="25"/>
      <c r="GLN383" s="25"/>
      <c r="GLO383" s="25"/>
      <c r="GLP383" s="25"/>
      <c r="GLQ383" s="25"/>
      <c r="GLR383" s="25"/>
      <c r="GLS383" s="25"/>
      <c r="GLT383" s="25"/>
      <c r="GLU383" s="25"/>
      <c r="GLV383" s="25"/>
      <c r="GLW383" s="25"/>
      <c r="GLX383" s="25"/>
      <c r="GLY383" s="25"/>
      <c r="GLZ383" s="25"/>
      <c r="GMA383" s="25"/>
      <c r="GMB383" s="25"/>
      <c r="GMC383" s="25"/>
      <c r="GMD383" s="25"/>
      <c r="GME383" s="25"/>
      <c r="GMF383" s="25"/>
      <c r="GMG383" s="25"/>
      <c r="GMH383" s="25"/>
      <c r="GMI383" s="25"/>
      <c r="GMJ383" s="25"/>
      <c r="GMK383" s="25"/>
      <c r="GML383" s="25"/>
      <c r="GMM383" s="25"/>
      <c r="GMN383" s="25"/>
      <c r="GMO383" s="25"/>
      <c r="GMP383" s="25"/>
      <c r="GMQ383" s="25"/>
      <c r="GMR383" s="25"/>
      <c r="GMS383" s="25"/>
      <c r="GMT383" s="25"/>
      <c r="GMU383" s="25"/>
      <c r="GMV383" s="25"/>
      <c r="GMW383" s="25"/>
      <c r="GMX383" s="25"/>
      <c r="GMY383" s="25"/>
      <c r="GMZ383" s="25"/>
      <c r="GNA383" s="25"/>
      <c r="GNB383" s="25"/>
      <c r="GNC383" s="25"/>
      <c r="GND383" s="25"/>
      <c r="GNE383" s="25"/>
      <c r="GNF383" s="25"/>
      <c r="GNG383" s="25"/>
      <c r="GNH383" s="25"/>
      <c r="GNI383" s="25"/>
      <c r="GNJ383" s="25"/>
      <c r="GNK383" s="25"/>
      <c r="GNL383" s="25"/>
      <c r="GNM383" s="25"/>
      <c r="GNN383" s="25"/>
      <c r="GNO383" s="25"/>
      <c r="GNP383" s="25"/>
      <c r="GNQ383" s="25"/>
      <c r="GNR383" s="25"/>
      <c r="GNS383" s="25"/>
      <c r="GNT383" s="25"/>
      <c r="GNU383" s="25"/>
      <c r="GNV383" s="25"/>
      <c r="GNW383" s="25"/>
      <c r="GNX383" s="25"/>
      <c r="GNY383" s="25"/>
      <c r="GNZ383" s="25"/>
      <c r="GOA383" s="25"/>
      <c r="GOB383" s="25"/>
      <c r="GOC383" s="25"/>
      <c r="GOD383" s="25"/>
      <c r="GOE383" s="25"/>
      <c r="GOF383" s="25"/>
      <c r="GOG383" s="25"/>
      <c r="GOH383" s="25"/>
      <c r="GOI383" s="25"/>
      <c r="GOJ383" s="25"/>
      <c r="GOK383" s="25"/>
      <c r="GOL383" s="25"/>
      <c r="GOM383" s="25"/>
      <c r="GON383" s="25"/>
      <c r="GOO383" s="25"/>
      <c r="GOP383" s="25"/>
      <c r="GOQ383" s="25"/>
      <c r="GOR383" s="25"/>
      <c r="GOS383" s="25"/>
      <c r="GOT383" s="25"/>
      <c r="GOU383" s="25"/>
      <c r="GOV383" s="25"/>
      <c r="GOW383" s="25"/>
      <c r="GOX383" s="25"/>
      <c r="GOY383" s="25"/>
      <c r="GOZ383" s="25"/>
      <c r="GPA383" s="25"/>
      <c r="GPB383" s="25"/>
      <c r="GPC383" s="25"/>
      <c r="GPD383" s="25"/>
      <c r="GPE383" s="25"/>
      <c r="GPF383" s="25"/>
      <c r="GPG383" s="25"/>
      <c r="GPH383" s="25"/>
      <c r="GPI383" s="25"/>
      <c r="GPJ383" s="25"/>
      <c r="GPK383" s="25"/>
      <c r="GPL383" s="25"/>
      <c r="GPM383" s="25"/>
      <c r="GPN383" s="25"/>
      <c r="GPO383" s="25"/>
      <c r="GPP383" s="25"/>
      <c r="GPQ383" s="25"/>
      <c r="GPR383" s="25"/>
      <c r="GPS383" s="25"/>
      <c r="GPT383" s="25"/>
      <c r="GPU383" s="25"/>
      <c r="GPV383" s="25"/>
      <c r="GPW383" s="25"/>
      <c r="GPX383" s="25"/>
      <c r="GPY383" s="25"/>
      <c r="GPZ383" s="25"/>
      <c r="GQA383" s="25"/>
      <c r="GQB383" s="25"/>
      <c r="GQC383" s="25"/>
      <c r="GQD383" s="25"/>
      <c r="GQE383" s="25"/>
      <c r="GQF383" s="25"/>
      <c r="GQG383" s="25"/>
      <c r="GQH383" s="25"/>
      <c r="GQI383" s="25"/>
      <c r="GQJ383" s="25"/>
      <c r="GQK383" s="25"/>
      <c r="GQL383" s="25"/>
      <c r="GQM383" s="25"/>
      <c r="GQN383" s="25"/>
      <c r="GQO383" s="25"/>
      <c r="GQP383" s="25"/>
      <c r="GQQ383" s="25"/>
      <c r="GQR383" s="25"/>
      <c r="GQS383" s="25"/>
      <c r="GQT383" s="25"/>
      <c r="GQU383" s="25"/>
      <c r="GQV383" s="25"/>
      <c r="GQW383" s="25"/>
      <c r="GQX383" s="25"/>
      <c r="GQY383" s="25"/>
      <c r="GQZ383" s="25"/>
      <c r="GRA383" s="25"/>
      <c r="GRB383" s="25"/>
      <c r="GRC383" s="25"/>
      <c r="GRD383" s="25"/>
      <c r="GRE383" s="25"/>
      <c r="GRF383" s="25"/>
      <c r="GRG383" s="25"/>
      <c r="GRH383" s="25"/>
      <c r="GRI383" s="25"/>
      <c r="GRJ383" s="25"/>
      <c r="GRK383" s="25"/>
      <c r="GRL383" s="25"/>
      <c r="GRM383" s="25"/>
      <c r="GRN383" s="25"/>
      <c r="GRO383" s="25"/>
      <c r="GRP383" s="25"/>
      <c r="GRQ383" s="25"/>
      <c r="GRR383" s="25"/>
      <c r="GRS383" s="25"/>
      <c r="GRT383" s="25"/>
      <c r="GRU383" s="25"/>
      <c r="GRV383" s="25"/>
      <c r="GRW383" s="25"/>
      <c r="GRX383" s="25"/>
      <c r="GRY383" s="25"/>
      <c r="GRZ383" s="25"/>
      <c r="GSA383" s="25"/>
      <c r="GSB383" s="25"/>
      <c r="GSC383" s="25"/>
      <c r="GSD383" s="25"/>
      <c r="GSE383" s="25"/>
      <c r="GSF383" s="25"/>
      <c r="GSG383" s="25"/>
      <c r="GSH383" s="25"/>
      <c r="GSI383" s="25"/>
      <c r="GSJ383" s="25"/>
      <c r="GSK383" s="25"/>
      <c r="GSL383" s="25"/>
      <c r="GSM383" s="25"/>
      <c r="GSN383" s="25"/>
      <c r="GSO383" s="25"/>
      <c r="GSP383" s="25"/>
      <c r="GSQ383" s="25"/>
      <c r="GSR383" s="25"/>
      <c r="GSS383" s="25"/>
      <c r="GST383" s="25"/>
      <c r="GSU383" s="25"/>
      <c r="GSV383" s="25"/>
      <c r="GSW383" s="25"/>
      <c r="GSX383" s="25"/>
      <c r="GSY383" s="25"/>
      <c r="GSZ383" s="25"/>
      <c r="GTA383" s="25"/>
      <c r="GTB383" s="25"/>
      <c r="GTC383" s="25"/>
      <c r="GTD383" s="25"/>
      <c r="GTE383" s="25"/>
      <c r="GTF383" s="25"/>
      <c r="GTG383" s="25"/>
      <c r="GTH383" s="25"/>
      <c r="GTI383" s="25"/>
      <c r="GTJ383" s="25"/>
      <c r="GTK383" s="25"/>
      <c r="GTL383" s="25"/>
      <c r="GTM383" s="25"/>
      <c r="GTN383" s="25"/>
      <c r="GTO383" s="25"/>
      <c r="GTP383" s="25"/>
      <c r="GTQ383" s="25"/>
      <c r="GTR383" s="25"/>
      <c r="GTS383" s="25"/>
      <c r="GTT383" s="25"/>
      <c r="GTU383" s="25"/>
      <c r="GTV383" s="25"/>
      <c r="GTW383" s="25"/>
      <c r="GTX383" s="25"/>
      <c r="GTY383" s="25"/>
      <c r="GTZ383" s="25"/>
      <c r="GUA383" s="25"/>
      <c r="GUB383" s="25"/>
      <c r="GUC383" s="25"/>
      <c r="GUD383" s="25"/>
      <c r="GUE383" s="25"/>
      <c r="GUF383" s="25"/>
      <c r="GUG383" s="25"/>
      <c r="GUH383" s="25"/>
      <c r="GUI383" s="25"/>
      <c r="GUJ383" s="25"/>
      <c r="GUK383" s="25"/>
      <c r="GUL383" s="25"/>
      <c r="GUM383" s="25"/>
      <c r="GUN383" s="25"/>
      <c r="GUO383" s="25"/>
      <c r="GUP383" s="25"/>
      <c r="GUQ383" s="25"/>
      <c r="GUR383" s="25"/>
      <c r="GUS383" s="25"/>
      <c r="GUT383" s="25"/>
      <c r="GUU383" s="25"/>
      <c r="GUV383" s="25"/>
      <c r="GUW383" s="25"/>
      <c r="GUX383" s="25"/>
      <c r="GUY383" s="25"/>
      <c r="GUZ383" s="25"/>
      <c r="GVA383" s="25"/>
      <c r="GVB383" s="25"/>
      <c r="GVC383" s="25"/>
      <c r="GVD383" s="25"/>
      <c r="GVE383" s="25"/>
      <c r="GVF383" s="25"/>
      <c r="GVG383" s="25"/>
      <c r="GVH383" s="25"/>
      <c r="GVI383" s="25"/>
      <c r="GVJ383" s="25"/>
      <c r="GVK383" s="25"/>
      <c r="GVL383" s="25"/>
      <c r="GVM383" s="25"/>
      <c r="GVN383" s="25"/>
      <c r="GVO383" s="25"/>
      <c r="GVP383" s="25"/>
      <c r="GVQ383" s="25"/>
      <c r="GVR383" s="25"/>
      <c r="GVS383" s="25"/>
      <c r="GVT383" s="25"/>
      <c r="GVU383" s="25"/>
      <c r="GVV383" s="25"/>
      <c r="GVW383" s="25"/>
      <c r="GVX383" s="25"/>
      <c r="GVY383" s="25"/>
      <c r="GVZ383" s="25"/>
      <c r="GWA383" s="25"/>
      <c r="GWB383" s="25"/>
      <c r="GWC383" s="25"/>
      <c r="GWD383" s="25"/>
      <c r="GWE383" s="25"/>
      <c r="GWF383" s="25"/>
      <c r="GWG383" s="25"/>
      <c r="GWH383" s="25"/>
      <c r="GWI383" s="25"/>
      <c r="GWJ383" s="25"/>
      <c r="GWK383" s="25"/>
      <c r="GWL383" s="25"/>
      <c r="GWM383" s="25"/>
      <c r="GWN383" s="25"/>
      <c r="GWO383" s="25"/>
      <c r="GWP383" s="25"/>
      <c r="GWQ383" s="25"/>
      <c r="GWR383" s="25"/>
      <c r="GWS383" s="25"/>
      <c r="GWT383" s="25"/>
      <c r="GWU383" s="25"/>
      <c r="GWV383" s="25"/>
      <c r="GWW383" s="25"/>
      <c r="GWX383" s="25"/>
      <c r="GWY383" s="25"/>
      <c r="GWZ383" s="25"/>
      <c r="GXA383" s="25"/>
      <c r="GXB383" s="25"/>
      <c r="GXC383" s="25"/>
      <c r="GXD383" s="25"/>
      <c r="GXE383" s="25"/>
      <c r="GXF383" s="25"/>
      <c r="GXG383" s="25"/>
      <c r="GXH383" s="25"/>
      <c r="GXI383" s="25"/>
      <c r="GXJ383" s="25"/>
      <c r="GXK383" s="25"/>
      <c r="GXL383" s="25"/>
      <c r="GXM383" s="25"/>
      <c r="GXN383" s="25"/>
      <c r="GXO383" s="25"/>
      <c r="GXP383" s="25"/>
      <c r="GXQ383" s="25"/>
      <c r="GXR383" s="25"/>
      <c r="GXS383" s="25"/>
      <c r="GXT383" s="25"/>
      <c r="GXU383" s="25"/>
      <c r="GXV383" s="25"/>
      <c r="GXW383" s="25"/>
      <c r="GXX383" s="25"/>
      <c r="GXY383" s="25"/>
      <c r="GXZ383" s="25"/>
      <c r="GYA383" s="25"/>
      <c r="GYB383" s="25"/>
      <c r="GYC383" s="25"/>
      <c r="GYD383" s="25"/>
      <c r="GYE383" s="25"/>
      <c r="GYF383" s="25"/>
      <c r="GYG383" s="25"/>
      <c r="GYH383" s="25"/>
      <c r="GYI383" s="25"/>
      <c r="GYJ383" s="25"/>
      <c r="GYK383" s="25"/>
      <c r="GYL383" s="25"/>
      <c r="GYM383" s="25"/>
      <c r="GYN383" s="25"/>
      <c r="GYO383" s="25"/>
      <c r="GYP383" s="25"/>
      <c r="GYQ383" s="25"/>
      <c r="GYR383" s="25"/>
      <c r="GYS383" s="25"/>
      <c r="GYT383" s="25"/>
      <c r="GYU383" s="25"/>
      <c r="GYV383" s="25"/>
      <c r="GYW383" s="25"/>
      <c r="GYX383" s="25"/>
      <c r="GYY383" s="25"/>
      <c r="GYZ383" s="25"/>
      <c r="GZA383" s="25"/>
      <c r="GZB383" s="25"/>
      <c r="GZC383" s="25"/>
      <c r="GZD383" s="25"/>
      <c r="GZE383" s="25"/>
      <c r="GZF383" s="25"/>
      <c r="GZG383" s="25"/>
      <c r="GZH383" s="25"/>
      <c r="GZI383" s="25"/>
      <c r="GZJ383" s="25"/>
      <c r="GZK383" s="25"/>
      <c r="GZL383" s="25"/>
      <c r="GZM383" s="25"/>
      <c r="GZN383" s="25"/>
      <c r="GZO383" s="25"/>
      <c r="GZP383" s="25"/>
      <c r="GZQ383" s="25"/>
      <c r="GZR383" s="25"/>
      <c r="GZS383" s="25"/>
      <c r="GZT383" s="25"/>
      <c r="GZU383" s="25"/>
      <c r="GZV383" s="25"/>
      <c r="GZW383" s="25"/>
      <c r="GZX383" s="25"/>
      <c r="GZY383" s="25"/>
      <c r="GZZ383" s="25"/>
      <c r="HAA383" s="25"/>
      <c r="HAB383" s="25"/>
      <c r="HAC383" s="25"/>
      <c r="HAD383" s="25"/>
      <c r="HAE383" s="25"/>
      <c r="HAF383" s="25"/>
      <c r="HAG383" s="25"/>
      <c r="HAH383" s="25"/>
      <c r="HAI383" s="25"/>
      <c r="HAJ383" s="25"/>
      <c r="HAK383" s="25"/>
      <c r="HAL383" s="25"/>
      <c r="HAM383" s="25"/>
      <c r="HAN383" s="25"/>
      <c r="HAO383" s="25"/>
      <c r="HAP383" s="25"/>
      <c r="HAQ383" s="25"/>
      <c r="HAR383" s="25"/>
      <c r="HAS383" s="25"/>
      <c r="HAT383" s="25"/>
      <c r="HAU383" s="25"/>
      <c r="HAV383" s="25"/>
      <c r="HAW383" s="25"/>
      <c r="HAX383" s="25"/>
      <c r="HAY383" s="25"/>
      <c r="HAZ383" s="25"/>
      <c r="HBA383" s="25"/>
      <c r="HBB383" s="25"/>
      <c r="HBC383" s="25"/>
      <c r="HBD383" s="25"/>
      <c r="HBE383" s="25"/>
      <c r="HBF383" s="25"/>
      <c r="HBG383" s="25"/>
      <c r="HBH383" s="25"/>
      <c r="HBI383" s="25"/>
      <c r="HBJ383" s="25"/>
      <c r="HBK383" s="25"/>
      <c r="HBL383" s="25"/>
      <c r="HBM383" s="25"/>
      <c r="HBN383" s="25"/>
      <c r="HBO383" s="25"/>
      <c r="HBP383" s="25"/>
      <c r="HBQ383" s="25"/>
      <c r="HBR383" s="25"/>
      <c r="HBS383" s="25"/>
      <c r="HBT383" s="25"/>
      <c r="HBU383" s="25"/>
      <c r="HBV383" s="25"/>
      <c r="HBW383" s="25"/>
      <c r="HBX383" s="25"/>
      <c r="HBY383" s="25"/>
      <c r="HBZ383" s="25"/>
      <c r="HCA383" s="25"/>
      <c r="HCB383" s="25"/>
      <c r="HCC383" s="25"/>
      <c r="HCD383" s="25"/>
      <c r="HCE383" s="25"/>
      <c r="HCF383" s="25"/>
      <c r="HCG383" s="25"/>
      <c r="HCH383" s="25"/>
      <c r="HCI383" s="25"/>
      <c r="HCJ383" s="25"/>
      <c r="HCK383" s="25"/>
      <c r="HCL383" s="25"/>
      <c r="HCM383" s="25"/>
      <c r="HCN383" s="25"/>
      <c r="HCO383" s="25"/>
      <c r="HCP383" s="25"/>
      <c r="HCQ383" s="25"/>
      <c r="HCR383" s="25"/>
      <c r="HCS383" s="25"/>
      <c r="HCT383" s="25"/>
      <c r="HCU383" s="25"/>
      <c r="HCV383" s="25"/>
      <c r="HCW383" s="25"/>
      <c r="HCX383" s="25"/>
      <c r="HCY383" s="25"/>
      <c r="HCZ383" s="25"/>
      <c r="HDA383" s="25"/>
      <c r="HDB383" s="25"/>
      <c r="HDC383" s="25"/>
      <c r="HDD383" s="25"/>
      <c r="HDE383" s="25"/>
      <c r="HDF383" s="25"/>
      <c r="HDG383" s="25"/>
      <c r="HDH383" s="25"/>
      <c r="HDI383" s="25"/>
      <c r="HDJ383" s="25"/>
      <c r="HDK383" s="25"/>
      <c r="HDL383" s="25"/>
      <c r="HDM383" s="25"/>
      <c r="HDN383" s="25"/>
      <c r="HDO383" s="25"/>
      <c r="HDP383" s="25"/>
      <c r="HDQ383" s="25"/>
      <c r="HDR383" s="25"/>
      <c r="HDS383" s="25"/>
      <c r="HDT383" s="25"/>
      <c r="HDU383" s="25"/>
      <c r="HDV383" s="25"/>
      <c r="HDW383" s="25"/>
      <c r="HDX383" s="25"/>
      <c r="HDY383" s="25"/>
      <c r="HDZ383" s="25"/>
      <c r="HEA383" s="25"/>
      <c r="HEB383" s="25"/>
      <c r="HEC383" s="25"/>
      <c r="HED383" s="25"/>
      <c r="HEE383" s="25"/>
      <c r="HEF383" s="25"/>
      <c r="HEG383" s="25"/>
      <c r="HEH383" s="25"/>
      <c r="HEI383" s="25"/>
      <c r="HEJ383" s="25"/>
      <c r="HEK383" s="25"/>
      <c r="HEL383" s="25"/>
      <c r="HEM383" s="25"/>
      <c r="HEN383" s="25"/>
      <c r="HEO383" s="25"/>
      <c r="HEP383" s="25"/>
      <c r="HEQ383" s="25"/>
      <c r="HER383" s="25"/>
      <c r="HES383" s="25"/>
      <c r="HET383" s="25"/>
      <c r="HEU383" s="25"/>
      <c r="HEV383" s="25"/>
      <c r="HEW383" s="25"/>
      <c r="HEX383" s="25"/>
      <c r="HEY383" s="25"/>
      <c r="HEZ383" s="25"/>
      <c r="HFA383" s="25"/>
      <c r="HFB383" s="25"/>
      <c r="HFC383" s="25"/>
      <c r="HFD383" s="25"/>
      <c r="HFE383" s="25"/>
      <c r="HFF383" s="25"/>
      <c r="HFG383" s="25"/>
      <c r="HFH383" s="25"/>
      <c r="HFI383" s="25"/>
      <c r="HFJ383" s="25"/>
      <c r="HFK383" s="25"/>
      <c r="HFL383" s="25"/>
      <c r="HFM383" s="25"/>
      <c r="HFN383" s="25"/>
      <c r="HFO383" s="25"/>
      <c r="HFP383" s="25"/>
      <c r="HFQ383" s="25"/>
      <c r="HFR383" s="25"/>
      <c r="HFS383" s="25"/>
      <c r="HFT383" s="25"/>
      <c r="HFU383" s="25"/>
      <c r="HFV383" s="25"/>
      <c r="HFW383" s="25"/>
      <c r="HFX383" s="25"/>
      <c r="HFY383" s="25"/>
      <c r="HFZ383" s="25"/>
      <c r="HGA383" s="25"/>
      <c r="HGB383" s="25"/>
      <c r="HGC383" s="25"/>
      <c r="HGD383" s="25"/>
      <c r="HGE383" s="25"/>
      <c r="HGF383" s="25"/>
      <c r="HGG383" s="25"/>
      <c r="HGH383" s="25"/>
      <c r="HGI383" s="25"/>
      <c r="HGJ383" s="25"/>
      <c r="HGK383" s="25"/>
      <c r="HGL383" s="25"/>
      <c r="HGM383" s="25"/>
      <c r="HGN383" s="25"/>
      <c r="HGO383" s="25"/>
      <c r="HGP383" s="25"/>
      <c r="HGQ383" s="25"/>
      <c r="HGR383" s="25"/>
      <c r="HGS383" s="25"/>
      <c r="HGT383" s="25"/>
      <c r="HGU383" s="25"/>
      <c r="HGV383" s="25"/>
      <c r="HGW383" s="25"/>
      <c r="HGX383" s="25"/>
      <c r="HGY383" s="25"/>
      <c r="HGZ383" s="25"/>
      <c r="HHA383" s="25"/>
      <c r="HHB383" s="25"/>
      <c r="HHC383" s="25"/>
      <c r="HHD383" s="25"/>
      <c r="HHE383" s="25"/>
      <c r="HHF383" s="25"/>
      <c r="HHG383" s="25"/>
      <c r="HHH383" s="25"/>
      <c r="HHI383" s="25"/>
      <c r="HHJ383" s="25"/>
      <c r="HHK383" s="25"/>
      <c r="HHL383" s="25"/>
      <c r="HHM383" s="25"/>
      <c r="HHN383" s="25"/>
      <c r="HHO383" s="25"/>
      <c r="HHP383" s="25"/>
      <c r="HHQ383" s="25"/>
      <c r="HHR383" s="25"/>
      <c r="HHS383" s="25"/>
      <c r="HHT383" s="25"/>
      <c r="HHU383" s="25"/>
      <c r="HHV383" s="25"/>
      <c r="HHW383" s="25"/>
      <c r="HHX383" s="25"/>
      <c r="HHY383" s="25"/>
      <c r="HHZ383" s="25"/>
      <c r="HIA383" s="25"/>
      <c r="HIB383" s="25"/>
      <c r="HIC383" s="25"/>
      <c r="HID383" s="25"/>
      <c r="HIE383" s="25"/>
      <c r="HIF383" s="25"/>
      <c r="HIG383" s="25"/>
      <c r="HIH383" s="25"/>
      <c r="HII383" s="25"/>
      <c r="HIJ383" s="25"/>
      <c r="HIK383" s="25"/>
      <c r="HIL383" s="25"/>
      <c r="HIM383" s="25"/>
      <c r="HIN383" s="25"/>
      <c r="HIO383" s="25"/>
      <c r="HIP383" s="25"/>
      <c r="HIQ383" s="25"/>
      <c r="HIR383" s="25"/>
      <c r="HIS383" s="25"/>
      <c r="HIT383" s="25"/>
      <c r="HIU383" s="25"/>
      <c r="HIV383" s="25"/>
      <c r="HIW383" s="25"/>
      <c r="HIX383" s="25"/>
      <c r="HIY383" s="25"/>
      <c r="HIZ383" s="25"/>
      <c r="HJA383" s="25"/>
      <c r="HJB383" s="25"/>
      <c r="HJC383" s="25"/>
      <c r="HJD383" s="25"/>
      <c r="HJE383" s="25"/>
      <c r="HJF383" s="25"/>
      <c r="HJG383" s="25"/>
      <c r="HJH383" s="25"/>
      <c r="HJI383" s="25"/>
      <c r="HJJ383" s="25"/>
      <c r="HJK383" s="25"/>
      <c r="HJL383" s="25"/>
      <c r="HJM383" s="25"/>
      <c r="HJN383" s="25"/>
      <c r="HJO383" s="25"/>
      <c r="HJP383" s="25"/>
      <c r="HJQ383" s="25"/>
      <c r="HJR383" s="25"/>
      <c r="HJS383" s="25"/>
      <c r="HJT383" s="25"/>
      <c r="HJU383" s="25"/>
      <c r="HJV383" s="25"/>
      <c r="HJW383" s="25"/>
      <c r="HJX383" s="25"/>
      <c r="HJY383" s="25"/>
      <c r="HJZ383" s="25"/>
      <c r="HKA383" s="25"/>
      <c r="HKB383" s="25"/>
      <c r="HKC383" s="25"/>
      <c r="HKD383" s="25"/>
      <c r="HKE383" s="25"/>
      <c r="HKF383" s="25"/>
      <c r="HKG383" s="25"/>
      <c r="HKH383" s="25"/>
      <c r="HKI383" s="25"/>
      <c r="HKJ383" s="25"/>
      <c r="HKK383" s="25"/>
      <c r="HKL383" s="25"/>
      <c r="HKM383" s="25"/>
      <c r="HKN383" s="25"/>
      <c r="HKO383" s="25"/>
      <c r="HKP383" s="25"/>
      <c r="HKQ383" s="25"/>
      <c r="HKR383" s="25"/>
      <c r="HKS383" s="25"/>
      <c r="HKT383" s="25"/>
      <c r="HKU383" s="25"/>
      <c r="HKV383" s="25"/>
      <c r="HKW383" s="25"/>
      <c r="HKX383" s="25"/>
      <c r="HKY383" s="25"/>
      <c r="HKZ383" s="25"/>
      <c r="HLA383" s="25"/>
      <c r="HLB383" s="25"/>
      <c r="HLC383" s="25"/>
      <c r="HLD383" s="25"/>
      <c r="HLE383" s="25"/>
      <c r="HLF383" s="25"/>
      <c r="HLG383" s="25"/>
      <c r="HLH383" s="25"/>
      <c r="HLI383" s="25"/>
      <c r="HLJ383" s="25"/>
      <c r="HLK383" s="25"/>
      <c r="HLL383" s="25"/>
      <c r="HLM383" s="25"/>
      <c r="HLN383" s="25"/>
      <c r="HLO383" s="25"/>
      <c r="HLP383" s="25"/>
      <c r="HLQ383" s="25"/>
      <c r="HLR383" s="25"/>
      <c r="HLS383" s="25"/>
      <c r="HLT383" s="25"/>
      <c r="HLU383" s="25"/>
      <c r="HLV383" s="25"/>
      <c r="HLW383" s="25"/>
      <c r="HLX383" s="25"/>
      <c r="HLY383" s="25"/>
      <c r="HLZ383" s="25"/>
      <c r="HMA383" s="25"/>
      <c r="HMB383" s="25"/>
      <c r="HMC383" s="25"/>
      <c r="HMD383" s="25"/>
      <c r="HME383" s="25"/>
      <c r="HMF383" s="25"/>
      <c r="HMG383" s="25"/>
      <c r="HMH383" s="25"/>
      <c r="HMI383" s="25"/>
      <c r="HMJ383" s="25"/>
      <c r="HMK383" s="25"/>
      <c r="HML383" s="25"/>
      <c r="HMM383" s="25"/>
      <c r="HMN383" s="25"/>
      <c r="HMO383" s="25"/>
      <c r="HMP383" s="25"/>
      <c r="HMQ383" s="25"/>
      <c r="HMR383" s="25"/>
      <c r="HMS383" s="25"/>
      <c r="HMT383" s="25"/>
      <c r="HMU383" s="25"/>
      <c r="HMV383" s="25"/>
      <c r="HMW383" s="25"/>
      <c r="HMX383" s="25"/>
      <c r="HMY383" s="25"/>
      <c r="HMZ383" s="25"/>
      <c r="HNA383" s="25"/>
      <c r="HNB383" s="25"/>
      <c r="HNC383" s="25"/>
      <c r="HND383" s="25"/>
      <c r="HNE383" s="25"/>
      <c r="HNF383" s="25"/>
      <c r="HNG383" s="25"/>
      <c r="HNH383" s="25"/>
      <c r="HNI383" s="25"/>
      <c r="HNJ383" s="25"/>
      <c r="HNK383" s="25"/>
      <c r="HNL383" s="25"/>
      <c r="HNM383" s="25"/>
      <c r="HNN383" s="25"/>
      <c r="HNO383" s="25"/>
      <c r="HNP383" s="25"/>
      <c r="HNQ383" s="25"/>
      <c r="HNR383" s="25"/>
      <c r="HNS383" s="25"/>
      <c r="HNT383" s="25"/>
      <c r="HNU383" s="25"/>
      <c r="HNV383" s="25"/>
      <c r="HNW383" s="25"/>
      <c r="HNX383" s="25"/>
      <c r="HNY383" s="25"/>
      <c r="HNZ383" s="25"/>
      <c r="HOA383" s="25"/>
      <c r="HOB383" s="25"/>
      <c r="HOC383" s="25"/>
      <c r="HOD383" s="25"/>
      <c r="HOE383" s="25"/>
      <c r="HOF383" s="25"/>
      <c r="HOG383" s="25"/>
      <c r="HOH383" s="25"/>
      <c r="HOI383" s="25"/>
      <c r="HOJ383" s="25"/>
      <c r="HOK383" s="25"/>
      <c r="HOL383" s="25"/>
      <c r="HOM383" s="25"/>
      <c r="HON383" s="25"/>
      <c r="HOO383" s="25"/>
      <c r="HOP383" s="25"/>
      <c r="HOQ383" s="25"/>
      <c r="HOR383" s="25"/>
      <c r="HOS383" s="25"/>
      <c r="HOT383" s="25"/>
      <c r="HOU383" s="25"/>
      <c r="HOV383" s="25"/>
      <c r="HOW383" s="25"/>
      <c r="HOX383" s="25"/>
      <c r="HOY383" s="25"/>
      <c r="HOZ383" s="25"/>
      <c r="HPA383" s="25"/>
      <c r="HPB383" s="25"/>
      <c r="HPC383" s="25"/>
      <c r="HPD383" s="25"/>
      <c r="HPE383" s="25"/>
      <c r="HPF383" s="25"/>
      <c r="HPG383" s="25"/>
      <c r="HPH383" s="25"/>
      <c r="HPI383" s="25"/>
      <c r="HPJ383" s="25"/>
      <c r="HPK383" s="25"/>
      <c r="HPL383" s="25"/>
      <c r="HPM383" s="25"/>
      <c r="HPN383" s="25"/>
      <c r="HPO383" s="25"/>
      <c r="HPP383" s="25"/>
      <c r="HPQ383" s="25"/>
      <c r="HPR383" s="25"/>
      <c r="HPS383" s="25"/>
      <c r="HPT383" s="25"/>
      <c r="HPU383" s="25"/>
      <c r="HPV383" s="25"/>
      <c r="HPW383" s="25"/>
      <c r="HPX383" s="25"/>
      <c r="HPY383" s="25"/>
      <c r="HPZ383" s="25"/>
      <c r="HQA383" s="25"/>
      <c r="HQB383" s="25"/>
      <c r="HQC383" s="25"/>
      <c r="HQD383" s="25"/>
      <c r="HQE383" s="25"/>
      <c r="HQF383" s="25"/>
      <c r="HQG383" s="25"/>
      <c r="HQH383" s="25"/>
      <c r="HQI383" s="25"/>
      <c r="HQJ383" s="25"/>
      <c r="HQK383" s="25"/>
      <c r="HQL383" s="25"/>
      <c r="HQM383" s="25"/>
      <c r="HQN383" s="25"/>
      <c r="HQO383" s="25"/>
      <c r="HQP383" s="25"/>
      <c r="HQQ383" s="25"/>
      <c r="HQR383" s="25"/>
      <c r="HQS383" s="25"/>
      <c r="HQT383" s="25"/>
      <c r="HQU383" s="25"/>
      <c r="HQV383" s="25"/>
      <c r="HQW383" s="25"/>
      <c r="HQX383" s="25"/>
      <c r="HQY383" s="25"/>
      <c r="HQZ383" s="25"/>
      <c r="HRA383" s="25"/>
      <c r="HRB383" s="25"/>
      <c r="HRC383" s="25"/>
      <c r="HRD383" s="25"/>
      <c r="HRE383" s="25"/>
      <c r="HRF383" s="25"/>
      <c r="HRG383" s="25"/>
      <c r="HRH383" s="25"/>
      <c r="HRI383" s="25"/>
      <c r="HRJ383" s="25"/>
      <c r="HRK383" s="25"/>
      <c r="HRL383" s="25"/>
      <c r="HRM383" s="25"/>
      <c r="HRN383" s="25"/>
      <c r="HRO383" s="25"/>
      <c r="HRP383" s="25"/>
      <c r="HRQ383" s="25"/>
      <c r="HRR383" s="25"/>
      <c r="HRS383" s="25"/>
      <c r="HRT383" s="25"/>
      <c r="HRU383" s="25"/>
      <c r="HRV383" s="25"/>
      <c r="HRW383" s="25"/>
      <c r="HRX383" s="25"/>
      <c r="HRY383" s="25"/>
      <c r="HRZ383" s="25"/>
      <c r="HSA383" s="25"/>
      <c r="HSB383" s="25"/>
      <c r="HSC383" s="25"/>
      <c r="HSD383" s="25"/>
      <c r="HSE383" s="25"/>
      <c r="HSF383" s="25"/>
      <c r="HSG383" s="25"/>
      <c r="HSH383" s="25"/>
      <c r="HSI383" s="25"/>
      <c r="HSJ383" s="25"/>
      <c r="HSK383" s="25"/>
      <c r="HSL383" s="25"/>
      <c r="HSM383" s="25"/>
      <c r="HSN383" s="25"/>
      <c r="HSO383" s="25"/>
      <c r="HSP383" s="25"/>
      <c r="HSQ383" s="25"/>
      <c r="HSR383" s="25"/>
      <c r="HSS383" s="25"/>
      <c r="HST383" s="25"/>
      <c r="HSU383" s="25"/>
      <c r="HSV383" s="25"/>
      <c r="HSW383" s="25"/>
      <c r="HSX383" s="25"/>
      <c r="HSY383" s="25"/>
      <c r="HSZ383" s="25"/>
      <c r="HTA383" s="25"/>
      <c r="HTB383" s="25"/>
      <c r="HTC383" s="25"/>
      <c r="HTD383" s="25"/>
      <c r="HTE383" s="25"/>
      <c r="HTF383" s="25"/>
      <c r="HTG383" s="25"/>
      <c r="HTH383" s="25"/>
      <c r="HTI383" s="25"/>
      <c r="HTJ383" s="25"/>
      <c r="HTK383" s="25"/>
      <c r="HTL383" s="25"/>
      <c r="HTM383" s="25"/>
      <c r="HTN383" s="25"/>
      <c r="HTO383" s="25"/>
      <c r="HTP383" s="25"/>
      <c r="HTQ383" s="25"/>
      <c r="HTR383" s="25"/>
      <c r="HTS383" s="25"/>
      <c r="HTT383" s="25"/>
      <c r="HTU383" s="25"/>
      <c r="HTV383" s="25"/>
      <c r="HTW383" s="25"/>
      <c r="HTX383" s="25"/>
      <c r="HTY383" s="25"/>
      <c r="HTZ383" s="25"/>
      <c r="HUA383" s="25"/>
      <c r="HUB383" s="25"/>
      <c r="HUC383" s="25"/>
      <c r="HUD383" s="25"/>
      <c r="HUE383" s="25"/>
      <c r="HUF383" s="25"/>
      <c r="HUG383" s="25"/>
      <c r="HUH383" s="25"/>
      <c r="HUI383" s="25"/>
      <c r="HUJ383" s="25"/>
      <c r="HUK383" s="25"/>
      <c r="HUL383" s="25"/>
      <c r="HUM383" s="25"/>
      <c r="HUN383" s="25"/>
      <c r="HUO383" s="25"/>
      <c r="HUP383" s="25"/>
      <c r="HUQ383" s="25"/>
      <c r="HUR383" s="25"/>
      <c r="HUS383" s="25"/>
      <c r="HUT383" s="25"/>
      <c r="HUU383" s="25"/>
      <c r="HUV383" s="25"/>
      <c r="HUW383" s="25"/>
      <c r="HUX383" s="25"/>
      <c r="HUY383" s="25"/>
      <c r="HUZ383" s="25"/>
      <c r="HVA383" s="25"/>
      <c r="HVB383" s="25"/>
      <c r="HVC383" s="25"/>
      <c r="HVD383" s="25"/>
      <c r="HVE383" s="25"/>
      <c r="HVF383" s="25"/>
      <c r="HVG383" s="25"/>
      <c r="HVH383" s="25"/>
      <c r="HVI383" s="25"/>
      <c r="HVJ383" s="25"/>
      <c r="HVK383" s="25"/>
      <c r="HVL383" s="25"/>
      <c r="HVM383" s="25"/>
      <c r="HVN383" s="25"/>
      <c r="HVO383" s="25"/>
      <c r="HVP383" s="25"/>
      <c r="HVQ383" s="25"/>
      <c r="HVR383" s="25"/>
      <c r="HVS383" s="25"/>
      <c r="HVT383" s="25"/>
      <c r="HVU383" s="25"/>
      <c r="HVV383" s="25"/>
      <c r="HVW383" s="25"/>
      <c r="HVX383" s="25"/>
      <c r="HVY383" s="25"/>
      <c r="HVZ383" s="25"/>
      <c r="HWA383" s="25"/>
      <c r="HWB383" s="25"/>
      <c r="HWC383" s="25"/>
      <c r="HWD383" s="25"/>
      <c r="HWE383" s="25"/>
      <c r="HWF383" s="25"/>
      <c r="HWG383" s="25"/>
      <c r="HWH383" s="25"/>
      <c r="HWI383" s="25"/>
      <c r="HWJ383" s="25"/>
      <c r="HWK383" s="25"/>
      <c r="HWL383" s="25"/>
      <c r="HWM383" s="25"/>
      <c r="HWN383" s="25"/>
      <c r="HWO383" s="25"/>
      <c r="HWP383" s="25"/>
      <c r="HWQ383" s="25"/>
      <c r="HWR383" s="25"/>
      <c r="HWS383" s="25"/>
      <c r="HWT383" s="25"/>
      <c r="HWU383" s="25"/>
      <c r="HWV383" s="25"/>
      <c r="HWW383" s="25"/>
      <c r="HWX383" s="25"/>
      <c r="HWY383" s="25"/>
      <c r="HWZ383" s="25"/>
      <c r="HXA383" s="25"/>
      <c r="HXB383" s="25"/>
      <c r="HXC383" s="25"/>
      <c r="HXD383" s="25"/>
      <c r="HXE383" s="25"/>
      <c r="HXF383" s="25"/>
      <c r="HXG383" s="25"/>
      <c r="HXH383" s="25"/>
      <c r="HXI383" s="25"/>
      <c r="HXJ383" s="25"/>
      <c r="HXK383" s="25"/>
      <c r="HXL383" s="25"/>
      <c r="HXM383" s="25"/>
      <c r="HXN383" s="25"/>
      <c r="HXO383" s="25"/>
      <c r="HXP383" s="25"/>
      <c r="HXQ383" s="25"/>
      <c r="HXR383" s="25"/>
      <c r="HXS383" s="25"/>
      <c r="HXT383" s="25"/>
      <c r="HXU383" s="25"/>
      <c r="HXV383" s="25"/>
      <c r="HXW383" s="25"/>
      <c r="HXX383" s="25"/>
      <c r="HXY383" s="25"/>
      <c r="HXZ383" s="25"/>
      <c r="HYA383" s="25"/>
      <c r="HYB383" s="25"/>
      <c r="HYC383" s="25"/>
      <c r="HYD383" s="25"/>
      <c r="HYE383" s="25"/>
      <c r="HYF383" s="25"/>
      <c r="HYG383" s="25"/>
      <c r="HYH383" s="25"/>
      <c r="HYI383" s="25"/>
      <c r="HYJ383" s="25"/>
      <c r="HYK383" s="25"/>
      <c r="HYL383" s="25"/>
      <c r="HYM383" s="25"/>
      <c r="HYN383" s="25"/>
      <c r="HYO383" s="25"/>
      <c r="HYP383" s="25"/>
      <c r="HYQ383" s="25"/>
      <c r="HYR383" s="25"/>
      <c r="HYS383" s="25"/>
      <c r="HYT383" s="25"/>
      <c r="HYU383" s="25"/>
      <c r="HYV383" s="25"/>
      <c r="HYW383" s="25"/>
      <c r="HYX383" s="25"/>
      <c r="HYY383" s="25"/>
      <c r="HYZ383" s="25"/>
      <c r="HZA383" s="25"/>
      <c r="HZB383" s="25"/>
      <c r="HZC383" s="25"/>
      <c r="HZD383" s="25"/>
      <c r="HZE383" s="25"/>
      <c r="HZF383" s="25"/>
      <c r="HZG383" s="25"/>
      <c r="HZH383" s="25"/>
      <c r="HZI383" s="25"/>
      <c r="HZJ383" s="25"/>
      <c r="HZK383" s="25"/>
      <c r="HZL383" s="25"/>
      <c r="HZM383" s="25"/>
      <c r="HZN383" s="25"/>
      <c r="HZO383" s="25"/>
      <c r="HZP383" s="25"/>
      <c r="HZQ383" s="25"/>
      <c r="HZR383" s="25"/>
      <c r="HZS383" s="25"/>
      <c r="HZT383" s="25"/>
      <c r="HZU383" s="25"/>
      <c r="HZV383" s="25"/>
      <c r="HZW383" s="25"/>
      <c r="HZX383" s="25"/>
      <c r="HZY383" s="25"/>
      <c r="HZZ383" s="25"/>
      <c r="IAA383" s="25"/>
      <c r="IAB383" s="25"/>
      <c r="IAC383" s="25"/>
      <c r="IAD383" s="25"/>
      <c r="IAE383" s="25"/>
      <c r="IAF383" s="25"/>
      <c r="IAG383" s="25"/>
      <c r="IAH383" s="25"/>
      <c r="IAI383" s="25"/>
      <c r="IAJ383" s="25"/>
      <c r="IAK383" s="25"/>
      <c r="IAL383" s="25"/>
      <c r="IAM383" s="25"/>
      <c r="IAN383" s="25"/>
      <c r="IAO383" s="25"/>
      <c r="IAP383" s="25"/>
      <c r="IAQ383" s="25"/>
      <c r="IAR383" s="25"/>
      <c r="IAS383" s="25"/>
      <c r="IAT383" s="25"/>
      <c r="IAU383" s="25"/>
      <c r="IAV383" s="25"/>
      <c r="IAW383" s="25"/>
      <c r="IAX383" s="25"/>
      <c r="IAY383" s="25"/>
      <c r="IAZ383" s="25"/>
      <c r="IBA383" s="25"/>
      <c r="IBB383" s="25"/>
      <c r="IBC383" s="25"/>
      <c r="IBD383" s="25"/>
      <c r="IBE383" s="25"/>
      <c r="IBF383" s="25"/>
      <c r="IBG383" s="25"/>
      <c r="IBH383" s="25"/>
      <c r="IBI383" s="25"/>
      <c r="IBJ383" s="25"/>
      <c r="IBK383" s="25"/>
      <c r="IBL383" s="25"/>
      <c r="IBM383" s="25"/>
      <c r="IBN383" s="25"/>
      <c r="IBO383" s="25"/>
      <c r="IBP383" s="25"/>
      <c r="IBQ383" s="25"/>
      <c r="IBR383" s="25"/>
      <c r="IBS383" s="25"/>
      <c r="IBT383" s="25"/>
      <c r="IBU383" s="25"/>
      <c r="IBV383" s="25"/>
      <c r="IBW383" s="25"/>
      <c r="IBX383" s="25"/>
      <c r="IBY383" s="25"/>
      <c r="IBZ383" s="25"/>
      <c r="ICA383" s="25"/>
      <c r="ICB383" s="25"/>
      <c r="ICC383" s="25"/>
      <c r="ICD383" s="25"/>
      <c r="ICE383" s="25"/>
      <c r="ICF383" s="25"/>
      <c r="ICG383" s="25"/>
      <c r="ICH383" s="25"/>
      <c r="ICI383" s="25"/>
      <c r="ICJ383" s="25"/>
      <c r="ICK383" s="25"/>
      <c r="ICL383" s="25"/>
      <c r="ICM383" s="25"/>
      <c r="ICN383" s="25"/>
      <c r="ICO383" s="25"/>
      <c r="ICP383" s="25"/>
      <c r="ICQ383" s="25"/>
      <c r="ICR383" s="25"/>
      <c r="ICS383" s="25"/>
      <c r="ICT383" s="25"/>
      <c r="ICU383" s="25"/>
      <c r="ICV383" s="25"/>
      <c r="ICW383" s="25"/>
      <c r="ICX383" s="25"/>
      <c r="ICY383" s="25"/>
      <c r="ICZ383" s="25"/>
      <c r="IDA383" s="25"/>
      <c r="IDB383" s="25"/>
      <c r="IDC383" s="25"/>
      <c r="IDD383" s="25"/>
      <c r="IDE383" s="25"/>
      <c r="IDF383" s="25"/>
      <c r="IDG383" s="25"/>
      <c r="IDH383" s="25"/>
      <c r="IDI383" s="25"/>
      <c r="IDJ383" s="25"/>
      <c r="IDK383" s="25"/>
      <c r="IDL383" s="25"/>
      <c r="IDM383" s="25"/>
      <c r="IDN383" s="25"/>
      <c r="IDO383" s="25"/>
      <c r="IDP383" s="25"/>
      <c r="IDQ383" s="25"/>
      <c r="IDR383" s="25"/>
      <c r="IDS383" s="25"/>
      <c r="IDT383" s="25"/>
      <c r="IDU383" s="25"/>
      <c r="IDV383" s="25"/>
      <c r="IDW383" s="25"/>
      <c r="IDX383" s="25"/>
      <c r="IDY383" s="25"/>
      <c r="IDZ383" s="25"/>
      <c r="IEA383" s="25"/>
      <c r="IEB383" s="25"/>
      <c r="IEC383" s="25"/>
      <c r="IED383" s="25"/>
      <c r="IEE383" s="25"/>
      <c r="IEF383" s="25"/>
      <c r="IEG383" s="25"/>
      <c r="IEH383" s="25"/>
      <c r="IEI383" s="25"/>
      <c r="IEJ383" s="25"/>
      <c r="IEK383" s="25"/>
      <c r="IEL383" s="25"/>
      <c r="IEM383" s="25"/>
      <c r="IEN383" s="25"/>
      <c r="IEO383" s="25"/>
      <c r="IEP383" s="25"/>
      <c r="IEQ383" s="25"/>
      <c r="IER383" s="25"/>
      <c r="IES383" s="25"/>
      <c r="IET383" s="25"/>
      <c r="IEU383" s="25"/>
      <c r="IEV383" s="25"/>
      <c r="IEW383" s="25"/>
      <c r="IEX383" s="25"/>
      <c r="IEY383" s="25"/>
      <c r="IEZ383" s="25"/>
      <c r="IFA383" s="25"/>
      <c r="IFB383" s="25"/>
      <c r="IFC383" s="25"/>
      <c r="IFD383" s="25"/>
      <c r="IFE383" s="25"/>
      <c r="IFF383" s="25"/>
      <c r="IFG383" s="25"/>
      <c r="IFH383" s="25"/>
      <c r="IFI383" s="25"/>
      <c r="IFJ383" s="25"/>
      <c r="IFK383" s="25"/>
      <c r="IFL383" s="25"/>
      <c r="IFM383" s="25"/>
      <c r="IFN383" s="25"/>
      <c r="IFO383" s="25"/>
      <c r="IFP383" s="25"/>
      <c r="IFQ383" s="25"/>
      <c r="IFR383" s="25"/>
      <c r="IFS383" s="25"/>
      <c r="IFT383" s="25"/>
      <c r="IFU383" s="25"/>
      <c r="IFV383" s="25"/>
      <c r="IFW383" s="25"/>
      <c r="IFX383" s="25"/>
      <c r="IFY383" s="25"/>
      <c r="IFZ383" s="25"/>
      <c r="IGA383" s="25"/>
      <c r="IGB383" s="25"/>
      <c r="IGC383" s="25"/>
      <c r="IGD383" s="25"/>
      <c r="IGE383" s="25"/>
      <c r="IGF383" s="25"/>
      <c r="IGG383" s="25"/>
      <c r="IGH383" s="25"/>
      <c r="IGI383" s="25"/>
      <c r="IGJ383" s="25"/>
      <c r="IGK383" s="25"/>
      <c r="IGL383" s="25"/>
      <c r="IGM383" s="25"/>
      <c r="IGN383" s="25"/>
      <c r="IGO383" s="25"/>
      <c r="IGP383" s="25"/>
      <c r="IGQ383" s="25"/>
      <c r="IGR383" s="25"/>
      <c r="IGS383" s="25"/>
      <c r="IGT383" s="25"/>
      <c r="IGU383" s="25"/>
      <c r="IGV383" s="25"/>
      <c r="IGW383" s="25"/>
      <c r="IGX383" s="25"/>
      <c r="IGY383" s="25"/>
      <c r="IGZ383" s="25"/>
      <c r="IHA383" s="25"/>
      <c r="IHB383" s="25"/>
      <c r="IHC383" s="25"/>
      <c r="IHD383" s="25"/>
      <c r="IHE383" s="25"/>
      <c r="IHF383" s="25"/>
      <c r="IHG383" s="25"/>
      <c r="IHH383" s="25"/>
      <c r="IHI383" s="25"/>
      <c r="IHJ383" s="25"/>
      <c r="IHK383" s="25"/>
      <c r="IHL383" s="25"/>
      <c r="IHM383" s="25"/>
      <c r="IHN383" s="25"/>
      <c r="IHO383" s="25"/>
      <c r="IHP383" s="25"/>
      <c r="IHQ383" s="25"/>
      <c r="IHR383" s="25"/>
      <c r="IHS383" s="25"/>
      <c r="IHT383" s="25"/>
      <c r="IHU383" s="25"/>
      <c r="IHV383" s="25"/>
      <c r="IHW383" s="25"/>
      <c r="IHX383" s="25"/>
      <c r="IHY383" s="25"/>
      <c r="IHZ383" s="25"/>
      <c r="IIA383" s="25"/>
      <c r="IIB383" s="25"/>
      <c r="IIC383" s="25"/>
      <c r="IID383" s="25"/>
      <c r="IIE383" s="25"/>
      <c r="IIF383" s="25"/>
      <c r="IIG383" s="25"/>
      <c r="IIH383" s="25"/>
      <c r="III383" s="25"/>
      <c r="IIJ383" s="25"/>
      <c r="IIK383" s="25"/>
      <c r="IIL383" s="25"/>
      <c r="IIM383" s="25"/>
      <c r="IIN383" s="25"/>
      <c r="IIO383" s="25"/>
      <c r="IIP383" s="25"/>
      <c r="IIQ383" s="25"/>
      <c r="IIR383" s="25"/>
      <c r="IIS383" s="25"/>
      <c r="IIT383" s="25"/>
      <c r="IIU383" s="25"/>
      <c r="IIV383" s="25"/>
      <c r="IIW383" s="25"/>
      <c r="IIX383" s="25"/>
      <c r="IIY383" s="25"/>
      <c r="IIZ383" s="25"/>
      <c r="IJA383" s="25"/>
      <c r="IJB383" s="25"/>
      <c r="IJC383" s="25"/>
      <c r="IJD383" s="25"/>
      <c r="IJE383" s="25"/>
      <c r="IJF383" s="25"/>
      <c r="IJG383" s="25"/>
      <c r="IJH383" s="25"/>
      <c r="IJI383" s="25"/>
      <c r="IJJ383" s="25"/>
      <c r="IJK383" s="25"/>
      <c r="IJL383" s="25"/>
      <c r="IJM383" s="25"/>
      <c r="IJN383" s="25"/>
      <c r="IJO383" s="25"/>
      <c r="IJP383" s="25"/>
      <c r="IJQ383" s="25"/>
      <c r="IJR383" s="25"/>
      <c r="IJS383" s="25"/>
      <c r="IJT383" s="25"/>
      <c r="IJU383" s="25"/>
      <c r="IJV383" s="25"/>
      <c r="IJW383" s="25"/>
      <c r="IJX383" s="25"/>
      <c r="IJY383" s="25"/>
      <c r="IJZ383" s="25"/>
      <c r="IKA383" s="25"/>
      <c r="IKB383" s="25"/>
      <c r="IKC383" s="25"/>
      <c r="IKD383" s="25"/>
      <c r="IKE383" s="25"/>
      <c r="IKF383" s="25"/>
      <c r="IKG383" s="25"/>
      <c r="IKH383" s="25"/>
      <c r="IKI383" s="25"/>
      <c r="IKJ383" s="25"/>
      <c r="IKK383" s="25"/>
      <c r="IKL383" s="25"/>
      <c r="IKM383" s="25"/>
      <c r="IKN383" s="25"/>
      <c r="IKO383" s="25"/>
      <c r="IKP383" s="25"/>
      <c r="IKQ383" s="25"/>
      <c r="IKR383" s="25"/>
      <c r="IKS383" s="25"/>
      <c r="IKT383" s="25"/>
      <c r="IKU383" s="25"/>
      <c r="IKV383" s="25"/>
      <c r="IKW383" s="25"/>
      <c r="IKX383" s="25"/>
      <c r="IKY383" s="25"/>
      <c r="IKZ383" s="25"/>
      <c r="ILA383" s="25"/>
      <c r="ILB383" s="25"/>
      <c r="ILC383" s="25"/>
      <c r="ILD383" s="25"/>
      <c r="ILE383" s="25"/>
      <c r="ILF383" s="25"/>
      <c r="ILG383" s="25"/>
      <c r="ILH383" s="25"/>
      <c r="ILI383" s="25"/>
      <c r="ILJ383" s="25"/>
      <c r="ILK383" s="25"/>
      <c r="ILL383" s="25"/>
      <c r="ILM383" s="25"/>
      <c r="ILN383" s="25"/>
      <c r="ILO383" s="25"/>
      <c r="ILP383" s="25"/>
      <c r="ILQ383" s="25"/>
      <c r="ILR383" s="25"/>
      <c r="ILS383" s="25"/>
      <c r="ILT383" s="25"/>
      <c r="ILU383" s="25"/>
      <c r="ILV383" s="25"/>
      <c r="ILW383" s="25"/>
      <c r="ILX383" s="25"/>
      <c r="ILY383" s="25"/>
      <c r="ILZ383" s="25"/>
      <c r="IMA383" s="25"/>
      <c r="IMB383" s="25"/>
      <c r="IMC383" s="25"/>
      <c r="IMD383" s="25"/>
      <c r="IME383" s="25"/>
      <c r="IMF383" s="25"/>
      <c r="IMG383" s="25"/>
      <c r="IMH383" s="25"/>
      <c r="IMI383" s="25"/>
      <c r="IMJ383" s="25"/>
      <c r="IMK383" s="25"/>
      <c r="IML383" s="25"/>
      <c r="IMM383" s="25"/>
      <c r="IMN383" s="25"/>
      <c r="IMO383" s="25"/>
      <c r="IMP383" s="25"/>
      <c r="IMQ383" s="25"/>
      <c r="IMR383" s="25"/>
      <c r="IMS383" s="25"/>
      <c r="IMT383" s="25"/>
      <c r="IMU383" s="25"/>
      <c r="IMV383" s="25"/>
      <c r="IMW383" s="25"/>
      <c r="IMX383" s="25"/>
      <c r="IMY383" s="25"/>
      <c r="IMZ383" s="25"/>
      <c r="INA383" s="25"/>
      <c r="INB383" s="25"/>
      <c r="INC383" s="25"/>
      <c r="IND383" s="25"/>
      <c r="INE383" s="25"/>
      <c r="INF383" s="25"/>
      <c r="ING383" s="25"/>
      <c r="INH383" s="25"/>
      <c r="INI383" s="25"/>
      <c r="INJ383" s="25"/>
      <c r="INK383" s="25"/>
      <c r="INL383" s="25"/>
      <c r="INM383" s="25"/>
      <c r="INN383" s="25"/>
      <c r="INO383" s="25"/>
      <c r="INP383" s="25"/>
      <c r="INQ383" s="25"/>
      <c r="INR383" s="25"/>
      <c r="INS383" s="25"/>
      <c r="INT383" s="25"/>
      <c r="INU383" s="25"/>
      <c r="INV383" s="25"/>
      <c r="INW383" s="25"/>
      <c r="INX383" s="25"/>
      <c r="INY383" s="25"/>
      <c r="INZ383" s="25"/>
      <c r="IOA383" s="25"/>
      <c r="IOB383" s="25"/>
      <c r="IOC383" s="25"/>
      <c r="IOD383" s="25"/>
      <c r="IOE383" s="25"/>
      <c r="IOF383" s="25"/>
      <c r="IOG383" s="25"/>
      <c r="IOH383" s="25"/>
      <c r="IOI383" s="25"/>
      <c r="IOJ383" s="25"/>
      <c r="IOK383" s="25"/>
      <c r="IOL383" s="25"/>
      <c r="IOM383" s="25"/>
      <c r="ION383" s="25"/>
      <c r="IOO383" s="25"/>
      <c r="IOP383" s="25"/>
      <c r="IOQ383" s="25"/>
      <c r="IOR383" s="25"/>
      <c r="IOS383" s="25"/>
      <c r="IOT383" s="25"/>
      <c r="IOU383" s="25"/>
      <c r="IOV383" s="25"/>
      <c r="IOW383" s="25"/>
      <c r="IOX383" s="25"/>
      <c r="IOY383" s="25"/>
      <c r="IOZ383" s="25"/>
      <c r="IPA383" s="25"/>
      <c r="IPB383" s="25"/>
      <c r="IPC383" s="25"/>
      <c r="IPD383" s="25"/>
      <c r="IPE383" s="25"/>
      <c r="IPF383" s="25"/>
      <c r="IPG383" s="25"/>
      <c r="IPH383" s="25"/>
      <c r="IPI383" s="25"/>
      <c r="IPJ383" s="25"/>
      <c r="IPK383" s="25"/>
      <c r="IPL383" s="25"/>
      <c r="IPM383" s="25"/>
      <c r="IPN383" s="25"/>
      <c r="IPO383" s="25"/>
      <c r="IPP383" s="25"/>
      <c r="IPQ383" s="25"/>
      <c r="IPR383" s="25"/>
      <c r="IPS383" s="25"/>
      <c r="IPT383" s="25"/>
      <c r="IPU383" s="25"/>
      <c r="IPV383" s="25"/>
      <c r="IPW383" s="25"/>
      <c r="IPX383" s="25"/>
      <c r="IPY383" s="25"/>
      <c r="IPZ383" s="25"/>
      <c r="IQA383" s="25"/>
      <c r="IQB383" s="25"/>
      <c r="IQC383" s="25"/>
      <c r="IQD383" s="25"/>
      <c r="IQE383" s="25"/>
      <c r="IQF383" s="25"/>
      <c r="IQG383" s="25"/>
      <c r="IQH383" s="25"/>
      <c r="IQI383" s="25"/>
      <c r="IQJ383" s="25"/>
      <c r="IQK383" s="25"/>
      <c r="IQL383" s="25"/>
      <c r="IQM383" s="25"/>
      <c r="IQN383" s="25"/>
      <c r="IQO383" s="25"/>
      <c r="IQP383" s="25"/>
      <c r="IQQ383" s="25"/>
      <c r="IQR383" s="25"/>
      <c r="IQS383" s="25"/>
      <c r="IQT383" s="25"/>
      <c r="IQU383" s="25"/>
      <c r="IQV383" s="25"/>
      <c r="IQW383" s="25"/>
      <c r="IQX383" s="25"/>
      <c r="IQY383" s="25"/>
      <c r="IQZ383" s="25"/>
      <c r="IRA383" s="25"/>
      <c r="IRB383" s="25"/>
      <c r="IRC383" s="25"/>
      <c r="IRD383" s="25"/>
      <c r="IRE383" s="25"/>
      <c r="IRF383" s="25"/>
      <c r="IRG383" s="25"/>
      <c r="IRH383" s="25"/>
      <c r="IRI383" s="25"/>
      <c r="IRJ383" s="25"/>
      <c r="IRK383" s="25"/>
      <c r="IRL383" s="25"/>
      <c r="IRM383" s="25"/>
      <c r="IRN383" s="25"/>
      <c r="IRO383" s="25"/>
      <c r="IRP383" s="25"/>
      <c r="IRQ383" s="25"/>
      <c r="IRR383" s="25"/>
      <c r="IRS383" s="25"/>
      <c r="IRT383" s="25"/>
      <c r="IRU383" s="25"/>
      <c r="IRV383" s="25"/>
      <c r="IRW383" s="25"/>
      <c r="IRX383" s="25"/>
      <c r="IRY383" s="25"/>
      <c r="IRZ383" s="25"/>
      <c r="ISA383" s="25"/>
      <c r="ISB383" s="25"/>
      <c r="ISC383" s="25"/>
      <c r="ISD383" s="25"/>
      <c r="ISE383" s="25"/>
      <c r="ISF383" s="25"/>
      <c r="ISG383" s="25"/>
      <c r="ISH383" s="25"/>
      <c r="ISI383" s="25"/>
      <c r="ISJ383" s="25"/>
      <c r="ISK383" s="25"/>
      <c r="ISL383" s="25"/>
      <c r="ISM383" s="25"/>
      <c r="ISN383" s="25"/>
      <c r="ISO383" s="25"/>
      <c r="ISP383" s="25"/>
      <c r="ISQ383" s="25"/>
      <c r="ISR383" s="25"/>
      <c r="ISS383" s="25"/>
      <c r="IST383" s="25"/>
      <c r="ISU383" s="25"/>
      <c r="ISV383" s="25"/>
      <c r="ISW383" s="25"/>
      <c r="ISX383" s="25"/>
      <c r="ISY383" s="25"/>
      <c r="ISZ383" s="25"/>
      <c r="ITA383" s="25"/>
      <c r="ITB383" s="25"/>
      <c r="ITC383" s="25"/>
      <c r="ITD383" s="25"/>
      <c r="ITE383" s="25"/>
      <c r="ITF383" s="25"/>
      <c r="ITG383" s="25"/>
      <c r="ITH383" s="25"/>
      <c r="ITI383" s="25"/>
      <c r="ITJ383" s="25"/>
      <c r="ITK383" s="25"/>
      <c r="ITL383" s="25"/>
      <c r="ITM383" s="25"/>
      <c r="ITN383" s="25"/>
      <c r="ITO383" s="25"/>
      <c r="ITP383" s="25"/>
      <c r="ITQ383" s="25"/>
      <c r="ITR383" s="25"/>
      <c r="ITS383" s="25"/>
      <c r="ITT383" s="25"/>
      <c r="ITU383" s="25"/>
      <c r="ITV383" s="25"/>
      <c r="ITW383" s="25"/>
      <c r="ITX383" s="25"/>
      <c r="ITY383" s="25"/>
      <c r="ITZ383" s="25"/>
      <c r="IUA383" s="25"/>
      <c r="IUB383" s="25"/>
      <c r="IUC383" s="25"/>
      <c r="IUD383" s="25"/>
      <c r="IUE383" s="25"/>
      <c r="IUF383" s="25"/>
      <c r="IUG383" s="25"/>
      <c r="IUH383" s="25"/>
      <c r="IUI383" s="25"/>
      <c r="IUJ383" s="25"/>
      <c r="IUK383" s="25"/>
      <c r="IUL383" s="25"/>
      <c r="IUM383" s="25"/>
      <c r="IUN383" s="25"/>
      <c r="IUO383" s="25"/>
      <c r="IUP383" s="25"/>
      <c r="IUQ383" s="25"/>
      <c r="IUR383" s="25"/>
      <c r="IUS383" s="25"/>
      <c r="IUT383" s="25"/>
      <c r="IUU383" s="25"/>
      <c r="IUV383" s="25"/>
      <c r="IUW383" s="25"/>
      <c r="IUX383" s="25"/>
      <c r="IUY383" s="25"/>
      <c r="IUZ383" s="25"/>
      <c r="IVA383" s="25"/>
      <c r="IVB383" s="25"/>
      <c r="IVC383" s="25"/>
      <c r="IVD383" s="25"/>
      <c r="IVE383" s="25"/>
      <c r="IVF383" s="25"/>
      <c r="IVG383" s="25"/>
      <c r="IVH383" s="25"/>
      <c r="IVI383" s="25"/>
      <c r="IVJ383" s="25"/>
      <c r="IVK383" s="25"/>
      <c r="IVL383" s="25"/>
      <c r="IVM383" s="25"/>
      <c r="IVN383" s="25"/>
      <c r="IVO383" s="25"/>
      <c r="IVP383" s="25"/>
      <c r="IVQ383" s="25"/>
      <c r="IVR383" s="25"/>
      <c r="IVS383" s="25"/>
      <c r="IVT383" s="25"/>
      <c r="IVU383" s="25"/>
      <c r="IVV383" s="25"/>
      <c r="IVW383" s="25"/>
      <c r="IVX383" s="25"/>
      <c r="IVY383" s="25"/>
      <c r="IVZ383" s="25"/>
      <c r="IWA383" s="25"/>
      <c r="IWB383" s="25"/>
      <c r="IWC383" s="25"/>
      <c r="IWD383" s="25"/>
      <c r="IWE383" s="25"/>
      <c r="IWF383" s="25"/>
      <c r="IWG383" s="25"/>
      <c r="IWH383" s="25"/>
      <c r="IWI383" s="25"/>
      <c r="IWJ383" s="25"/>
      <c r="IWK383" s="25"/>
      <c r="IWL383" s="25"/>
      <c r="IWM383" s="25"/>
      <c r="IWN383" s="25"/>
      <c r="IWO383" s="25"/>
      <c r="IWP383" s="25"/>
      <c r="IWQ383" s="25"/>
      <c r="IWR383" s="25"/>
      <c r="IWS383" s="25"/>
      <c r="IWT383" s="25"/>
      <c r="IWU383" s="25"/>
      <c r="IWV383" s="25"/>
      <c r="IWW383" s="25"/>
      <c r="IWX383" s="25"/>
      <c r="IWY383" s="25"/>
      <c r="IWZ383" s="25"/>
      <c r="IXA383" s="25"/>
      <c r="IXB383" s="25"/>
      <c r="IXC383" s="25"/>
      <c r="IXD383" s="25"/>
      <c r="IXE383" s="25"/>
      <c r="IXF383" s="25"/>
      <c r="IXG383" s="25"/>
      <c r="IXH383" s="25"/>
      <c r="IXI383" s="25"/>
      <c r="IXJ383" s="25"/>
      <c r="IXK383" s="25"/>
      <c r="IXL383" s="25"/>
      <c r="IXM383" s="25"/>
      <c r="IXN383" s="25"/>
      <c r="IXO383" s="25"/>
      <c r="IXP383" s="25"/>
      <c r="IXQ383" s="25"/>
      <c r="IXR383" s="25"/>
      <c r="IXS383" s="25"/>
      <c r="IXT383" s="25"/>
      <c r="IXU383" s="25"/>
      <c r="IXV383" s="25"/>
      <c r="IXW383" s="25"/>
      <c r="IXX383" s="25"/>
      <c r="IXY383" s="25"/>
      <c r="IXZ383" s="25"/>
      <c r="IYA383" s="25"/>
      <c r="IYB383" s="25"/>
      <c r="IYC383" s="25"/>
      <c r="IYD383" s="25"/>
      <c r="IYE383" s="25"/>
      <c r="IYF383" s="25"/>
      <c r="IYG383" s="25"/>
      <c r="IYH383" s="25"/>
      <c r="IYI383" s="25"/>
      <c r="IYJ383" s="25"/>
      <c r="IYK383" s="25"/>
      <c r="IYL383" s="25"/>
      <c r="IYM383" s="25"/>
      <c r="IYN383" s="25"/>
      <c r="IYO383" s="25"/>
      <c r="IYP383" s="25"/>
      <c r="IYQ383" s="25"/>
      <c r="IYR383" s="25"/>
      <c r="IYS383" s="25"/>
      <c r="IYT383" s="25"/>
      <c r="IYU383" s="25"/>
      <c r="IYV383" s="25"/>
      <c r="IYW383" s="25"/>
      <c r="IYX383" s="25"/>
      <c r="IYY383" s="25"/>
      <c r="IYZ383" s="25"/>
      <c r="IZA383" s="25"/>
      <c r="IZB383" s="25"/>
      <c r="IZC383" s="25"/>
      <c r="IZD383" s="25"/>
      <c r="IZE383" s="25"/>
      <c r="IZF383" s="25"/>
      <c r="IZG383" s="25"/>
      <c r="IZH383" s="25"/>
      <c r="IZI383" s="25"/>
      <c r="IZJ383" s="25"/>
      <c r="IZK383" s="25"/>
      <c r="IZL383" s="25"/>
      <c r="IZM383" s="25"/>
      <c r="IZN383" s="25"/>
      <c r="IZO383" s="25"/>
      <c r="IZP383" s="25"/>
      <c r="IZQ383" s="25"/>
      <c r="IZR383" s="25"/>
      <c r="IZS383" s="25"/>
      <c r="IZT383" s="25"/>
      <c r="IZU383" s="25"/>
      <c r="IZV383" s="25"/>
      <c r="IZW383" s="25"/>
      <c r="IZX383" s="25"/>
      <c r="IZY383" s="25"/>
      <c r="IZZ383" s="25"/>
      <c r="JAA383" s="25"/>
      <c r="JAB383" s="25"/>
      <c r="JAC383" s="25"/>
      <c r="JAD383" s="25"/>
      <c r="JAE383" s="25"/>
      <c r="JAF383" s="25"/>
      <c r="JAG383" s="25"/>
      <c r="JAH383" s="25"/>
      <c r="JAI383" s="25"/>
      <c r="JAJ383" s="25"/>
      <c r="JAK383" s="25"/>
      <c r="JAL383" s="25"/>
      <c r="JAM383" s="25"/>
      <c r="JAN383" s="25"/>
      <c r="JAO383" s="25"/>
      <c r="JAP383" s="25"/>
      <c r="JAQ383" s="25"/>
      <c r="JAR383" s="25"/>
      <c r="JAS383" s="25"/>
      <c r="JAT383" s="25"/>
      <c r="JAU383" s="25"/>
      <c r="JAV383" s="25"/>
      <c r="JAW383" s="25"/>
      <c r="JAX383" s="25"/>
      <c r="JAY383" s="25"/>
      <c r="JAZ383" s="25"/>
      <c r="JBA383" s="25"/>
      <c r="JBB383" s="25"/>
      <c r="JBC383" s="25"/>
      <c r="JBD383" s="25"/>
      <c r="JBE383" s="25"/>
      <c r="JBF383" s="25"/>
      <c r="JBG383" s="25"/>
      <c r="JBH383" s="25"/>
      <c r="JBI383" s="25"/>
      <c r="JBJ383" s="25"/>
      <c r="JBK383" s="25"/>
      <c r="JBL383" s="25"/>
      <c r="JBM383" s="25"/>
      <c r="JBN383" s="25"/>
      <c r="JBO383" s="25"/>
      <c r="JBP383" s="25"/>
      <c r="JBQ383" s="25"/>
      <c r="JBR383" s="25"/>
      <c r="JBS383" s="25"/>
      <c r="JBT383" s="25"/>
      <c r="JBU383" s="25"/>
      <c r="JBV383" s="25"/>
      <c r="JBW383" s="25"/>
      <c r="JBX383" s="25"/>
      <c r="JBY383" s="25"/>
      <c r="JBZ383" s="25"/>
      <c r="JCA383" s="25"/>
      <c r="JCB383" s="25"/>
      <c r="JCC383" s="25"/>
      <c r="JCD383" s="25"/>
      <c r="JCE383" s="25"/>
      <c r="JCF383" s="25"/>
      <c r="JCG383" s="25"/>
      <c r="JCH383" s="25"/>
      <c r="JCI383" s="25"/>
      <c r="JCJ383" s="25"/>
      <c r="JCK383" s="25"/>
      <c r="JCL383" s="25"/>
      <c r="JCM383" s="25"/>
      <c r="JCN383" s="25"/>
      <c r="JCO383" s="25"/>
      <c r="JCP383" s="25"/>
      <c r="JCQ383" s="25"/>
      <c r="JCR383" s="25"/>
      <c r="JCS383" s="25"/>
      <c r="JCT383" s="25"/>
      <c r="JCU383" s="25"/>
      <c r="JCV383" s="25"/>
      <c r="JCW383" s="25"/>
      <c r="JCX383" s="25"/>
      <c r="JCY383" s="25"/>
      <c r="JCZ383" s="25"/>
      <c r="JDA383" s="25"/>
      <c r="JDB383" s="25"/>
      <c r="JDC383" s="25"/>
      <c r="JDD383" s="25"/>
      <c r="JDE383" s="25"/>
      <c r="JDF383" s="25"/>
      <c r="JDG383" s="25"/>
      <c r="JDH383" s="25"/>
      <c r="JDI383" s="25"/>
      <c r="JDJ383" s="25"/>
      <c r="JDK383" s="25"/>
      <c r="JDL383" s="25"/>
      <c r="JDM383" s="25"/>
      <c r="JDN383" s="25"/>
      <c r="JDO383" s="25"/>
      <c r="JDP383" s="25"/>
      <c r="JDQ383" s="25"/>
      <c r="JDR383" s="25"/>
      <c r="JDS383" s="25"/>
      <c r="JDT383" s="25"/>
      <c r="JDU383" s="25"/>
      <c r="JDV383" s="25"/>
      <c r="JDW383" s="25"/>
      <c r="JDX383" s="25"/>
      <c r="JDY383" s="25"/>
      <c r="JDZ383" s="25"/>
      <c r="JEA383" s="25"/>
      <c r="JEB383" s="25"/>
      <c r="JEC383" s="25"/>
      <c r="JED383" s="25"/>
      <c r="JEE383" s="25"/>
      <c r="JEF383" s="25"/>
      <c r="JEG383" s="25"/>
      <c r="JEH383" s="25"/>
      <c r="JEI383" s="25"/>
      <c r="JEJ383" s="25"/>
      <c r="JEK383" s="25"/>
      <c r="JEL383" s="25"/>
      <c r="JEM383" s="25"/>
      <c r="JEN383" s="25"/>
      <c r="JEO383" s="25"/>
      <c r="JEP383" s="25"/>
      <c r="JEQ383" s="25"/>
      <c r="JER383" s="25"/>
      <c r="JES383" s="25"/>
      <c r="JET383" s="25"/>
      <c r="JEU383" s="25"/>
      <c r="JEV383" s="25"/>
      <c r="JEW383" s="25"/>
      <c r="JEX383" s="25"/>
      <c r="JEY383" s="25"/>
      <c r="JEZ383" s="25"/>
      <c r="JFA383" s="25"/>
      <c r="JFB383" s="25"/>
      <c r="JFC383" s="25"/>
      <c r="JFD383" s="25"/>
      <c r="JFE383" s="25"/>
      <c r="JFF383" s="25"/>
      <c r="JFG383" s="25"/>
      <c r="JFH383" s="25"/>
      <c r="JFI383" s="25"/>
      <c r="JFJ383" s="25"/>
      <c r="JFK383" s="25"/>
      <c r="JFL383" s="25"/>
      <c r="JFM383" s="25"/>
      <c r="JFN383" s="25"/>
      <c r="JFO383" s="25"/>
      <c r="JFP383" s="25"/>
      <c r="JFQ383" s="25"/>
      <c r="JFR383" s="25"/>
      <c r="JFS383" s="25"/>
      <c r="JFT383" s="25"/>
      <c r="JFU383" s="25"/>
      <c r="JFV383" s="25"/>
      <c r="JFW383" s="25"/>
      <c r="JFX383" s="25"/>
      <c r="JFY383" s="25"/>
      <c r="JFZ383" s="25"/>
      <c r="JGA383" s="25"/>
      <c r="JGB383" s="25"/>
      <c r="JGC383" s="25"/>
      <c r="JGD383" s="25"/>
      <c r="JGE383" s="25"/>
      <c r="JGF383" s="25"/>
      <c r="JGG383" s="25"/>
      <c r="JGH383" s="25"/>
      <c r="JGI383" s="25"/>
      <c r="JGJ383" s="25"/>
      <c r="JGK383" s="25"/>
      <c r="JGL383" s="25"/>
      <c r="JGM383" s="25"/>
      <c r="JGN383" s="25"/>
      <c r="JGO383" s="25"/>
      <c r="JGP383" s="25"/>
      <c r="JGQ383" s="25"/>
      <c r="JGR383" s="25"/>
      <c r="JGS383" s="25"/>
      <c r="JGT383" s="25"/>
      <c r="JGU383" s="25"/>
      <c r="JGV383" s="25"/>
      <c r="JGW383" s="25"/>
      <c r="JGX383" s="25"/>
      <c r="JGY383" s="25"/>
      <c r="JGZ383" s="25"/>
      <c r="JHA383" s="25"/>
      <c r="JHB383" s="25"/>
      <c r="JHC383" s="25"/>
      <c r="JHD383" s="25"/>
      <c r="JHE383" s="25"/>
      <c r="JHF383" s="25"/>
      <c r="JHG383" s="25"/>
      <c r="JHH383" s="25"/>
      <c r="JHI383" s="25"/>
      <c r="JHJ383" s="25"/>
      <c r="JHK383" s="25"/>
      <c r="JHL383" s="25"/>
      <c r="JHM383" s="25"/>
      <c r="JHN383" s="25"/>
      <c r="JHO383" s="25"/>
      <c r="JHP383" s="25"/>
      <c r="JHQ383" s="25"/>
      <c r="JHR383" s="25"/>
      <c r="JHS383" s="25"/>
      <c r="JHT383" s="25"/>
      <c r="JHU383" s="25"/>
      <c r="JHV383" s="25"/>
      <c r="JHW383" s="25"/>
      <c r="JHX383" s="25"/>
      <c r="JHY383" s="25"/>
      <c r="JHZ383" s="25"/>
      <c r="JIA383" s="25"/>
      <c r="JIB383" s="25"/>
      <c r="JIC383" s="25"/>
      <c r="JID383" s="25"/>
      <c r="JIE383" s="25"/>
      <c r="JIF383" s="25"/>
      <c r="JIG383" s="25"/>
      <c r="JIH383" s="25"/>
      <c r="JII383" s="25"/>
      <c r="JIJ383" s="25"/>
      <c r="JIK383" s="25"/>
      <c r="JIL383" s="25"/>
      <c r="JIM383" s="25"/>
      <c r="JIN383" s="25"/>
      <c r="JIO383" s="25"/>
      <c r="JIP383" s="25"/>
      <c r="JIQ383" s="25"/>
      <c r="JIR383" s="25"/>
      <c r="JIS383" s="25"/>
      <c r="JIT383" s="25"/>
      <c r="JIU383" s="25"/>
      <c r="JIV383" s="25"/>
      <c r="JIW383" s="25"/>
      <c r="JIX383" s="25"/>
      <c r="JIY383" s="25"/>
      <c r="JIZ383" s="25"/>
      <c r="JJA383" s="25"/>
      <c r="JJB383" s="25"/>
      <c r="JJC383" s="25"/>
      <c r="JJD383" s="25"/>
      <c r="JJE383" s="25"/>
      <c r="JJF383" s="25"/>
      <c r="JJG383" s="25"/>
      <c r="JJH383" s="25"/>
      <c r="JJI383" s="25"/>
      <c r="JJJ383" s="25"/>
      <c r="JJK383" s="25"/>
      <c r="JJL383" s="25"/>
      <c r="JJM383" s="25"/>
      <c r="JJN383" s="25"/>
      <c r="JJO383" s="25"/>
      <c r="JJP383" s="25"/>
      <c r="JJQ383" s="25"/>
      <c r="JJR383" s="25"/>
      <c r="JJS383" s="25"/>
      <c r="JJT383" s="25"/>
      <c r="JJU383" s="25"/>
      <c r="JJV383" s="25"/>
      <c r="JJW383" s="25"/>
      <c r="JJX383" s="25"/>
      <c r="JJY383" s="25"/>
      <c r="JJZ383" s="25"/>
      <c r="JKA383" s="25"/>
      <c r="JKB383" s="25"/>
      <c r="JKC383" s="25"/>
      <c r="JKD383" s="25"/>
      <c r="JKE383" s="25"/>
      <c r="JKF383" s="25"/>
      <c r="JKG383" s="25"/>
      <c r="JKH383" s="25"/>
      <c r="JKI383" s="25"/>
      <c r="JKJ383" s="25"/>
      <c r="JKK383" s="25"/>
      <c r="JKL383" s="25"/>
      <c r="JKM383" s="25"/>
      <c r="JKN383" s="25"/>
      <c r="JKO383" s="25"/>
      <c r="JKP383" s="25"/>
      <c r="JKQ383" s="25"/>
      <c r="JKR383" s="25"/>
      <c r="JKS383" s="25"/>
      <c r="JKT383" s="25"/>
      <c r="JKU383" s="25"/>
      <c r="JKV383" s="25"/>
      <c r="JKW383" s="25"/>
      <c r="JKX383" s="25"/>
      <c r="JKY383" s="25"/>
      <c r="JKZ383" s="25"/>
      <c r="JLA383" s="25"/>
      <c r="JLB383" s="25"/>
      <c r="JLC383" s="25"/>
      <c r="JLD383" s="25"/>
      <c r="JLE383" s="25"/>
      <c r="JLF383" s="25"/>
      <c r="JLG383" s="25"/>
      <c r="JLH383" s="25"/>
      <c r="JLI383" s="25"/>
      <c r="JLJ383" s="25"/>
      <c r="JLK383" s="25"/>
      <c r="JLL383" s="25"/>
      <c r="JLM383" s="25"/>
      <c r="JLN383" s="25"/>
      <c r="JLO383" s="25"/>
      <c r="JLP383" s="25"/>
      <c r="JLQ383" s="25"/>
      <c r="JLR383" s="25"/>
      <c r="JLS383" s="25"/>
      <c r="JLT383" s="25"/>
      <c r="JLU383" s="25"/>
      <c r="JLV383" s="25"/>
      <c r="JLW383" s="25"/>
      <c r="JLX383" s="25"/>
      <c r="JLY383" s="25"/>
      <c r="JLZ383" s="25"/>
      <c r="JMA383" s="25"/>
      <c r="JMB383" s="25"/>
      <c r="JMC383" s="25"/>
      <c r="JMD383" s="25"/>
      <c r="JME383" s="25"/>
      <c r="JMF383" s="25"/>
      <c r="JMG383" s="25"/>
      <c r="JMH383" s="25"/>
      <c r="JMI383" s="25"/>
      <c r="JMJ383" s="25"/>
      <c r="JMK383" s="25"/>
      <c r="JML383" s="25"/>
      <c r="JMM383" s="25"/>
      <c r="JMN383" s="25"/>
      <c r="JMO383" s="25"/>
      <c r="JMP383" s="25"/>
      <c r="JMQ383" s="25"/>
      <c r="JMR383" s="25"/>
      <c r="JMS383" s="25"/>
      <c r="JMT383" s="25"/>
      <c r="JMU383" s="25"/>
      <c r="JMV383" s="25"/>
      <c r="JMW383" s="25"/>
      <c r="JMX383" s="25"/>
      <c r="JMY383" s="25"/>
      <c r="JMZ383" s="25"/>
      <c r="JNA383" s="25"/>
      <c r="JNB383" s="25"/>
      <c r="JNC383" s="25"/>
      <c r="JND383" s="25"/>
      <c r="JNE383" s="25"/>
      <c r="JNF383" s="25"/>
      <c r="JNG383" s="25"/>
      <c r="JNH383" s="25"/>
      <c r="JNI383" s="25"/>
      <c r="JNJ383" s="25"/>
      <c r="JNK383" s="25"/>
      <c r="JNL383" s="25"/>
      <c r="JNM383" s="25"/>
      <c r="JNN383" s="25"/>
      <c r="JNO383" s="25"/>
      <c r="JNP383" s="25"/>
      <c r="JNQ383" s="25"/>
      <c r="JNR383" s="25"/>
      <c r="JNS383" s="25"/>
      <c r="JNT383" s="25"/>
      <c r="JNU383" s="25"/>
      <c r="JNV383" s="25"/>
      <c r="JNW383" s="25"/>
      <c r="JNX383" s="25"/>
      <c r="JNY383" s="25"/>
      <c r="JNZ383" s="25"/>
      <c r="JOA383" s="25"/>
      <c r="JOB383" s="25"/>
      <c r="JOC383" s="25"/>
      <c r="JOD383" s="25"/>
      <c r="JOE383" s="25"/>
      <c r="JOF383" s="25"/>
      <c r="JOG383" s="25"/>
      <c r="JOH383" s="25"/>
      <c r="JOI383" s="25"/>
      <c r="JOJ383" s="25"/>
      <c r="JOK383" s="25"/>
      <c r="JOL383" s="25"/>
      <c r="JOM383" s="25"/>
      <c r="JON383" s="25"/>
      <c r="JOO383" s="25"/>
      <c r="JOP383" s="25"/>
      <c r="JOQ383" s="25"/>
      <c r="JOR383" s="25"/>
      <c r="JOS383" s="25"/>
      <c r="JOT383" s="25"/>
      <c r="JOU383" s="25"/>
      <c r="JOV383" s="25"/>
      <c r="JOW383" s="25"/>
      <c r="JOX383" s="25"/>
      <c r="JOY383" s="25"/>
      <c r="JOZ383" s="25"/>
      <c r="JPA383" s="25"/>
      <c r="JPB383" s="25"/>
      <c r="JPC383" s="25"/>
      <c r="JPD383" s="25"/>
      <c r="JPE383" s="25"/>
      <c r="JPF383" s="25"/>
      <c r="JPG383" s="25"/>
      <c r="JPH383" s="25"/>
      <c r="JPI383" s="25"/>
      <c r="JPJ383" s="25"/>
      <c r="JPK383" s="25"/>
      <c r="JPL383" s="25"/>
      <c r="JPM383" s="25"/>
      <c r="JPN383" s="25"/>
      <c r="JPO383" s="25"/>
      <c r="JPP383" s="25"/>
      <c r="JPQ383" s="25"/>
      <c r="JPR383" s="25"/>
      <c r="JPS383" s="25"/>
      <c r="JPT383" s="25"/>
      <c r="JPU383" s="25"/>
      <c r="JPV383" s="25"/>
      <c r="JPW383" s="25"/>
      <c r="JPX383" s="25"/>
      <c r="JPY383" s="25"/>
      <c r="JPZ383" s="25"/>
      <c r="JQA383" s="25"/>
      <c r="JQB383" s="25"/>
      <c r="JQC383" s="25"/>
      <c r="JQD383" s="25"/>
      <c r="JQE383" s="25"/>
      <c r="JQF383" s="25"/>
      <c r="JQG383" s="25"/>
      <c r="JQH383" s="25"/>
      <c r="JQI383" s="25"/>
      <c r="JQJ383" s="25"/>
      <c r="JQK383" s="25"/>
      <c r="JQL383" s="25"/>
      <c r="JQM383" s="25"/>
      <c r="JQN383" s="25"/>
      <c r="JQO383" s="25"/>
      <c r="JQP383" s="25"/>
      <c r="JQQ383" s="25"/>
      <c r="JQR383" s="25"/>
      <c r="JQS383" s="25"/>
      <c r="JQT383" s="25"/>
      <c r="JQU383" s="25"/>
      <c r="JQV383" s="25"/>
      <c r="JQW383" s="25"/>
      <c r="JQX383" s="25"/>
      <c r="JQY383" s="25"/>
      <c r="JQZ383" s="25"/>
      <c r="JRA383" s="25"/>
      <c r="JRB383" s="25"/>
      <c r="JRC383" s="25"/>
      <c r="JRD383" s="25"/>
      <c r="JRE383" s="25"/>
      <c r="JRF383" s="25"/>
      <c r="JRG383" s="25"/>
      <c r="JRH383" s="25"/>
      <c r="JRI383" s="25"/>
      <c r="JRJ383" s="25"/>
      <c r="JRK383" s="25"/>
      <c r="JRL383" s="25"/>
      <c r="JRM383" s="25"/>
      <c r="JRN383" s="25"/>
      <c r="JRO383" s="25"/>
      <c r="JRP383" s="25"/>
      <c r="JRQ383" s="25"/>
      <c r="JRR383" s="25"/>
      <c r="JRS383" s="25"/>
      <c r="JRT383" s="25"/>
      <c r="JRU383" s="25"/>
      <c r="JRV383" s="25"/>
      <c r="JRW383" s="25"/>
      <c r="JRX383" s="25"/>
      <c r="JRY383" s="25"/>
      <c r="JRZ383" s="25"/>
      <c r="JSA383" s="25"/>
      <c r="JSB383" s="25"/>
      <c r="JSC383" s="25"/>
      <c r="JSD383" s="25"/>
      <c r="JSE383" s="25"/>
      <c r="JSF383" s="25"/>
      <c r="JSG383" s="25"/>
      <c r="JSH383" s="25"/>
      <c r="JSI383" s="25"/>
      <c r="JSJ383" s="25"/>
      <c r="JSK383" s="25"/>
      <c r="JSL383" s="25"/>
      <c r="JSM383" s="25"/>
      <c r="JSN383" s="25"/>
      <c r="JSO383" s="25"/>
      <c r="JSP383" s="25"/>
      <c r="JSQ383" s="25"/>
      <c r="JSR383" s="25"/>
      <c r="JSS383" s="25"/>
      <c r="JST383" s="25"/>
      <c r="JSU383" s="25"/>
      <c r="JSV383" s="25"/>
      <c r="JSW383" s="25"/>
      <c r="JSX383" s="25"/>
      <c r="JSY383" s="25"/>
      <c r="JSZ383" s="25"/>
      <c r="JTA383" s="25"/>
      <c r="JTB383" s="25"/>
      <c r="JTC383" s="25"/>
      <c r="JTD383" s="25"/>
      <c r="JTE383" s="25"/>
      <c r="JTF383" s="25"/>
      <c r="JTG383" s="25"/>
      <c r="JTH383" s="25"/>
      <c r="JTI383" s="25"/>
      <c r="JTJ383" s="25"/>
      <c r="JTK383" s="25"/>
      <c r="JTL383" s="25"/>
      <c r="JTM383" s="25"/>
      <c r="JTN383" s="25"/>
      <c r="JTO383" s="25"/>
      <c r="JTP383" s="25"/>
      <c r="JTQ383" s="25"/>
      <c r="JTR383" s="25"/>
      <c r="JTS383" s="25"/>
      <c r="JTT383" s="25"/>
      <c r="JTU383" s="25"/>
      <c r="JTV383" s="25"/>
      <c r="JTW383" s="25"/>
      <c r="JTX383" s="25"/>
      <c r="JTY383" s="25"/>
      <c r="JTZ383" s="25"/>
      <c r="JUA383" s="25"/>
      <c r="JUB383" s="25"/>
      <c r="JUC383" s="25"/>
      <c r="JUD383" s="25"/>
      <c r="JUE383" s="25"/>
      <c r="JUF383" s="25"/>
      <c r="JUG383" s="25"/>
      <c r="JUH383" s="25"/>
      <c r="JUI383" s="25"/>
      <c r="JUJ383" s="25"/>
      <c r="JUK383" s="25"/>
      <c r="JUL383" s="25"/>
      <c r="JUM383" s="25"/>
      <c r="JUN383" s="25"/>
      <c r="JUO383" s="25"/>
      <c r="JUP383" s="25"/>
      <c r="JUQ383" s="25"/>
      <c r="JUR383" s="25"/>
      <c r="JUS383" s="25"/>
      <c r="JUT383" s="25"/>
      <c r="JUU383" s="25"/>
      <c r="JUV383" s="25"/>
      <c r="JUW383" s="25"/>
      <c r="JUX383" s="25"/>
      <c r="JUY383" s="25"/>
      <c r="JUZ383" s="25"/>
      <c r="JVA383" s="25"/>
      <c r="JVB383" s="25"/>
      <c r="JVC383" s="25"/>
      <c r="JVD383" s="25"/>
      <c r="JVE383" s="25"/>
      <c r="JVF383" s="25"/>
      <c r="JVG383" s="25"/>
      <c r="JVH383" s="25"/>
      <c r="JVI383" s="25"/>
      <c r="JVJ383" s="25"/>
      <c r="JVK383" s="25"/>
      <c r="JVL383" s="25"/>
      <c r="JVM383" s="25"/>
      <c r="JVN383" s="25"/>
      <c r="JVO383" s="25"/>
      <c r="JVP383" s="25"/>
      <c r="JVQ383" s="25"/>
      <c r="JVR383" s="25"/>
      <c r="JVS383" s="25"/>
      <c r="JVT383" s="25"/>
      <c r="JVU383" s="25"/>
      <c r="JVV383" s="25"/>
      <c r="JVW383" s="25"/>
      <c r="JVX383" s="25"/>
      <c r="JVY383" s="25"/>
      <c r="JVZ383" s="25"/>
      <c r="JWA383" s="25"/>
      <c r="JWB383" s="25"/>
      <c r="JWC383" s="25"/>
      <c r="JWD383" s="25"/>
      <c r="JWE383" s="25"/>
      <c r="JWF383" s="25"/>
      <c r="JWG383" s="25"/>
      <c r="JWH383" s="25"/>
      <c r="JWI383" s="25"/>
      <c r="JWJ383" s="25"/>
      <c r="JWK383" s="25"/>
      <c r="JWL383" s="25"/>
      <c r="JWM383" s="25"/>
      <c r="JWN383" s="25"/>
      <c r="JWO383" s="25"/>
      <c r="JWP383" s="25"/>
      <c r="JWQ383" s="25"/>
      <c r="JWR383" s="25"/>
      <c r="JWS383" s="25"/>
      <c r="JWT383" s="25"/>
      <c r="JWU383" s="25"/>
      <c r="JWV383" s="25"/>
      <c r="JWW383" s="25"/>
      <c r="JWX383" s="25"/>
      <c r="JWY383" s="25"/>
      <c r="JWZ383" s="25"/>
      <c r="JXA383" s="25"/>
      <c r="JXB383" s="25"/>
      <c r="JXC383" s="25"/>
      <c r="JXD383" s="25"/>
      <c r="JXE383" s="25"/>
      <c r="JXF383" s="25"/>
      <c r="JXG383" s="25"/>
      <c r="JXH383" s="25"/>
      <c r="JXI383" s="25"/>
      <c r="JXJ383" s="25"/>
      <c r="JXK383" s="25"/>
      <c r="JXL383" s="25"/>
      <c r="JXM383" s="25"/>
      <c r="JXN383" s="25"/>
      <c r="JXO383" s="25"/>
      <c r="JXP383" s="25"/>
      <c r="JXQ383" s="25"/>
      <c r="JXR383" s="25"/>
      <c r="JXS383" s="25"/>
      <c r="JXT383" s="25"/>
      <c r="JXU383" s="25"/>
      <c r="JXV383" s="25"/>
      <c r="JXW383" s="25"/>
      <c r="JXX383" s="25"/>
      <c r="JXY383" s="25"/>
      <c r="JXZ383" s="25"/>
      <c r="JYA383" s="25"/>
      <c r="JYB383" s="25"/>
      <c r="JYC383" s="25"/>
      <c r="JYD383" s="25"/>
      <c r="JYE383" s="25"/>
      <c r="JYF383" s="25"/>
      <c r="JYG383" s="25"/>
      <c r="JYH383" s="25"/>
      <c r="JYI383" s="25"/>
      <c r="JYJ383" s="25"/>
      <c r="JYK383" s="25"/>
      <c r="JYL383" s="25"/>
      <c r="JYM383" s="25"/>
      <c r="JYN383" s="25"/>
      <c r="JYO383" s="25"/>
      <c r="JYP383" s="25"/>
      <c r="JYQ383" s="25"/>
      <c r="JYR383" s="25"/>
      <c r="JYS383" s="25"/>
      <c r="JYT383" s="25"/>
      <c r="JYU383" s="25"/>
      <c r="JYV383" s="25"/>
      <c r="JYW383" s="25"/>
      <c r="JYX383" s="25"/>
      <c r="JYY383" s="25"/>
      <c r="JYZ383" s="25"/>
      <c r="JZA383" s="25"/>
      <c r="JZB383" s="25"/>
      <c r="JZC383" s="25"/>
      <c r="JZD383" s="25"/>
      <c r="JZE383" s="25"/>
      <c r="JZF383" s="25"/>
      <c r="JZG383" s="25"/>
      <c r="JZH383" s="25"/>
      <c r="JZI383" s="25"/>
      <c r="JZJ383" s="25"/>
      <c r="JZK383" s="25"/>
      <c r="JZL383" s="25"/>
      <c r="JZM383" s="25"/>
      <c r="JZN383" s="25"/>
      <c r="JZO383" s="25"/>
      <c r="JZP383" s="25"/>
      <c r="JZQ383" s="25"/>
      <c r="JZR383" s="25"/>
      <c r="JZS383" s="25"/>
      <c r="JZT383" s="25"/>
      <c r="JZU383" s="25"/>
      <c r="JZV383" s="25"/>
      <c r="JZW383" s="25"/>
      <c r="JZX383" s="25"/>
      <c r="JZY383" s="25"/>
      <c r="JZZ383" s="25"/>
      <c r="KAA383" s="25"/>
      <c r="KAB383" s="25"/>
      <c r="KAC383" s="25"/>
      <c r="KAD383" s="25"/>
      <c r="KAE383" s="25"/>
      <c r="KAF383" s="25"/>
      <c r="KAG383" s="25"/>
      <c r="KAH383" s="25"/>
      <c r="KAI383" s="25"/>
      <c r="KAJ383" s="25"/>
      <c r="KAK383" s="25"/>
      <c r="KAL383" s="25"/>
      <c r="KAM383" s="25"/>
      <c r="KAN383" s="25"/>
      <c r="KAO383" s="25"/>
      <c r="KAP383" s="25"/>
      <c r="KAQ383" s="25"/>
      <c r="KAR383" s="25"/>
      <c r="KAS383" s="25"/>
      <c r="KAT383" s="25"/>
      <c r="KAU383" s="25"/>
      <c r="KAV383" s="25"/>
      <c r="KAW383" s="25"/>
      <c r="KAX383" s="25"/>
      <c r="KAY383" s="25"/>
      <c r="KAZ383" s="25"/>
      <c r="KBA383" s="25"/>
      <c r="KBB383" s="25"/>
      <c r="KBC383" s="25"/>
      <c r="KBD383" s="25"/>
      <c r="KBE383" s="25"/>
      <c r="KBF383" s="25"/>
      <c r="KBG383" s="25"/>
      <c r="KBH383" s="25"/>
      <c r="KBI383" s="25"/>
      <c r="KBJ383" s="25"/>
      <c r="KBK383" s="25"/>
      <c r="KBL383" s="25"/>
      <c r="KBM383" s="25"/>
      <c r="KBN383" s="25"/>
      <c r="KBO383" s="25"/>
      <c r="KBP383" s="25"/>
      <c r="KBQ383" s="25"/>
      <c r="KBR383" s="25"/>
      <c r="KBS383" s="25"/>
      <c r="KBT383" s="25"/>
      <c r="KBU383" s="25"/>
      <c r="KBV383" s="25"/>
      <c r="KBW383" s="25"/>
      <c r="KBX383" s="25"/>
      <c r="KBY383" s="25"/>
      <c r="KBZ383" s="25"/>
      <c r="KCA383" s="25"/>
      <c r="KCB383" s="25"/>
      <c r="KCC383" s="25"/>
      <c r="KCD383" s="25"/>
      <c r="KCE383" s="25"/>
      <c r="KCF383" s="25"/>
      <c r="KCG383" s="25"/>
      <c r="KCH383" s="25"/>
      <c r="KCI383" s="25"/>
      <c r="KCJ383" s="25"/>
      <c r="KCK383" s="25"/>
      <c r="KCL383" s="25"/>
      <c r="KCM383" s="25"/>
      <c r="KCN383" s="25"/>
      <c r="KCO383" s="25"/>
      <c r="KCP383" s="25"/>
      <c r="KCQ383" s="25"/>
      <c r="KCR383" s="25"/>
      <c r="KCS383" s="25"/>
      <c r="KCT383" s="25"/>
      <c r="KCU383" s="25"/>
      <c r="KCV383" s="25"/>
      <c r="KCW383" s="25"/>
      <c r="KCX383" s="25"/>
      <c r="KCY383" s="25"/>
      <c r="KCZ383" s="25"/>
      <c r="KDA383" s="25"/>
      <c r="KDB383" s="25"/>
      <c r="KDC383" s="25"/>
      <c r="KDD383" s="25"/>
      <c r="KDE383" s="25"/>
      <c r="KDF383" s="25"/>
      <c r="KDG383" s="25"/>
      <c r="KDH383" s="25"/>
      <c r="KDI383" s="25"/>
      <c r="KDJ383" s="25"/>
      <c r="KDK383" s="25"/>
      <c r="KDL383" s="25"/>
      <c r="KDM383" s="25"/>
      <c r="KDN383" s="25"/>
      <c r="KDO383" s="25"/>
      <c r="KDP383" s="25"/>
      <c r="KDQ383" s="25"/>
      <c r="KDR383" s="25"/>
      <c r="KDS383" s="25"/>
      <c r="KDT383" s="25"/>
      <c r="KDU383" s="25"/>
      <c r="KDV383" s="25"/>
      <c r="KDW383" s="25"/>
      <c r="KDX383" s="25"/>
      <c r="KDY383" s="25"/>
      <c r="KDZ383" s="25"/>
      <c r="KEA383" s="25"/>
      <c r="KEB383" s="25"/>
      <c r="KEC383" s="25"/>
      <c r="KED383" s="25"/>
      <c r="KEE383" s="25"/>
      <c r="KEF383" s="25"/>
      <c r="KEG383" s="25"/>
      <c r="KEH383" s="25"/>
      <c r="KEI383" s="25"/>
      <c r="KEJ383" s="25"/>
      <c r="KEK383" s="25"/>
      <c r="KEL383" s="25"/>
      <c r="KEM383" s="25"/>
      <c r="KEN383" s="25"/>
      <c r="KEO383" s="25"/>
      <c r="KEP383" s="25"/>
      <c r="KEQ383" s="25"/>
      <c r="KER383" s="25"/>
      <c r="KES383" s="25"/>
      <c r="KET383" s="25"/>
      <c r="KEU383" s="25"/>
      <c r="KEV383" s="25"/>
      <c r="KEW383" s="25"/>
      <c r="KEX383" s="25"/>
      <c r="KEY383" s="25"/>
      <c r="KEZ383" s="25"/>
      <c r="KFA383" s="25"/>
      <c r="KFB383" s="25"/>
      <c r="KFC383" s="25"/>
      <c r="KFD383" s="25"/>
      <c r="KFE383" s="25"/>
      <c r="KFF383" s="25"/>
      <c r="KFG383" s="25"/>
      <c r="KFH383" s="25"/>
      <c r="KFI383" s="25"/>
      <c r="KFJ383" s="25"/>
      <c r="KFK383" s="25"/>
      <c r="KFL383" s="25"/>
      <c r="KFM383" s="25"/>
      <c r="KFN383" s="25"/>
      <c r="KFO383" s="25"/>
      <c r="KFP383" s="25"/>
      <c r="KFQ383" s="25"/>
      <c r="KFR383" s="25"/>
      <c r="KFS383" s="25"/>
      <c r="KFT383" s="25"/>
      <c r="KFU383" s="25"/>
      <c r="KFV383" s="25"/>
      <c r="KFW383" s="25"/>
      <c r="KFX383" s="25"/>
      <c r="KFY383" s="25"/>
      <c r="KFZ383" s="25"/>
      <c r="KGA383" s="25"/>
      <c r="KGB383" s="25"/>
      <c r="KGC383" s="25"/>
      <c r="KGD383" s="25"/>
      <c r="KGE383" s="25"/>
      <c r="KGF383" s="25"/>
      <c r="KGG383" s="25"/>
      <c r="KGH383" s="25"/>
      <c r="KGI383" s="25"/>
      <c r="KGJ383" s="25"/>
      <c r="KGK383" s="25"/>
      <c r="KGL383" s="25"/>
      <c r="KGM383" s="25"/>
      <c r="KGN383" s="25"/>
      <c r="KGO383" s="25"/>
      <c r="KGP383" s="25"/>
      <c r="KGQ383" s="25"/>
      <c r="KGR383" s="25"/>
      <c r="KGS383" s="25"/>
      <c r="KGT383" s="25"/>
      <c r="KGU383" s="25"/>
      <c r="KGV383" s="25"/>
      <c r="KGW383" s="25"/>
      <c r="KGX383" s="25"/>
      <c r="KGY383" s="25"/>
      <c r="KGZ383" s="25"/>
      <c r="KHA383" s="25"/>
      <c r="KHB383" s="25"/>
      <c r="KHC383" s="25"/>
      <c r="KHD383" s="25"/>
      <c r="KHE383" s="25"/>
      <c r="KHF383" s="25"/>
      <c r="KHG383" s="25"/>
      <c r="KHH383" s="25"/>
      <c r="KHI383" s="25"/>
      <c r="KHJ383" s="25"/>
      <c r="KHK383" s="25"/>
      <c r="KHL383" s="25"/>
      <c r="KHM383" s="25"/>
      <c r="KHN383" s="25"/>
      <c r="KHO383" s="25"/>
      <c r="KHP383" s="25"/>
      <c r="KHQ383" s="25"/>
      <c r="KHR383" s="25"/>
      <c r="KHS383" s="25"/>
      <c r="KHT383" s="25"/>
      <c r="KHU383" s="25"/>
      <c r="KHV383" s="25"/>
      <c r="KHW383" s="25"/>
      <c r="KHX383" s="25"/>
      <c r="KHY383" s="25"/>
      <c r="KHZ383" s="25"/>
      <c r="KIA383" s="25"/>
      <c r="KIB383" s="25"/>
      <c r="KIC383" s="25"/>
      <c r="KID383" s="25"/>
      <c r="KIE383" s="25"/>
      <c r="KIF383" s="25"/>
      <c r="KIG383" s="25"/>
      <c r="KIH383" s="25"/>
      <c r="KII383" s="25"/>
      <c r="KIJ383" s="25"/>
      <c r="KIK383" s="25"/>
      <c r="KIL383" s="25"/>
      <c r="KIM383" s="25"/>
      <c r="KIN383" s="25"/>
      <c r="KIO383" s="25"/>
      <c r="KIP383" s="25"/>
      <c r="KIQ383" s="25"/>
      <c r="KIR383" s="25"/>
      <c r="KIS383" s="25"/>
      <c r="KIT383" s="25"/>
      <c r="KIU383" s="25"/>
      <c r="KIV383" s="25"/>
      <c r="KIW383" s="25"/>
      <c r="KIX383" s="25"/>
      <c r="KIY383" s="25"/>
      <c r="KIZ383" s="25"/>
      <c r="KJA383" s="25"/>
      <c r="KJB383" s="25"/>
      <c r="KJC383" s="25"/>
      <c r="KJD383" s="25"/>
      <c r="KJE383" s="25"/>
      <c r="KJF383" s="25"/>
      <c r="KJG383" s="25"/>
      <c r="KJH383" s="25"/>
      <c r="KJI383" s="25"/>
      <c r="KJJ383" s="25"/>
      <c r="KJK383" s="25"/>
      <c r="KJL383" s="25"/>
      <c r="KJM383" s="25"/>
      <c r="KJN383" s="25"/>
      <c r="KJO383" s="25"/>
      <c r="KJP383" s="25"/>
      <c r="KJQ383" s="25"/>
      <c r="KJR383" s="25"/>
      <c r="KJS383" s="25"/>
      <c r="KJT383" s="25"/>
      <c r="KJU383" s="25"/>
      <c r="KJV383" s="25"/>
      <c r="KJW383" s="25"/>
      <c r="KJX383" s="25"/>
      <c r="KJY383" s="25"/>
      <c r="KJZ383" s="25"/>
      <c r="KKA383" s="25"/>
      <c r="KKB383" s="25"/>
      <c r="KKC383" s="25"/>
      <c r="KKD383" s="25"/>
      <c r="KKE383" s="25"/>
      <c r="KKF383" s="25"/>
      <c r="KKG383" s="25"/>
      <c r="KKH383" s="25"/>
      <c r="KKI383" s="25"/>
      <c r="KKJ383" s="25"/>
      <c r="KKK383" s="25"/>
      <c r="KKL383" s="25"/>
      <c r="KKM383" s="25"/>
      <c r="KKN383" s="25"/>
      <c r="KKO383" s="25"/>
      <c r="KKP383" s="25"/>
      <c r="KKQ383" s="25"/>
      <c r="KKR383" s="25"/>
      <c r="KKS383" s="25"/>
      <c r="KKT383" s="25"/>
      <c r="KKU383" s="25"/>
      <c r="KKV383" s="25"/>
      <c r="KKW383" s="25"/>
      <c r="KKX383" s="25"/>
      <c r="KKY383" s="25"/>
      <c r="KKZ383" s="25"/>
      <c r="KLA383" s="25"/>
      <c r="KLB383" s="25"/>
      <c r="KLC383" s="25"/>
      <c r="KLD383" s="25"/>
      <c r="KLE383" s="25"/>
      <c r="KLF383" s="25"/>
      <c r="KLG383" s="25"/>
      <c r="KLH383" s="25"/>
      <c r="KLI383" s="25"/>
      <c r="KLJ383" s="25"/>
      <c r="KLK383" s="25"/>
      <c r="KLL383" s="25"/>
      <c r="KLM383" s="25"/>
      <c r="KLN383" s="25"/>
      <c r="KLO383" s="25"/>
      <c r="KLP383" s="25"/>
      <c r="KLQ383" s="25"/>
      <c r="KLR383" s="25"/>
      <c r="KLS383" s="25"/>
      <c r="KLT383" s="25"/>
      <c r="KLU383" s="25"/>
      <c r="KLV383" s="25"/>
      <c r="KLW383" s="25"/>
      <c r="KLX383" s="25"/>
      <c r="KLY383" s="25"/>
      <c r="KLZ383" s="25"/>
      <c r="KMA383" s="25"/>
      <c r="KMB383" s="25"/>
      <c r="KMC383" s="25"/>
      <c r="KMD383" s="25"/>
      <c r="KME383" s="25"/>
      <c r="KMF383" s="25"/>
      <c r="KMG383" s="25"/>
      <c r="KMH383" s="25"/>
      <c r="KMI383" s="25"/>
      <c r="KMJ383" s="25"/>
      <c r="KMK383" s="25"/>
      <c r="KML383" s="25"/>
      <c r="KMM383" s="25"/>
      <c r="KMN383" s="25"/>
      <c r="KMO383" s="25"/>
      <c r="KMP383" s="25"/>
      <c r="KMQ383" s="25"/>
      <c r="KMR383" s="25"/>
      <c r="KMS383" s="25"/>
      <c r="KMT383" s="25"/>
      <c r="KMU383" s="25"/>
      <c r="KMV383" s="25"/>
      <c r="KMW383" s="25"/>
      <c r="KMX383" s="25"/>
      <c r="KMY383" s="25"/>
      <c r="KMZ383" s="25"/>
      <c r="KNA383" s="25"/>
      <c r="KNB383" s="25"/>
      <c r="KNC383" s="25"/>
      <c r="KND383" s="25"/>
      <c r="KNE383" s="25"/>
      <c r="KNF383" s="25"/>
      <c r="KNG383" s="25"/>
      <c r="KNH383" s="25"/>
      <c r="KNI383" s="25"/>
      <c r="KNJ383" s="25"/>
      <c r="KNK383" s="25"/>
      <c r="KNL383" s="25"/>
      <c r="KNM383" s="25"/>
      <c r="KNN383" s="25"/>
      <c r="KNO383" s="25"/>
      <c r="KNP383" s="25"/>
      <c r="KNQ383" s="25"/>
      <c r="KNR383" s="25"/>
      <c r="KNS383" s="25"/>
      <c r="KNT383" s="25"/>
      <c r="KNU383" s="25"/>
      <c r="KNV383" s="25"/>
      <c r="KNW383" s="25"/>
      <c r="KNX383" s="25"/>
      <c r="KNY383" s="25"/>
      <c r="KNZ383" s="25"/>
      <c r="KOA383" s="25"/>
      <c r="KOB383" s="25"/>
      <c r="KOC383" s="25"/>
      <c r="KOD383" s="25"/>
      <c r="KOE383" s="25"/>
      <c r="KOF383" s="25"/>
      <c r="KOG383" s="25"/>
      <c r="KOH383" s="25"/>
      <c r="KOI383" s="25"/>
      <c r="KOJ383" s="25"/>
      <c r="KOK383" s="25"/>
      <c r="KOL383" s="25"/>
      <c r="KOM383" s="25"/>
      <c r="KON383" s="25"/>
      <c r="KOO383" s="25"/>
      <c r="KOP383" s="25"/>
      <c r="KOQ383" s="25"/>
      <c r="KOR383" s="25"/>
      <c r="KOS383" s="25"/>
      <c r="KOT383" s="25"/>
      <c r="KOU383" s="25"/>
      <c r="KOV383" s="25"/>
      <c r="KOW383" s="25"/>
      <c r="KOX383" s="25"/>
      <c r="KOY383" s="25"/>
      <c r="KOZ383" s="25"/>
      <c r="KPA383" s="25"/>
      <c r="KPB383" s="25"/>
      <c r="KPC383" s="25"/>
      <c r="KPD383" s="25"/>
      <c r="KPE383" s="25"/>
      <c r="KPF383" s="25"/>
      <c r="KPG383" s="25"/>
      <c r="KPH383" s="25"/>
      <c r="KPI383" s="25"/>
      <c r="KPJ383" s="25"/>
      <c r="KPK383" s="25"/>
      <c r="KPL383" s="25"/>
      <c r="KPM383" s="25"/>
      <c r="KPN383" s="25"/>
      <c r="KPO383" s="25"/>
      <c r="KPP383" s="25"/>
      <c r="KPQ383" s="25"/>
      <c r="KPR383" s="25"/>
      <c r="KPS383" s="25"/>
      <c r="KPT383" s="25"/>
      <c r="KPU383" s="25"/>
      <c r="KPV383" s="25"/>
      <c r="KPW383" s="25"/>
      <c r="KPX383" s="25"/>
      <c r="KPY383" s="25"/>
      <c r="KPZ383" s="25"/>
      <c r="KQA383" s="25"/>
      <c r="KQB383" s="25"/>
      <c r="KQC383" s="25"/>
      <c r="KQD383" s="25"/>
      <c r="KQE383" s="25"/>
      <c r="KQF383" s="25"/>
      <c r="KQG383" s="25"/>
      <c r="KQH383" s="25"/>
      <c r="KQI383" s="25"/>
      <c r="KQJ383" s="25"/>
      <c r="KQK383" s="25"/>
      <c r="KQL383" s="25"/>
      <c r="KQM383" s="25"/>
      <c r="KQN383" s="25"/>
      <c r="KQO383" s="25"/>
      <c r="KQP383" s="25"/>
      <c r="KQQ383" s="25"/>
      <c r="KQR383" s="25"/>
      <c r="KQS383" s="25"/>
      <c r="KQT383" s="25"/>
      <c r="KQU383" s="25"/>
      <c r="KQV383" s="25"/>
      <c r="KQW383" s="25"/>
      <c r="KQX383" s="25"/>
      <c r="KQY383" s="25"/>
      <c r="KQZ383" s="25"/>
      <c r="KRA383" s="25"/>
      <c r="KRB383" s="25"/>
      <c r="KRC383" s="25"/>
      <c r="KRD383" s="25"/>
      <c r="KRE383" s="25"/>
      <c r="KRF383" s="25"/>
      <c r="KRG383" s="25"/>
      <c r="KRH383" s="25"/>
      <c r="KRI383" s="25"/>
      <c r="KRJ383" s="25"/>
      <c r="KRK383" s="25"/>
      <c r="KRL383" s="25"/>
      <c r="KRM383" s="25"/>
      <c r="KRN383" s="25"/>
      <c r="KRO383" s="25"/>
      <c r="KRP383" s="25"/>
      <c r="KRQ383" s="25"/>
      <c r="KRR383" s="25"/>
      <c r="KRS383" s="25"/>
      <c r="KRT383" s="25"/>
      <c r="KRU383" s="25"/>
      <c r="KRV383" s="25"/>
      <c r="KRW383" s="25"/>
      <c r="KRX383" s="25"/>
      <c r="KRY383" s="25"/>
      <c r="KRZ383" s="25"/>
      <c r="KSA383" s="25"/>
      <c r="KSB383" s="25"/>
      <c r="KSC383" s="25"/>
      <c r="KSD383" s="25"/>
      <c r="KSE383" s="25"/>
      <c r="KSF383" s="25"/>
      <c r="KSG383" s="25"/>
      <c r="KSH383" s="25"/>
      <c r="KSI383" s="25"/>
      <c r="KSJ383" s="25"/>
      <c r="KSK383" s="25"/>
      <c r="KSL383" s="25"/>
      <c r="KSM383" s="25"/>
      <c r="KSN383" s="25"/>
      <c r="KSO383" s="25"/>
      <c r="KSP383" s="25"/>
      <c r="KSQ383" s="25"/>
      <c r="KSR383" s="25"/>
      <c r="KSS383" s="25"/>
      <c r="KST383" s="25"/>
      <c r="KSU383" s="25"/>
      <c r="KSV383" s="25"/>
      <c r="KSW383" s="25"/>
      <c r="KSX383" s="25"/>
      <c r="KSY383" s="25"/>
      <c r="KSZ383" s="25"/>
      <c r="KTA383" s="25"/>
      <c r="KTB383" s="25"/>
      <c r="KTC383" s="25"/>
      <c r="KTD383" s="25"/>
      <c r="KTE383" s="25"/>
      <c r="KTF383" s="25"/>
      <c r="KTG383" s="25"/>
      <c r="KTH383" s="25"/>
      <c r="KTI383" s="25"/>
      <c r="KTJ383" s="25"/>
      <c r="KTK383" s="25"/>
      <c r="KTL383" s="25"/>
      <c r="KTM383" s="25"/>
      <c r="KTN383" s="25"/>
      <c r="KTO383" s="25"/>
      <c r="KTP383" s="25"/>
      <c r="KTQ383" s="25"/>
      <c r="KTR383" s="25"/>
      <c r="KTS383" s="25"/>
      <c r="KTT383" s="25"/>
      <c r="KTU383" s="25"/>
      <c r="KTV383" s="25"/>
      <c r="KTW383" s="25"/>
      <c r="KTX383" s="25"/>
      <c r="KTY383" s="25"/>
      <c r="KTZ383" s="25"/>
      <c r="KUA383" s="25"/>
      <c r="KUB383" s="25"/>
      <c r="KUC383" s="25"/>
      <c r="KUD383" s="25"/>
      <c r="KUE383" s="25"/>
      <c r="KUF383" s="25"/>
      <c r="KUG383" s="25"/>
      <c r="KUH383" s="25"/>
      <c r="KUI383" s="25"/>
      <c r="KUJ383" s="25"/>
      <c r="KUK383" s="25"/>
      <c r="KUL383" s="25"/>
      <c r="KUM383" s="25"/>
      <c r="KUN383" s="25"/>
      <c r="KUO383" s="25"/>
      <c r="KUP383" s="25"/>
      <c r="KUQ383" s="25"/>
      <c r="KUR383" s="25"/>
      <c r="KUS383" s="25"/>
      <c r="KUT383" s="25"/>
      <c r="KUU383" s="25"/>
      <c r="KUV383" s="25"/>
      <c r="KUW383" s="25"/>
      <c r="KUX383" s="25"/>
      <c r="KUY383" s="25"/>
      <c r="KUZ383" s="25"/>
      <c r="KVA383" s="25"/>
      <c r="KVB383" s="25"/>
      <c r="KVC383" s="25"/>
      <c r="KVD383" s="25"/>
      <c r="KVE383" s="25"/>
      <c r="KVF383" s="25"/>
      <c r="KVG383" s="25"/>
      <c r="KVH383" s="25"/>
      <c r="KVI383" s="25"/>
      <c r="KVJ383" s="25"/>
      <c r="KVK383" s="25"/>
      <c r="KVL383" s="25"/>
      <c r="KVM383" s="25"/>
      <c r="KVN383" s="25"/>
      <c r="KVO383" s="25"/>
      <c r="KVP383" s="25"/>
      <c r="KVQ383" s="25"/>
      <c r="KVR383" s="25"/>
      <c r="KVS383" s="25"/>
      <c r="KVT383" s="25"/>
      <c r="KVU383" s="25"/>
      <c r="KVV383" s="25"/>
      <c r="KVW383" s="25"/>
      <c r="KVX383" s="25"/>
      <c r="KVY383" s="25"/>
      <c r="KVZ383" s="25"/>
      <c r="KWA383" s="25"/>
      <c r="KWB383" s="25"/>
      <c r="KWC383" s="25"/>
      <c r="KWD383" s="25"/>
      <c r="KWE383" s="25"/>
      <c r="KWF383" s="25"/>
      <c r="KWG383" s="25"/>
      <c r="KWH383" s="25"/>
      <c r="KWI383" s="25"/>
      <c r="KWJ383" s="25"/>
      <c r="KWK383" s="25"/>
      <c r="KWL383" s="25"/>
      <c r="KWM383" s="25"/>
      <c r="KWN383" s="25"/>
      <c r="KWO383" s="25"/>
      <c r="KWP383" s="25"/>
      <c r="KWQ383" s="25"/>
      <c r="KWR383" s="25"/>
      <c r="KWS383" s="25"/>
      <c r="KWT383" s="25"/>
      <c r="KWU383" s="25"/>
      <c r="KWV383" s="25"/>
      <c r="KWW383" s="25"/>
      <c r="KWX383" s="25"/>
      <c r="KWY383" s="25"/>
      <c r="KWZ383" s="25"/>
      <c r="KXA383" s="25"/>
      <c r="KXB383" s="25"/>
      <c r="KXC383" s="25"/>
      <c r="KXD383" s="25"/>
      <c r="KXE383" s="25"/>
      <c r="KXF383" s="25"/>
      <c r="KXG383" s="25"/>
      <c r="KXH383" s="25"/>
      <c r="KXI383" s="25"/>
      <c r="KXJ383" s="25"/>
      <c r="KXK383" s="25"/>
      <c r="KXL383" s="25"/>
      <c r="KXM383" s="25"/>
      <c r="KXN383" s="25"/>
      <c r="KXO383" s="25"/>
      <c r="KXP383" s="25"/>
      <c r="KXQ383" s="25"/>
      <c r="KXR383" s="25"/>
      <c r="KXS383" s="25"/>
      <c r="KXT383" s="25"/>
      <c r="KXU383" s="25"/>
      <c r="KXV383" s="25"/>
      <c r="KXW383" s="25"/>
      <c r="KXX383" s="25"/>
      <c r="KXY383" s="25"/>
      <c r="KXZ383" s="25"/>
      <c r="KYA383" s="25"/>
      <c r="KYB383" s="25"/>
      <c r="KYC383" s="25"/>
      <c r="KYD383" s="25"/>
      <c r="KYE383" s="25"/>
      <c r="KYF383" s="25"/>
      <c r="KYG383" s="25"/>
      <c r="KYH383" s="25"/>
      <c r="KYI383" s="25"/>
      <c r="KYJ383" s="25"/>
      <c r="KYK383" s="25"/>
      <c r="KYL383" s="25"/>
      <c r="KYM383" s="25"/>
      <c r="KYN383" s="25"/>
      <c r="KYO383" s="25"/>
      <c r="KYP383" s="25"/>
      <c r="KYQ383" s="25"/>
      <c r="KYR383" s="25"/>
      <c r="KYS383" s="25"/>
      <c r="KYT383" s="25"/>
      <c r="KYU383" s="25"/>
      <c r="KYV383" s="25"/>
      <c r="KYW383" s="25"/>
      <c r="KYX383" s="25"/>
      <c r="KYY383" s="25"/>
      <c r="KYZ383" s="25"/>
      <c r="KZA383" s="25"/>
      <c r="KZB383" s="25"/>
      <c r="KZC383" s="25"/>
      <c r="KZD383" s="25"/>
      <c r="KZE383" s="25"/>
      <c r="KZF383" s="25"/>
      <c r="KZG383" s="25"/>
      <c r="KZH383" s="25"/>
      <c r="KZI383" s="25"/>
      <c r="KZJ383" s="25"/>
      <c r="KZK383" s="25"/>
      <c r="KZL383" s="25"/>
      <c r="KZM383" s="25"/>
      <c r="KZN383" s="25"/>
      <c r="KZO383" s="25"/>
      <c r="KZP383" s="25"/>
      <c r="KZQ383" s="25"/>
      <c r="KZR383" s="25"/>
      <c r="KZS383" s="25"/>
      <c r="KZT383" s="25"/>
      <c r="KZU383" s="25"/>
      <c r="KZV383" s="25"/>
      <c r="KZW383" s="25"/>
      <c r="KZX383" s="25"/>
      <c r="KZY383" s="25"/>
      <c r="KZZ383" s="25"/>
      <c r="LAA383" s="25"/>
      <c r="LAB383" s="25"/>
      <c r="LAC383" s="25"/>
      <c r="LAD383" s="25"/>
      <c r="LAE383" s="25"/>
      <c r="LAF383" s="25"/>
      <c r="LAG383" s="25"/>
      <c r="LAH383" s="25"/>
      <c r="LAI383" s="25"/>
      <c r="LAJ383" s="25"/>
      <c r="LAK383" s="25"/>
      <c r="LAL383" s="25"/>
      <c r="LAM383" s="25"/>
      <c r="LAN383" s="25"/>
      <c r="LAO383" s="25"/>
      <c r="LAP383" s="25"/>
      <c r="LAQ383" s="25"/>
      <c r="LAR383" s="25"/>
      <c r="LAS383" s="25"/>
      <c r="LAT383" s="25"/>
      <c r="LAU383" s="25"/>
      <c r="LAV383" s="25"/>
      <c r="LAW383" s="25"/>
      <c r="LAX383" s="25"/>
      <c r="LAY383" s="25"/>
      <c r="LAZ383" s="25"/>
      <c r="LBA383" s="25"/>
      <c r="LBB383" s="25"/>
      <c r="LBC383" s="25"/>
      <c r="LBD383" s="25"/>
      <c r="LBE383" s="25"/>
      <c r="LBF383" s="25"/>
      <c r="LBG383" s="25"/>
      <c r="LBH383" s="25"/>
      <c r="LBI383" s="25"/>
      <c r="LBJ383" s="25"/>
      <c r="LBK383" s="25"/>
      <c r="LBL383" s="25"/>
      <c r="LBM383" s="25"/>
      <c r="LBN383" s="25"/>
      <c r="LBO383" s="25"/>
      <c r="LBP383" s="25"/>
      <c r="LBQ383" s="25"/>
      <c r="LBR383" s="25"/>
      <c r="LBS383" s="25"/>
      <c r="LBT383" s="25"/>
      <c r="LBU383" s="25"/>
      <c r="LBV383" s="25"/>
      <c r="LBW383" s="25"/>
      <c r="LBX383" s="25"/>
      <c r="LBY383" s="25"/>
      <c r="LBZ383" s="25"/>
      <c r="LCA383" s="25"/>
      <c r="LCB383" s="25"/>
      <c r="LCC383" s="25"/>
      <c r="LCD383" s="25"/>
      <c r="LCE383" s="25"/>
      <c r="LCF383" s="25"/>
      <c r="LCG383" s="25"/>
      <c r="LCH383" s="25"/>
      <c r="LCI383" s="25"/>
      <c r="LCJ383" s="25"/>
      <c r="LCK383" s="25"/>
      <c r="LCL383" s="25"/>
      <c r="LCM383" s="25"/>
      <c r="LCN383" s="25"/>
      <c r="LCO383" s="25"/>
      <c r="LCP383" s="25"/>
      <c r="LCQ383" s="25"/>
      <c r="LCR383" s="25"/>
      <c r="LCS383" s="25"/>
      <c r="LCT383" s="25"/>
      <c r="LCU383" s="25"/>
      <c r="LCV383" s="25"/>
      <c r="LCW383" s="25"/>
      <c r="LCX383" s="25"/>
      <c r="LCY383" s="25"/>
      <c r="LCZ383" s="25"/>
      <c r="LDA383" s="25"/>
      <c r="LDB383" s="25"/>
      <c r="LDC383" s="25"/>
      <c r="LDD383" s="25"/>
      <c r="LDE383" s="25"/>
      <c r="LDF383" s="25"/>
      <c r="LDG383" s="25"/>
      <c r="LDH383" s="25"/>
      <c r="LDI383" s="25"/>
      <c r="LDJ383" s="25"/>
      <c r="LDK383" s="25"/>
      <c r="LDL383" s="25"/>
      <c r="LDM383" s="25"/>
      <c r="LDN383" s="25"/>
      <c r="LDO383" s="25"/>
      <c r="LDP383" s="25"/>
      <c r="LDQ383" s="25"/>
      <c r="LDR383" s="25"/>
      <c r="LDS383" s="25"/>
      <c r="LDT383" s="25"/>
      <c r="LDU383" s="25"/>
      <c r="LDV383" s="25"/>
      <c r="LDW383" s="25"/>
      <c r="LDX383" s="25"/>
      <c r="LDY383" s="25"/>
      <c r="LDZ383" s="25"/>
      <c r="LEA383" s="25"/>
      <c r="LEB383" s="25"/>
      <c r="LEC383" s="25"/>
      <c r="LED383" s="25"/>
      <c r="LEE383" s="25"/>
      <c r="LEF383" s="25"/>
      <c r="LEG383" s="25"/>
      <c r="LEH383" s="25"/>
      <c r="LEI383" s="25"/>
      <c r="LEJ383" s="25"/>
      <c r="LEK383" s="25"/>
      <c r="LEL383" s="25"/>
      <c r="LEM383" s="25"/>
      <c r="LEN383" s="25"/>
      <c r="LEO383" s="25"/>
      <c r="LEP383" s="25"/>
      <c r="LEQ383" s="25"/>
      <c r="LER383" s="25"/>
      <c r="LES383" s="25"/>
      <c r="LET383" s="25"/>
      <c r="LEU383" s="25"/>
      <c r="LEV383" s="25"/>
      <c r="LEW383" s="25"/>
      <c r="LEX383" s="25"/>
      <c r="LEY383" s="25"/>
      <c r="LEZ383" s="25"/>
      <c r="LFA383" s="25"/>
      <c r="LFB383" s="25"/>
      <c r="LFC383" s="25"/>
      <c r="LFD383" s="25"/>
      <c r="LFE383" s="25"/>
      <c r="LFF383" s="25"/>
      <c r="LFG383" s="25"/>
      <c r="LFH383" s="25"/>
      <c r="LFI383" s="25"/>
      <c r="LFJ383" s="25"/>
      <c r="LFK383" s="25"/>
      <c r="LFL383" s="25"/>
      <c r="LFM383" s="25"/>
      <c r="LFN383" s="25"/>
      <c r="LFO383" s="25"/>
      <c r="LFP383" s="25"/>
      <c r="LFQ383" s="25"/>
      <c r="LFR383" s="25"/>
      <c r="LFS383" s="25"/>
      <c r="LFT383" s="25"/>
      <c r="LFU383" s="25"/>
      <c r="LFV383" s="25"/>
      <c r="LFW383" s="25"/>
      <c r="LFX383" s="25"/>
      <c r="LFY383" s="25"/>
      <c r="LFZ383" s="25"/>
      <c r="LGA383" s="25"/>
      <c r="LGB383" s="25"/>
      <c r="LGC383" s="25"/>
      <c r="LGD383" s="25"/>
      <c r="LGE383" s="25"/>
      <c r="LGF383" s="25"/>
      <c r="LGG383" s="25"/>
      <c r="LGH383" s="25"/>
      <c r="LGI383" s="25"/>
      <c r="LGJ383" s="25"/>
      <c r="LGK383" s="25"/>
      <c r="LGL383" s="25"/>
      <c r="LGM383" s="25"/>
      <c r="LGN383" s="25"/>
      <c r="LGO383" s="25"/>
      <c r="LGP383" s="25"/>
      <c r="LGQ383" s="25"/>
      <c r="LGR383" s="25"/>
      <c r="LGS383" s="25"/>
      <c r="LGT383" s="25"/>
      <c r="LGU383" s="25"/>
      <c r="LGV383" s="25"/>
      <c r="LGW383" s="25"/>
      <c r="LGX383" s="25"/>
      <c r="LGY383" s="25"/>
      <c r="LGZ383" s="25"/>
      <c r="LHA383" s="25"/>
      <c r="LHB383" s="25"/>
      <c r="LHC383" s="25"/>
      <c r="LHD383" s="25"/>
      <c r="LHE383" s="25"/>
      <c r="LHF383" s="25"/>
      <c r="LHG383" s="25"/>
      <c r="LHH383" s="25"/>
      <c r="LHI383" s="25"/>
      <c r="LHJ383" s="25"/>
      <c r="LHK383" s="25"/>
      <c r="LHL383" s="25"/>
      <c r="LHM383" s="25"/>
      <c r="LHN383" s="25"/>
      <c r="LHO383" s="25"/>
      <c r="LHP383" s="25"/>
      <c r="LHQ383" s="25"/>
      <c r="LHR383" s="25"/>
      <c r="LHS383" s="25"/>
      <c r="LHT383" s="25"/>
      <c r="LHU383" s="25"/>
      <c r="LHV383" s="25"/>
      <c r="LHW383" s="25"/>
      <c r="LHX383" s="25"/>
      <c r="LHY383" s="25"/>
      <c r="LHZ383" s="25"/>
      <c r="LIA383" s="25"/>
      <c r="LIB383" s="25"/>
      <c r="LIC383" s="25"/>
      <c r="LID383" s="25"/>
      <c r="LIE383" s="25"/>
      <c r="LIF383" s="25"/>
      <c r="LIG383" s="25"/>
      <c r="LIH383" s="25"/>
      <c r="LII383" s="25"/>
      <c r="LIJ383" s="25"/>
      <c r="LIK383" s="25"/>
      <c r="LIL383" s="25"/>
      <c r="LIM383" s="25"/>
      <c r="LIN383" s="25"/>
      <c r="LIO383" s="25"/>
      <c r="LIP383" s="25"/>
      <c r="LIQ383" s="25"/>
      <c r="LIR383" s="25"/>
      <c r="LIS383" s="25"/>
      <c r="LIT383" s="25"/>
      <c r="LIU383" s="25"/>
      <c r="LIV383" s="25"/>
      <c r="LIW383" s="25"/>
      <c r="LIX383" s="25"/>
      <c r="LIY383" s="25"/>
      <c r="LIZ383" s="25"/>
      <c r="LJA383" s="25"/>
      <c r="LJB383" s="25"/>
      <c r="LJC383" s="25"/>
      <c r="LJD383" s="25"/>
      <c r="LJE383" s="25"/>
      <c r="LJF383" s="25"/>
      <c r="LJG383" s="25"/>
      <c r="LJH383" s="25"/>
      <c r="LJI383" s="25"/>
      <c r="LJJ383" s="25"/>
      <c r="LJK383" s="25"/>
      <c r="LJL383" s="25"/>
      <c r="LJM383" s="25"/>
      <c r="LJN383" s="25"/>
      <c r="LJO383" s="25"/>
      <c r="LJP383" s="25"/>
      <c r="LJQ383" s="25"/>
      <c r="LJR383" s="25"/>
      <c r="LJS383" s="25"/>
      <c r="LJT383" s="25"/>
      <c r="LJU383" s="25"/>
      <c r="LJV383" s="25"/>
      <c r="LJW383" s="25"/>
      <c r="LJX383" s="25"/>
      <c r="LJY383" s="25"/>
      <c r="LJZ383" s="25"/>
      <c r="LKA383" s="25"/>
      <c r="LKB383" s="25"/>
      <c r="LKC383" s="25"/>
      <c r="LKD383" s="25"/>
      <c r="LKE383" s="25"/>
      <c r="LKF383" s="25"/>
      <c r="LKG383" s="25"/>
      <c r="LKH383" s="25"/>
      <c r="LKI383" s="25"/>
      <c r="LKJ383" s="25"/>
      <c r="LKK383" s="25"/>
      <c r="LKL383" s="25"/>
      <c r="LKM383" s="25"/>
      <c r="LKN383" s="25"/>
      <c r="LKO383" s="25"/>
      <c r="LKP383" s="25"/>
      <c r="LKQ383" s="25"/>
      <c r="LKR383" s="25"/>
      <c r="LKS383" s="25"/>
      <c r="LKT383" s="25"/>
      <c r="LKU383" s="25"/>
      <c r="LKV383" s="25"/>
      <c r="LKW383" s="25"/>
      <c r="LKX383" s="25"/>
      <c r="LKY383" s="25"/>
      <c r="LKZ383" s="25"/>
      <c r="LLA383" s="25"/>
      <c r="LLB383" s="25"/>
      <c r="LLC383" s="25"/>
      <c r="LLD383" s="25"/>
      <c r="LLE383" s="25"/>
      <c r="LLF383" s="25"/>
      <c r="LLG383" s="25"/>
      <c r="LLH383" s="25"/>
      <c r="LLI383" s="25"/>
      <c r="LLJ383" s="25"/>
      <c r="LLK383" s="25"/>
      <c r="LLL383" s="25"/>
      <c r="LLM383" s="25"/>
      <c r="LLN383" s="25"/>
      <c r="LLO383" s="25"/>
      <c r="LLP383" s="25"/>
      <c r="LLQ383" s="25"/>
      <c r="LLR383" s="25"/>
      <c r="LLS383" s="25"/>
      <c r="LLT383" s="25"/>
      <c r="LLU383" s="25"/>
      <c r="LLV383" s="25"/>
      <c r="LLW383" s="25"/>
      <c r="LLX383" s="25"/>
      <c r="LLY383" s="25"/>
      <c r="LLZ383" s="25"/>
      <c r="LMA383" s="25"/>
      <c r="LMB383" s="25"/>
      <c r="LMC383" s="25"/>
      <c r="LMD383" s="25"/>
      <c r="LME383" s="25"/>
      <c r="LMF383" s="25"/>
      <c r="LMG383" s="25"/>
      <c r="LMH383" s="25"/>
      <c r="LMI383" s="25"/>
      <c r="LMJ383" s="25"/>
      <c r="LMK383" s="25"/>
      <c r="LML383" s="25"/>
      <c r="LMM383" s="25"/>
      <c r="LMN383" s="25"/>
      <c r="LMO383" s="25"/>
      <c r="LMP383" s="25"/>
      <c r="LMQ383" s="25"/>
      <c r="LMR383" s="25"/>
      <c r="LMS383" s="25"/>
      <c r="LMT383" s="25"/>
      <c r="LMU383" s="25"/>
      <c r="LMV383" s="25"/>
      <c r="LMW383" s="25"/>
      <c r="LMX383" s="25"/>
      <c r="LMY383" s="25"/>
      <c r="LMZ383" s="25"/>
      <c r="LNA383" s="25"/>
      <c r="LNB383" s="25"/>
      <c r="LNC383" s="25"/>
      <c r="LND383" s="25"/>
      <c r="LNE383" s="25"/>
      <c r="LNF383" s="25"/>
      <c r="LNG383" s="25"/>
      <c r="LNH383" s="25"/>
      <c r="LNI383" s="25"/>
      <c r="LNJ383" s="25"/>
      <c r="LNK383" s="25"/>
      <c r="LNL383" s="25"/>
      <c r="LNM383" s="25"/>
      <c r="LNN383" s="25"/>
      <c r="LNO383" s="25"/>
      <c r="LNP383" s="25"/>
      <c r="LNQ383" s="25"/>
      <c r="LNR383" s="25"/>
      <c r="LNS383" s="25"/>
      <c r="LNT383" s="25"/>
      <c r="LNU383" s="25"/>
      <c r="LNV383" s="25"/>
      <c r="LNW383" s="25"/>
      <c r="LNX383" s="25"/>
      <c r="LNY383" s="25"/>
      <c r="LNZ383" s="25"/>
      <c r="LOA383" s="25"/>
      <c r="LOB383" s="25"/>
      <c r="LOC383" s="25"/>
      <c r="LOD383" s="25"/>
      <c r="LOE383" s="25"/>
      <c r="LOF383" s="25"/>
      <c r="LOG383" s="25"/>
      <c r="LOH383" s="25"/>
      <c r="LOI383" s="25"/>
      <c r="LOJ383" s="25"/>
      <c r="LOK383" s="25"/>
      <c r="LOL383" s="25"/>
      <c r="LOM383" s="25"/>
      <c r="LON383" s="25"/>
      <c r="LOO383" s="25"/>
      <c r="LOP383" s="25"/>
      <c r="LOQ383" s="25"/>
      <c r="LOR383" s="25"/>
      <c r="LOS383" s="25"/>
      <c r="LOT383" s="25"/>
      <c r="LOU383" s="25"/>
      <c r="LOV383" s="25"/>
      <c r="LOW383" s="25"/>
      <c r="LOX383" s="25"/>
      <c r="LOY383" s="25"/>
      <c r="LOZ383" s="25"/>
      <c r="LPA383" s="25"/>
      <c r="LPB383" s="25"/>
      <c r="LPC383" s="25"/>
      <c r="LPD383" s="25"/>
      <c r="LPE383" s="25"/>
      <c r="LPF383" s="25"/>
      <c r="LPG383" s="25"/>
      <c r="LPH383" s="25"/>
      <c r="LPI383" s="25"/>
      <c r="LPJ383" s="25"/>
      <c r="LPK383" s="25"/>
      <c r="LPL383" s="25"/>
      <c r="LPM383" s="25"/>
      <c r="LPN383" s="25"/>
      <c r="LPO383" s="25"/>
      <c r="LPP383" s="25"/>
      <c r="LPQ383" s="25"/>
      <c r="LPR383" s="25"/>
      <c r="LPS383" s="25"/>
      <c r="LPT383" s="25"/>
      <c r="LPU383" s="25"/>
      <c r="LPV383" s="25"/>
      <c r="LPW383" s="25"/>
      <c r="LPX383" s="25"/>
      <c r="LPY383" s="25"/>
      <c r="LPZ383" s="25"/>
      <c r="LQA383" s="25"/>
      <c r="LQB383" s="25"/>
      <c r="LQC383" s="25"/>
      <c r="LQD383" s="25"/>
      <c r="LQE383" s="25"/>
      <c r="LQF383" s="25"/>
      <c r="LQG383" s="25"/>
      <c r="LQH383" s="25"/>
      <c r="LQI383" s="25"/>
      <c r="LQJ383" s="25"/>
      <c r="LQK383" s="25"/>
      <c r="LQL383" s="25"/>
      <c r="LQM383" s="25"/>
      <c r="LQN383" s="25"/>
      <c r="LQO383" s="25"/>
      <c r="LQP383" s="25"/>
      <c r="LQQ383" s="25"/>
      <c r="LQR383" s="25"/>
      <c r="LQS383" s="25"/>
      <c r="LQT383" s="25"/>
      <c r="LQU383" s="25"/>
      <c r="LQV383" s="25"/>
      <c r="LQW383" s="25"/>
      <c r="LQX383" s="25"/>
      <c r="LQY383" s="25"/>
      <c r="LQZ383" s="25"/>
      <c r="LRA383" s="25"/>
      <c r="LRB383" s="25"/>
      <c r="LRC383" s="25"/>
      <c r="LRD383" s="25"/>
      <c r="LRE383" s="25"/>
      <c r="LRF383" s="25"/>
      <c r="LRG383" s="25"/>
      <c r="LRH383" s="25"/>
      <c r="LRI383" s="25"/>
      <c r="LRJ383" s="25"/>
      <c r="LRK383" s="25"/>
      <c r="LRL383" s="25"/>
      <c r="LRM383" s="25"/>
      <c r="LRN383" s="25"/>
      <c r="LRO383" s="25"/>
      <c r="LRP383" s="25"/>
      <c r="LRQ383" s="25"/>
      <c r="LRR383" s="25"/>
      <c r="LRS383" s="25"/>
      <c r="LRT383" s="25"/>
      <c r="LRU383" s="25"/>
      <c r="LRV383" s="25"/>
      <c r="LRW383" s="25"/>
      <c r="LRX383" s="25"/>
      <c r="LRY383" s="25"/>
      <c r="LRZ383" s="25"/>
      <c r="LSA383" s="25"/>
      <c r="LSB383" s="25"/>
      <c r="LSC383" s="25"/>
      <c r="LSD383" s="25"/>
      <c r="LSE383" s="25"/>
      <c r="LSF383" s="25"/>
      <c r="LSG383" s="25"/>
      <c r="LSH383" s="25"/>
      <c r="LSI383" s="25"/>
      <c r="LSJ383" s="25"/>
      <c r="LSK383" s="25"/>
      <c r="LSL383" s="25"/>
      <c r="LSM383" s="25"/>
      <c r="LSN383" s="25"/>
      <c r="LSO383" s="25"/>
      <c r="LSP383" s="25"/>
      <c r="LSQ383" s="25"/>
      <c r="LSR383" s="25"/>
      <c r="LSS383" s="25"/>
      <c r="LST383" s="25"/>
      <c r="LSU383" s="25"/>
      <c r="LSV383" s="25"/>
      <c r="LSW383" s="25"/>
      <c r="LSX383" s="25"/>
      <c r="LSY383" s="25"/>
      <c r="LSZ383" s="25"/>
      <c r="LTA383" s="25"/>
      <c r="LTB383" s="25"/>
      <c r="LTC383" s="25"/>
      <c r="LTD383" s="25"/>
      <c r="LTE383" s="25"/>
      <c r="LTF383" s="25"/>
      <c r="LTG383" s="25"/>
      <c r="LTH383" s="25"/>
      <c r="LTI383" s="25"/>
      <c r="LTJ383" s="25"/>
      <c r="LTK383" s="25"/>
      <c r="LTL383" s="25"/>
      <c r="LTM383" s="25"/>
      <c r="LTN383" s="25"/>
      <c r="LTO383" s="25"/>
      <c r="LTP383" s="25"/>
      <c r="LTQ383" s="25"/>
      <c r="LTR383" s="25"/>
      <c r="LTS383" s="25"/>
      <c r="LTT383" s="25"/>
      <c r="LTU383" s="25"/>
      <c r="LTV383" s="25"/>
      <c r="LTW383" s="25"/>
      <c r="LTX383" s="25"/>
      <c r="LTY383" s="25"/>
      <c r="LTZ383" s="25"/>
      <c r="LUA383" s="25"/>
      <c r="LUB383" s="25"/>
      <c r="LUC383" s="25"/>
      <c r="LUD383" s="25"/>
      <c r="LUE383" s="25"/>
      <c r="LUF383" s="25"/>
      <c r="LUG383" s="25"/>
      <c r="LUH383" s="25"/>
      <c r="LUI383" s="25"/>
      <c r="LUJ383" s="25"/>
      <c r="LUK383" s="25"/>
      <c r="LUL383" s="25"/>
      <c r="LUM383" s="25"/>
      <c r="LUN383" s="25"/>
      <c r="LUO383" s="25"/>
      <c r="LUP383" s="25"/>
      <c r="LUQ383" s="25"/>
      <c r="LUR383" s="25"/>
      <c r="LUS383" s="25"/>
      <c r="LUT383" s="25"/>
      <c r="LUU383" s="25"/>
      <c r="LUV383" s="25"/>
      <c r="LUW383" s="25"/>
      <c r="LUX383" s="25"/>
      <c r="LUY383" s="25"/>
      <c r="LUZ383" s="25"/>
      <c r="LVA383" s="25"/>
      <c r="LVB383" s="25"/>
      <c r="LVC383" s="25"/>
      <c r="LVD383" s="25"/>
      <c r="LVE383" s="25"/>
      <c r="LVF383" s="25"/>
      <c r="LVG383" s="25"/>
      <c r="LVH383" s="25"/>
      <c r="LVI383" s="25"/>
      <c r="LVJ383" s="25"/>
      <c r="LVK383" s="25"/>
      <c r="LVL383" s="25"/>
      <c r="LVM383" s="25"/>
      <c r="LVN383" s="25"/>
      <c r="LVO383" s="25"/>
      <c r="LVP383" s="25"/>
      <c r="LVQ383" s="25"/>
      <c r="LVR383" s="25"/>
      <c r="LVS383" s="25"/>
      <c r="LVT383" s="25"/>
      <c r="LVU383" s="25"/>
      <c r="LVV383" s="25"/>
      <c r="LVW383" s="25"/>
      <c r="LVX383" s="25"/>
      <c r="LVY383" s="25"/>
      <c r="LVZ383" s="25"/>
      <c r="LWA383" s="25"/>
      <c r="LWB383" s="25"/>
      <c r="LWC383" s="25"/>
      <c r="LWD383" s="25"/>
      <c r="LWE383" s="25"/>
      <c r="LWF383" s="25"/>
      <c r="LWG383" s="25"/>
      <c r="LWH383" s="25"/>
      <c r="LWI383" s="25"/>
      <c r="LWJ383" s="25"/>
      <c r="LWK383" s="25"/>
      <c r="LWL383" s="25"/>
      <c r="LWM383" s="25"/>
      <c r="LWN383" s="25"/>
      <c r="LWO383" s="25"/>
      <c r="LWP383" s="25"/>
      <c r="LWQ383" s="25"/>
      <c r="LWR383" s="25"/>
      <c r="LWS383" s="25"/>
      <c r="LWT383" s="25"/>
      <c r="LWU383" s="25"/>
      <c r="LWV383" s="25"/>
      <c r="LWW383" s="25"/>
      <c r="LWX383" s="25"/>
      <c r="LWY383" s="25"/>
      <c r="LWZ383" s="25"/>
      <c r="LXA383" s="25"/>
      <c r="LXB383" s="25"/>
      <c r="LXC383" s="25"/>
      <c r="LXD383" s="25"/>
      <c r="LXE383" s="25"/>
      <c r="LXF383" s="25"/>
      <c r="LXG383" s="25"/>
      <c r="LXH383" s="25"/>
      <c r="LXI383" s="25"/>
      <c r="LXJ383" s="25"/>
      <c r="LXK383" s="25"/>
      <c r="LXL383" s="25"/>
      <c r="LXM383" s="25"/>
      <c r="LXN383" s="25"/>
      <c r="LXO383" s="25"/>
      <c r="LXP383" s="25"/>
      <c r="LXQ383" s="25"/>
      <c r="LXR383" s="25"/>
      <c r="LXS383" s="25"/>
      <c r="LXT383" s="25"/>
      <c r="LXU383" s="25"/>
      <c r="LXV383" s="25"/>
      <c r="LXW383" s="25"/>
      <c r="LXX383" s="25"/>
      <c r="LXY383" s="25"/>
      <c r="LXZ383" s="25"/>
      <c r="LYA383" s="25"/>
      <c r="LYB383" s="25"/>
      <c r="LYC383" s="25"/>
      <c r="LYD383" s="25"/>
      <c r="LYE383" s="25"/>
      <c r="LYF383" s="25"/>
      <c r="LYG383" s="25"/>
      <c r="LYH383" s="25"/>
      <c r="LYI383" s="25"/>
      <c r="LYJ383" s="25"/>
      <c r="LYK383" s="25"/>
      <c r="LYL383" s="25"/>
      <c r="LYM383" s="25"/>
      <c r="LYN383" s="25"/>
      <c r="LYO383" s="25"/>
      <c r="LYP383" s="25"/>
      <c r="LYQ383" s="25"/>
      <c r="LYR383" s="25"/>
      <c r="LYS383" s="25"/>
      <c r="LYT383" s="25"/>
      <c r="LYU383" s="25"/>
      <c r="LYV383" s="25"/>
      <c r="LYW383" s="25"/>
      <c r="LYX383" s="25"/>
      <c r="LYY383" s="25"/>
      <c r="LYZ383" s="25"/>
      <c r="LZA383" s="25"/>
      <c r="LZB383" s="25"/>
      <c r="LZC383" s="25"/>
      <c r="LZD383" s="25"/>
      <c r="LZE383" s="25"/>
      <c r="LZF383" s="25"/>
      <c r="LZG383" s="25"/>
      <c r="LZH383" s="25"/>
      <c r="LZI383" s="25"/>
      <c r="LZJ383" s="25"/>
      <c r="LZK383" s="25"/>
      <c r="LZL383" s="25"/>
      <c r="LZM383" s="25"/>
      <c r="LZN383" s="25"/>
      <c r="LZO383" s="25"/>
      <c r="LZP383" s="25"/>
      <c r="LZQ383" s="25"/>
      <c r="LZR383" s="25"/>
      <c r="LZS383" s="25"/>
      <c r="LZT383" s="25"/>
      <c r="LZU383" s="25"/>
      <c r="LZV383" s="25"/>
      <c r="LZW383" s="25"/>
      <c r="LZX383" s="25"/>
      <c r="LZY383" s="25"/>
      <c r="LZZ383" s="25"/>
      <c r="MAA383" s="25"/>
      <c r="MAB383" s="25"/>
      <c r="MAC383" s="25"/>
      <c r="MAD383" s="25"/>
      <c r="MAE383" s="25"/>
      <c r="MAF383" s="25"/>
      <c r="MAG383" s="25"/>
      <c r="MAH383" s="25"/>
      <c r="MAI383" s="25"/>
      <c r="MAJ383" s="25"/>
      <c r="MAK383" s="25"/>
      <c r="MAL383" s="25"/>
      <c r="MAM383" s="25"/>
      <c r="MAN383" s="25"/>
      <c r="MAO383" s="25"/>
      <c r="MAP383" s="25"/>
      <c r="MAQ383" s="25"/>
      <c r="MAR383" s="25"/>
      <c r="MAS383" s="25"/>
      <c r="MAT383" s="25"/>
      <c r="MAU383" s="25"/>
      <c r="MAV383" s="25"/>
      <c r="MAW383" s="25"/>
      <c r="MAX383" s="25"/>
      <c r="MAY383" s="25"/>
      <c r="MAZ383" s="25"/>
      <c r="MBA383" s="25"/>
      <c r="MBB383" s="25"/>
      <c r="MBC383" s="25"/>
      <c r="MBD383" s="25"/>
      <c r="MBE383" s="25"/>
      <c r="MBF383" s="25"/>
      <c r="MBG383" s="25"/>
      <c r="MBH383" s="25"/>
      <c r="MBI383" s="25"/>
      <c r="MBJ383" s="25"/>
      <c r="MBK383" s="25"/>
      <c r="MBL383" s="25"/>
      <c r="MBM383" s="25"/>
      <c r="MBN383" s="25"/>
      <c r="MBO383" s="25"/>
      <c r="MBP383" s="25"/>
      <c r="MBQ383" s="25"/>
      <c r="MBR383" s="25"/>
      <c r="MBS383" s="25"/>
      <c r="MBT383" s="25"/>
      <c r="MBU383" s="25"/>
      <c r="MBV383" s="25"/>
      <c r="MBW383" s="25"/>
      <c r="MBX383" s="25"/>
      <c r="MBY383" s="25"/>
      <c r="MBZ383" s="25"/>
      <c r="MCA383" s="25"/>
      <c r="MCB383" s="25"/>
      <c r="MCC383" s="25"/>
      <c r="MCD383" s="25"/>
      <c r="MCE383" s="25"/>
      <c r="MCF383" s="25"/>
      <c r="MCG383" s="25"/>
      <c r="MCH383" s="25"/>
      <c r="MCI383" s="25"/>
      <c r="MCJ383" s="25"/>
      <c r="MCK383" s="25"/>
      <c r="MCL383" s="25"/>
      <c r="MCM383" s="25"/>
      <c r="MCN383" s="25"/>
      <c r="MCO383" s="25"/>
      <c r="MCP383" s="25"/>
      <c r="MCQ383" s="25"/>
      <c r="MCR383" s="25"/>
      <c r="MCS383" s="25"/>
      <c r="MCT383" s="25"/>
      <c r="MCU383" s="25"/>
      <c r="MCV383" s="25"/>
      <c r="MCW383" s="25"/>
      <c r="MCX383" s="25"/>
      <c r="MCY383" s="25"/>
      <c r="MCZ383" s="25"/>
      <c r="MDA383" s="25"/>
      <c r="MDB383" s="25"/>
      <c r="MDC383" s="25"/>
      <c r="MDD383" s="25"/>
      <c r="MDE383" s="25"/>
      <c r="MDF383" s="25"/>
      <c r="MDG383" s="25"/>
      <c r="MDH383" s="25"/>
      <c r="MDI383" s="25"/>
      <c r="MDJ383" s="25"/>
      <c r="MDK383" s="25"/>
      <c r="MDL383" s="25"/>
      <c r="MDM383" s="25"/>
      <c r="MDN383" s="25"/>
      <c r="MDO383" s="25"/>
      <c r="MDP383" s="25"/>
      <c r="MDQ383" s="25"/>
      <c r="MDR383" s="25"/>
      <c r="MDS383" s="25"/>
      <c r="MDT383" s="25"/>
      <c r="MDU383" s="25"/>
      <c r="MDV383" s="25"/>
      <c r="MDW383" s="25"/>
      <c r="MDX383" s="25"/>
      <c r="MDY383" s="25"/>
      <c r="MDZ383" s="25"/>
      <c r="MEA383" s="25"/>
      <c r="MEB383" s="25"/>
      <c r="MEC383" s="25"/>
      <c r="MED383" s="25"/>
      <c r="MEE383" s="25"/>
      <c r="MEF383" s="25"/>
      <c r="MEG383" s="25"/>
      <c r="MEH383" s="25"/>
      <c r="MEI383" s="25"/>
      <c r="MEJ383" s="25"/>
      <c r="MEK383" s="25"/>
      <c r="MEL383" s="25"/>
      <c r="MEM383" s="25"/>
      <c r="MEN383" s="25"/>
      <c r="MEO383" s="25"/>
      <c r="MEP383" s="25"/>
      <c r="MEQ383" s="25"/>
      <c r="MER383" s="25"/>
      <c r="MES383" s="25"/>
      <c r="MET383" s="25"/>
      <c r="MEU383" s="25"/>
      <c r="MEV383" s="25"/>
      <c r="MEW383" s="25"/>
      <c r="MEX383" s="25"/>
      <c r="MEY383" s="25"/>
      <c r="MEZ383" s="25"/>
      <c r="MFA383" s="25"/>
      <c r="MFB383" s="25"/>
      <c r="MFC383" s="25"/>
      <c r="MFD383" s="25"/>
      <c r="MFE383" s="25"/>
      <c r="MFF383" s="25"/>
      <c r="MFG383" s="25"/>
      <c r="MFH383" s="25"/>
      <c r="MFI383" s="25"/>
      <c r="MFJ383" s="25"/>
      <c r="MFK383" s="25"/>
      <c r="MFL383" s="25"/>
      <c r="MFM383" s="25"/>
      <c r="MFN383" s="25"/>
      <c r="MFO383" s="25"/>
      <c r="MFP383" s="25"/>
      <c r="MFQ383" s="25"/>
      <c r="MFR383" s="25"/>
      <c r="MFS383" s="25"/>
      <c r="MFT383" s="25"/>
      <c r="MFU383" s="25"/>
      <c r="MFV383" s="25"/>
      <c r="MFW383" s="25"/>
      <c r="MFX383" s="25"/>
      <c r="MFY383" s="25"/>
      <c r="MFZ383" s="25"/>
      <c r="MGA383" s="25"/>
      <c r="MGB383" s="25"/>
      <c r="MGC383" s="25"/>
      <c r="MGD383" s="25"/>
      <c r="MGE383" s="25"/>
      <c r="MGF383" s="25"/>
      <c r="MGG383" s="25"/>
      <c r="MGH383" s="25"/>
      <c r="MGI383" s="25"/>
      <c r="MGJ383" s="25"/>
      <c r="MGK383" s="25"/>
      <c r="MGL383" s="25"/>
      <c r="MGM383" s="25"/>
      <c r="MGN383" s="25"/>
      <c r="MGO383" s="25"/>
      <c r="MGP383" s="25"/>
      <c r="MGQ383" s="25"/>
      <c r="MGR383" s="25"/>
      <c r="MGS383" s="25"/>
      <c r="MGT383" s="25"/>
      <c r="MGU383" s="25"/>
      <c r="MGV383" s="25"/>
      <c r="MGW383" s="25"/>
      <c r="MGX383" s="25"/>
      <c r="MGY383" s="25"/>
      <c r="MGZ383" s="25"/>
      <c r="MHA383" s="25"/>
      <c r="MHB383" s="25"/>
      <c r="MHC383" s="25"/>
      <c r="MHD383" s="25"/>
      <c r="MHE383" s="25"/>
      <c r="MHF383" s="25"/>
      <c r="MHG383" s="25"/>
      <c r="MHH383" s="25"/>
      <c r="MHI383" s="25"/>
      <c r="MHJ383" s="25"/>
      <c r="MHK383" s="25"/>
      <c r="MHL383" s="25"/>
      <c r="MHM383" s="25"/>
      <c r="MHN383" s="25"/>
      <c r="MHO383" s="25"/>
      <c r="MHP383" s="25"/>
      <c r="MHQ383" s="25"/>
      <c r="MHR383" s="25"/>
      <c r="MHS383" s="25"/>
      <c r="MHT383" s="25"/>
      <c r="MHU383" s="25"/>
      <c r="MHV383" s="25"/>
      <c r="MHW383" s="25"/>
      <c r="MHX383" s="25"/>
      <c r="MHY383" s="25"/>
      <c r="MHZ383" s="25"/>
      <c r="MIA383" s="25"/>
      <c r="MIB383" s="25"/>
      <c r="MIC383" s="25"/>
      <c r="MID383" s="25"/>
      <c r="MIE383" s="25"/>
      <c r="MIF383" s="25"/>
      <c r="MIG383" s="25"/>
      <c r="MIH383" s="25"/>
      <c r="MII383" s="25"/>
      <c r="MIJ383" s="25"/>
      <c r="MIK383" s="25"/>
      <c r="MIL383" s="25"/>
      <c r="MIM383" s="25"/>
      <c r="MIN383" s="25"/>
      <c r="MIO383" s="25"/>
      <c r="MIP383" s="25"/>
      <c r="MIQ383" s="25"/>
      <c r="MIR383" s="25"/>
      <c r="MIS383" s="25"/>
      <c r="MIT383" s="25"/>
      <c r="MIU383" s="25"/>
      <c r="MIV383" s="25"/>
      <c r="MIW383" s="25"/>
      <c r="MIX383" s="25"/>
      <c r="MIY383" s="25"/>
      <c r="MIZ383" s="25"/>
      <c r="MJA383" s="25"/>
      <c r="MJB383" s="25"/>
      <c r="MJC383" s="25"/>
      <c r="MJD383" s="25"/>
      <c r="MJE383" s="25"/>
      <c r="MJF383" s="25"/>
      <c r="MJG383" s="25"/>
      <c r="MJH383" s="25"/>
      <c r="MJI383" s="25"/>
      <c r="MJJ383" s="25"/>
      <c r="MJK383" s="25"/>
      <c r="MJL383" s="25"/>
      <c r="MJM383" s="25"/>
      <c r="MJN383" s="25"/>
      <c r="MJO383" s="25"/>
      <c r="MJP383" s="25"/>
      <c r="MJQ383" s="25"/>
      <c r="MJR383" s="25"/>
      <c r="MJS383" s="25"/>
      <c r="MJT383" s="25"/>
      <c r="MJU383" s="25"/>
      <c r="MJV383" s="25"/>
      <c r="MJW383" s="25"/>
      <c r="MJX383" s="25"/>
      <c r="MJY383" s="25"/>
      <c r="MJZ383" s="25"/>
      <c r="MKA383" s="25"/>
      <c r="MKB383" s="25"/>
      <c r="MKC383" s="25"/>
      <c r="MKD383" s="25"/>
      <c r="MKE383" s="25"/>
      <c r="MKF383" s="25"/>
      <c r="MKG383" s="25"/>
      <c r="MKH383" s="25"/>
      <c r="MKI383" s="25"/>
      <c r="MKJ383" s="25"/>
      <c r="MKK383" s="25"/>
      <c r="MKL383" s="25"/>
      <c r="MKM383" s="25"/>
      <c r="MKN383" s="25"/>
      <c r="MKO383" s="25"/>
      <c r="MKP383" s="25"/>
      <c r="MKQ383" s="25"/>
      <c r="MKR383" s="25"/>
      <c r="MKS383" s="25"/>
      <c r="MKT383" s="25"/>
      <c r="MKU383" s="25"/>
      <c r="MKV383" s="25"/>
      <c r="MKW383" s="25"/>
      <c r="MKX383" s="25"/>
      <c r="MKY383" s="25"/>
      <c r="MKZ383" s="25"/>
      <c r="MLA383" s="25"/>
      <c r="MLB383" s="25"/>
      <c r="MLC383" s="25"/>
      <c r="MLD383" s="25"/>
      <c r="MLE383" s="25"/>
      <c r="MLF383" s="25"/>
      <c r="MLG383" s="25"/>
      <c r="MLH383" s="25"/>
      <c r="MLI383" s="25"/>
      <c r="MLJ383" s="25"/>
      <c r="MLK383" s="25"/>
      <c r="MLL383" s="25"/>
      <c r="MLM383" s="25"/>
      <c r="MLN383" s="25"/>
      <c r="MLO383" s="25"/>
      <c r="MLP383" s="25"/>
      <c r="MLQ383" s="25"/>
      <c r="MLR383" s="25"/>
      <c r="MLS383" s="25"/>
      <c r="MLT383" s="25"/>
      <c r="MLU383" s="25"/>
      <c r="MLV383" s="25"/>
      <c r="MLW383" s="25"/>
      <c r="MLX383" s="25"/>
      <c r="MLY383" s="25"/>
      <c r="MLZ383" s="25"/>
      <c r="MMA383" s="25"/>
      <c r="MMB383" s="25"/>
      <c r="MMC383" s="25"/>
      <c r="MMD383" s="25"/>
      <c r="MME383" s="25"/>
      <c r="MMF383" s="25"/>
      <c r="MMG383" s="25"/>
      <c r="MMH383" s="25"/>
      <c r="MMI383" s="25"/>
      <c r="MMJ383" s="25"/>
      <c r="MMK383" s="25"/>
      <c r="MML383" s="25"/>
      <c r="MMM383" s="25"/>
      <c r="MMN383" s="25"/>
      <c r="MMO383" s="25"/>
      <c r="MMP383" s="25"/>
      <c r="MMQ383" s="25"/>
      <c r="MMR383" s="25"/>
      <c r="MMS383" s="25"/>
      <c r="MMT383" s="25"/>
      <c r="MMU383" s="25"/>
      <c r="MMV383" s="25"/>
      <c r="MMW383" s="25"/>
      <c r="MMX383" s="25"/>
      <c r="MMY383" s="25"/>
      <c r="MMZ383" s="25"/>
      <c r="MNA383" s="25"/>
      <c r="MNB383" s="25"/>
      <c r="MNC383" s="25"/>
      <c r="MND383" s="25"/>
      <c r="MNE383" s="25"/>
      <c r="MNF383" s="25"/>
      <c r="MNG383" s="25"/>
      <c r="MNH383" s="25"/>
      <c r="MNI383" s="25"/>
      <c r="MNJ383" s="25"/>
      <c r="MNK383" s="25"/>
      <c r="MNL383" s="25"/>
      <c r="MNM383" s="25"/>
      <c r="MNN383" s="25"/>
      <c r="MNO383" s="25"/>
      <c r="MNP383" s="25"/>
      <c r="MNQ383" s="25"/>
      <c r="MNR383" s="25"/>
      <c r="MNS383" s="25"/>
      <c r="MNT383" s="25"/>
      <c r="MNU383" s="25"/>
      <c r="MNV383" s="25"/>
      <c r="MNW383" s="25"/>
      <c r="MNX383" s="25"/>
      <c r="MNY383" s="25"/>
      <c r="MNZ383" s="25"/>
      <c r="MOA383" s="25"/>
      <c r="MOB383" s="25"/>
      <c r="MOC383" s="25"/>
      <c r="MOD383" s="25"/>
      <c r="MOE383" s="25"/>
      <c r="MOF383" s="25"/>
      <c r="MOG383" s="25"/>
      <c r="MOH383" s="25"/>
      <c r="MOI383" s="25"/>
      <c r="MOJ383" s="25"/>
      <c r="MOK383" s="25"/>
      <c r="MOL383" s="25"/>
      <c r="MOM383" s="25"/>
      <c r="MON383" s="25"/>
      <c r="MOO383" s="25"/>
      <c r="MOP383" s="25"/>
      <c r="MOQ383" s="25"/>
      <c r="MOR383" s="25"/>
      <c r="MOS383" s="25"/>
      <c r="MOT383" s="25"/>
      <c r="MOU383" s="25"/>
      <c r="MOV383" s="25"/>
      <c r="MOW383" s="25"/>
      <c r="MOX383" s="25"/>
      <c r="MOY383" s="25"/>
      <c r="MOZ383" s="25"/>
      <c r="MPA383" s="25"/>
      <c r="MPB383" s="25"/>
      <c r="MPC383" s="25"/>
      <c r="MPD383" s="25"/>
      <c r="MPE383" s="25"/>
      <c r="MPF383" s="25"/>
      <c r="MPG383" s="25"/>
      <c r="MPH383" s="25"/>
      <c r="MPI383" s="25"/>
      <c r="MPJ383" s="25"/>
      <c r="MPK383" s="25"/>
      <c r="MPL383" s="25"/>
      <c r="MPM383" s="25"/>
      <c r="MPN383" s="25"/>
      <c r="MPO383" s="25"/>
      <c r="MPP383" s="25"/>
      <c r="MPQ383" s="25"/>
      <c r="MPR383" s="25"/>
      <c r="MPS383" s="25"/>
      <c r="MPT383" s="25"/>
      <c r="MPU383" s="25"/>
      <c r="MPV383" s="25"/>
      <c r="MPW383" s="25"/>
      <c r="MPX383" s="25"/>
      <c r="MPY383" s="25"/>
      <c r="MPZ383" s="25"/>
      <c r="MQA383" s="25"/>
      <c r="MQB383" s="25"/>
      <c r="MQC383" s="25"/>
      <c r="MQD383" s="25"/>
      <c r="MQE383" s="25"/>
      <c r="MQF383" s="25"/>
      <c r="MQG383" s="25"/>
      <c r="MQH383" s="25"/>
      <c r="MQI383" s="25"/>
      <c r="MQJ383" s="25"/>
      <c r="MQK383" s="25"/>
      <c r="MQL383" s="25"/>
      <c r="MQM383" s="25"/>
      <c r="MQN383" s="25"/>
      <c r="MQO383" s="25"/>
      <c r="MQP383" s="25"/>
      <c r="MQQ383" s="25"/>
      <c r="MQR383" s="25"/>
      <c r="MQS383" s="25"/>
      <c r="MQT383" s="25"/>
      <c r="MQU383" s="25"/>
      <c r="MQV383" s="25"/>
      <c r="MQW383" s="25"/>
      <c r="MQX383" s="25"/>
      <c r="MQY383" s="25"/>
      <c r="MQZ383" s="25"/>
      <c r="MRA383" s="25"/>
      <c r="MRB383" s="25"/>
      <c r="MRC383" s="25"/>
      <c r="MRD383" s="25"/>
      <c r="MRE383" s="25"/>
      <c r="MRF383" s="25"/>
      <c r="MRG383" s="25"/>
      <c r="MRH383" s="25"/>
      <c r="MRI383" s="25"/>
      <c r="MRJ383" s="25"/>
      <c r="MRK383" s="25"/>
      <c r="MRL383" s="25"/>
      <c r="MRM383" s="25"/>
      <c r="MRN383" s="25"/>
      <c r="MRO383" s="25"/>
      <c r="MRP383" s="25"/>
      <c r="MRQ383" s="25"/>
      <c r="MRR383" s="25"/>
      <c r="MRS383" s="25"/>
      <c r="MRT383" s="25"/>
      <c r="MRU383" s="25"/>
      <c r="MRV383" s="25"/>
      <c r="MRW383" s="25"/>
      <c r="MRX383" s="25"/>
      <c r="MRY383" s="25"/>
      <c r="MRZ383" s="25"/>
      <c r="MSA383" s="25"/>
      <c r="MSB383" s="25"/>
      <c r="MSC383" s="25"/>
      <c r="MSD383" s="25"/>
      <c r="MSE383" s="25"/>
      <c r="MSF383" s="25"/>
      <c r="MSG383" s="25"/>
      <c r="MSH383" s="25"/>
      <c r="MSI383" s="25"/>
      <c r="MSJ383" s="25"/>
      <c r="MSK383" s="25"/>
      <c r="MSL383" s="25"/>
      <c r="MSM383" s="25"/>
      <c r="MSN383" s="25"/>
      <c r="MSO383" s="25"/>
      <c r="MSP383" s="25"/>
      <c r="MSQ383" s="25"/>
      <c r="MSR383" s="25"/>
      <c r="MSS383" s="25"/>
      <c r="MST383" s="25"/>
      <c r="MSU383" s="25"/>
      <c r="MSV383" s="25"/>
      <c r="MSW383" s="25"/>
      <c r="MSX383" s="25"/>
      <c r="MSY383" s="25"/>
      <c r="MSZ383" s="25"/>
      <c r="MTA383" s="25"/>
      <c r="MTB383" s="25"/>
      <c r="MTC383" s="25"/>
      <c r="MTD383" s="25"/>
      <c r="MTE383" s="25"/>
      <c r="MTF383" s="25"/>
      <c r="MTG383" s="25"/>
      <c r="MTH383" s="25"/>
      <c r="MTI383" s="25"/>
      <c r="MTJ383" s="25"/>
      <c r="MTK383" s="25"/>
      <c r="MTL383" s="25"/>
      <c r="MTM383" s="25"/>
      <c r="MTN383" s="25"/>
      <c r="MTO383" s="25"/>
      <c r="MTP383" s="25"/>
      <c r="MTQ383" s="25"/>
      <c r="MTR383" s="25"/>
      <c r="MTS383" s="25"/>
      <c r="MTT383" s="25"/>
      <c r="MTU383" s="25"/>
      <c r="MTV383" s="25"/>
      <c r="MTW383" s="25"/>
      <c r="MTX383" s="25"/>
      <c r="MTY383" s="25"/>
      <c r="MTZ383" s="25"/>
      <c r="MUA383" s="25"/>
      <c r="MUB383" s="25"/>
      <c r="MUC383" s="25"/>
      <c r="MUD383" s="25"/>
      <c r="MUE383" s="25"/>
      <c r="MUF383" s="25"/>
      <c r="MUG383" s="25"/>
      <c r="MUH383" s="25"/>
      <c r="MUI383" s="25"/>
      <c r="MUJ383" s="25"/>
      <c r="MUK383" s="25"/>
      <c r="MUL383" s="25"/>
      <c r="MUM383" s="25"/>
      <c r="MUN383" s="25"/>
      <c r="MUO383" s="25"/>
      <c r="MUP383" s="25"/>
      <c r="MUQ383" s="25"/>
      <c r="MUR383" s="25"/>
      <c r="MUS383" s="25"/>
      <c r="MUT383" s="25"/>
      <c r="MUU383" s="25"/>
      <c r="MUV383" s="25"/>
      <c r="MUW383" s="25"/>
      <c r="MUX383" s="25"/>
      <c r="MUY383" s="25"/>
      <c r="MUZ383" s="25"/>
      <c r="MVA383" s="25"/>
      <c r="MVB383" s="25"/>
      <c r="MVC383" s="25"/>
      <c r="MVD383" s="25"/>
      <c r="MVE383" s="25"/>
      <c r="MVF383" s="25"/>
      <c r="MVG383" s="25"/>
      <c r="MVH383" s="25"/>
      <c r="MVI383" s="25"/>
      <c r="MVJ383" s="25"/>
      <c r="MVK383" s="25"/>
      <c r="MVL383" s="25"/>
      <c r="MVM383" s="25"/>
      <c r="MVN383" s="25"/>
      <c r="MVO383" s="25"/>
      <c r="MVP383" s="25"/>
      <c r="MVQ383" s="25"/>
      <c r="MVR383" s="25"/>
      <c r="MVS383" s="25"/>
      <c r="MVT383" s="25"/>
      <c r="MVU383" s="25"/>
      <c r="MVV383" s="25"/>
      <c r="MVW383" s="25"/>
      <c r="MVX383" s="25"/>
      <c r="MVY383" s="25"/>
      <c r="MVZ383" s="25"/>
      <c r="MWA383" s="25"/>
      <c r="MWB383" s="25"/>
      <c r="MWC383" s="25"/>
      <c r="MWD383" s="25"/>
      <c r="MWE383" s="25"/>
      <c r="MWF383" s="25"/>
      <c r="MWG383" s="25"/>
      <c r="MWH383" s="25"/>
      <c r="MWI383" s="25"/>
      <c r="MWJ383" s="25"/>
      <c r="MWK383" s="25"/>
      <c r="MWL383" s="25"/>
      <c r="MWM383" s="25"/>
      <c r="MWN383" s="25"/>
      <c r="MWO383" s="25"/>
      <c r="MWP383" s="25"/>
      <c r="MWQ383" s="25"/>
      <c r="MWR383" s="25"/>
      <c r="MWS383" s="25"/>
      <c r="MWT383" s="25"/>
      <c r="MWU383" s="25"/>
      <c r="MWV383" s="25"/>
      <c r="MWW383" s="25"/>
      <c r="MWX383" s="25"/>
      <c r="MWY383" s="25"/>
      <c r="MWZ383" s="25"/>
      <c r="MXA383" s="25"/>
      <c r="MXB383" s="25"/>
      <c r="MXC383" s="25"/>
      <c r="MXD383" s="25"/>
      <c r="MXE383" s="25"/>
      <c r="MXF383" s="25"/>
      <c r="MXG383" s="25"/>
      <c r="MXH383" s="25"/>
      <c r="MXI383" s="25"/>
      <c r="MXJ383" s="25"/>
      <c r="MXK383" s="25"/>
      <c r="MXL383" s="25"/>
      <c r="MXM383" s="25"/>
      <c r="MXN383" s="25"/>
      <c r="MXO383" s="25"/>
      <c r="MXP383" s="25"/>
      <c r="MXQ383" s="25"/>
      <c r="MXR383" s="25"/>
      <c r="MXS383" s="25"/>
      <c r="MXT383" s="25"/>
      <c r="MXU383" s="25"/>
      <c r="MXV383" s="25"/>
      <c r="MXW383" s="25"/>
      <c r="MXX383" s="25"/>
      <c r="MXY383" s="25"/>
      <c r="MXZ383" s="25"/>
      <c r="MYA383" s="25"/>
      <c r="MYB383" s="25"/>
      <c r="MYC383" s="25"/>
      <c r="MYD383" s="25"/>
      <c r="MYE383" s="25"/>
      <c r="MYF383" s="25"/>
      <c r="MYG383" s="25"/>
      <c r="MYH383" s="25"/>
      <c r="MYI383" s="25"/>
      <c r="MYJ383" s="25"/>
      <c r="MYK383" s="25"/>
      <c r="MYL383" s="25"/>
      <c r="MYM383" s="25"/>
      <c r="MYN383" s="25"/>
      <c r="MYO383" s="25"/>
      <c r="MYP383" s="25"/>
      <c r="MYQ383" s="25"/>
      <c r="MYR383" s="25"/>
      <c r="MYS383" s="25"/>
      <c r="MYT383" s="25"/>
      <c r="MYU383" s="25"/>
      <c r="MYV383" s="25"/>
      <c r="MYW383" s="25"/>
      <c r="MYX383" s="25"/>
      <c r="MYY383" s="25"/>
      <c r="MYZ383" s="25"/>
      <c r="MZA383" s="25"/>
      <c r="MZB383" s="25"/>
      <c r="MZC383" s="25"/>
      <c r="MZD383" s="25"/>
      <c r="MZE383" s="25"/>
      <c r="MZF383" s="25"/>
      <c r="MZG383" s="25"/>
      <c r="MZH383" s="25"/>
      <c r="MZI383" s="25"/>
      <c r="MZJ383" s="25"/>
      <c r="MZK383" s="25"/>
      <c r="MZL383" s="25"/>
      <c r="MZM383" s="25"/>
      <c r="MZN383" s="25"/>
      <c r="MZO383" s="25"/>
      <c r="MZP383" s="25"/>
      <c r="MZQ383" s="25"/>
      <c r="MZR383" s="25"/>
      <c r="MZS383" s="25"/>
      <c r="MZT383" s="25"/>
      <c r="MZU383" s="25"/>
      <c r="MZV383" s="25"/>
      <c r="MZW383" s="25"/>
      <c r="MZX383" s="25"/>
      <c r="MZY383" s="25"/>
      <c r="MZZ383" s="25"/>
      <c r="NAA383" s="25"/>
      <c r="NAB383" s="25"/>
      <c r="NAC383" s="25"/>
      <c r="NAD383" s="25"/>
      <c r="NAE383" s="25"/>
      <c r="NAF383" s="25"/>
      <c r="NAG383" s="25"/>
      <c r="NAH383" s="25"/>
      <c r="NAI383" s="25"/>
      <c r="NAJ383" s="25"/>
      <c r="NAK383" s="25"/>
      <c r="NAL383" s="25"/>
      <c r="NAM383" s="25"/>
      <c r="NAN383" s="25"/>
      <c r="NAO383" s="25"/>
      <c r="NAP383" s="25"/>
      <c r="NAQ383" s="25"/>
      <c r="NAR383" s="25"/>
      <c r="NAS383" s="25"/>
      <c r="NAT383" s="25"/>
      <c r="NAU383" s="25"/>
      <c r="NAV383" s="25"/>
      <c r="NAW383" s="25"/>
      <c r="NAX383" s="25"/>
      <c r="NAY383" s="25"/>
      <c r="NAZ383" s="25"/>
      <c r="NBA383" s="25"/>
      <c r="NBB383" s="25"/>
      <c r="NBC383" s="25"/>
      <c r="NBD383" s="25"/>
      <c r="NBE383" s="25"/>
      <c r="NBF383" s="25"/>
      <c r="NBG383" s="25"/>
      <c r="NBH383" s="25"/>
      <c r="NBI383" s="25"/>
      <c r="NBJ383" s="25"/>
      <c r="NBK383" s="25"/>
      <c r="NBL383" s="25"/>
      <c r="NBM383" s="25"/>
      <c r="NBN383" s="25"/>
      <c r="NBO383" s="25"/>
      <c r="NBP383" s="25"/>
      <c r="NBQ383" s="25"/>
      <c r="NBR383" s="25"/>
      <c r="NBS383" s="25"/>
      <c r="NBT383" s="25"/>
      <c r="NBU383" s="25"/>
      <c r="NBV383" s="25"/>
      <c r="NBW383" s="25"/>
      <c r="NBX383" s="25"/>
      <c r="NBY383" s="25"/>
      <c r="NBZ383" s="25"/>
      <c r="NCA383" s="25"/>
      <c r="NCB383" s="25"/>
      <c r="NCC383" s="25"/>
      <c r="NCD383" s="25"/>
      <c r="NCE383" s="25"/>
      <c r="NCF383" s="25"/>
      <c r="NCG383" s="25"/>
      <c r="NCH383" s="25"/>
      <c r="NCI383" s="25"/>
      <c r="NCJ383" s="25"/>
      <c r="NCK383" s="25"/>
      <c r="NCL383" s="25"/>
      <c r="NCM383" s="25"/>
      <c r="NCN383" s="25"/>
      <c r="NCO383" s="25"/>
      <c r="NCP383" s="25"/>
      <c r="NCQ383" s="25"/>
      <c r="NCR383" s="25"/>
      <c r="NCS383" s="25"/>
      <c r="NCT383" s="25"/>
      <c r="NCU383" s="25"/>
      <c r="NCV383" s="25"/>
      <c r="NCW383" s="25"/>
      <c r="NCX383" s="25"/>
      <c r="NCY383" s="25"/>
      <c r="NCZ383" s="25"/>
      <c r="NDA383" s="25"/>
      <c r="NDB383" s="25"/>
      <c r="NDC383" s="25"/>
      <c r="NDD383" s="25"/>
      <c r="NDE383" s="25"/>
      <c r="NDF383" s="25"/>
      <c r="NDG383" s="25"/>
      <c r="NDH383" s="25"/>
      <c r="NDI383" s="25"/>
      <c r="NDJ383" s="25"/>
      <c r="NDK383" s="25"/>
      <c r="NDL383" s="25"/>
      <c r="NDM383" s="25"/>
      <c r="NDN383" s="25"/>
      <c r="NDO383" s="25"/>
      <c r="NDP383" s="25"/>
      <c r="NDQ383" s="25"/>
      <c r="NDR383" s="25"/>
      <c r="NDS383" s="25"/>
      <c r="NDT383" s="25"/>
      <c r="NDU383" s="25"/>
      <c r="NDV383" s="25"/>
      <c r="NDW383" s="25"/>
      <c r="NDX383" s="25"/>
      <c r="NDY383" s="25"/>
      <c r="NDZ383" s="25"/>
      <c r="NEA383" s="25"/>
      <c r="NEB383" s="25"/>
      <c r="NEC383" s="25"/>
      <c r="NED383" s="25"/>
      <c r="NEE383" s="25"/>
      <c r="NEF383" s="25"/>
      <c r="NEG383" s="25"/>
      <c r="NEH383" s="25"/>
      <c r="NEI383" s="25"/>
      <c r="NEJ383" s="25"/>
      <c r="NEK383" s="25"/>
      <c r="NEL383" s="25"/>
      <c r="NEM383" s="25"/>
      <c r="NEN383" s="25"/>
      <c r="NEO383" s="25"/>
      <c r="NEP383" s="25"/>
      <c r="NEQ383" s="25"/>
      <c r="NER383" s="25"/>
      <c r="NES383" s="25"/>
      <c r="NET383" s="25"/>
      <c r="NEU383" s="25"/>
      <c r="NEV383" s="25"/>
      <c r="NEW383" s="25"/>
      <c r="NEX383" s="25"/>
      <c r="NEY383" s="25"/>
      <c r="NEZ383" s="25"/>
      <c r="NFA383" s="25"/>
      <c r="NFB383" s="25"/>
      <c r="NFC383" s="25"/>
      <c r="NFD383" s="25"/>
      <c r="NFE383" s="25"/>
      <c r="NFF383" s="25"/>
      <c r="NFG383" s="25"/>
      <c r="NFH383" s="25"/>
      <c r="NFI383" s="25"/>
      <c r="NFJ383" s="25"/>
      <c r="NFK383" s="25"/>
      <c r="NFL383" s="25"/>
      <c r="NFM383" s="25"/>
      <c r="NFN383" s="25"/>
      <c r="NFO383" s="25"/>
      <c r="NFP383" s="25"/>
      <c r="NFQ383" s="25"/>
      <c r="NFR383" s="25"/>
      <c r="NFS383" s="25"/>
      <c r="NFT383" s="25"/>
      <c r="NFU383" s="25"/>
      <c r="NFV383" s="25"/>
      <c r="NFW383" s="25"/>
      <c r="NFX383" s="25"/>
      <c r="NFY383" s="25"/>
      <c r="NFZ383" s="25"/>
      <c r="NGA383" s="25"/>
      <c r="NGB383" s="25"/>
      <c r="NGC383" s="25"/>
      <c r="NGD383" s="25"/>
      <c r="NGE383" s="25"/>
      <c r="NGF383" s="25"/>
      <c r="NGG383" s="25"/>
      <c r="NGH383" s="25"/>
      <c r="NGI383" s="25"/>
      <c r="NGJ383" s="25"/>
      <c r="NGK383" s="25"/>
      <c r="NGL383" s="25"/>
      <c r="NGM383" s="25"/>
      <c r="NGN383" s="25"/>
      <c r="NGO383" s="25"/>
      <c r="NGP383" s="25"/>
      <c r="NGQ383" s="25"/>
      <c r="NGR383" s="25"/>
      <c r="NGS383" s="25"/>
      <c r="NGT383" s="25"/>
      <c r="NGU383" s="25"/>
      <c r="NGV383" s="25"/>
      <c r="NGW383" s="25"/>
      <c r="NGX383" s="25"/>
      <c r="NGY383" s="25"/>
      <c r="NGZ383" s="25"/>
      <c r="NHA383" s="25"/>
      <c r="NHB383" s="25"/>
      <c r="NHC383" s="25"/>
      <c r="NHD383" s="25"/>
      <c r="NHE383" s="25"/>
      <c r="NHF383" s="25"/>
      <c r="NHG383" s="25"/>
      <c r="NHH383" s="25"/>
      <c r="NHI383" s="25"/>
      <c r="NHJ383" s="25"/>
      <c r="NHK383" s="25"/>
      <c r="NHL383" s="25"/>
      <c r="NHM383" s="25"/>
      <c r="NHN383" s="25"/>
      <c r="NHO383" s="25"/>
      <c r="NHP383" s="25"/>
      <c r="NHQ383" s="25"/>
      <c r="NHR383" s="25"/>
      <c r="NHS383" s="25"/>
      <c r="NHT383" s="25"/>
      <c r="NHU383" s="25"/>
      <c r="NHV383" s="25"/>
      <c r="NHW383" s="25"/>
      <c r="NHX383" s="25"/>
      <c r="NHY383" s="25"/>
      <c r="NHZ383" s="25"/>
      <c r="NIA383" s="25"/>
      <c r="NIB383" s="25"/>
      <c r="NIC383" s="25"/>
      <c r="NID383" s="25"/>
      <c r="NIE383" s="25"/>
      <c r="NIF383" s="25"/>
      <c r="NIG383" s="25"/>
      <c r="NIH383" s="25"/>
      <c r="NII383" s="25"/>
      <c r="NIJ383" s="25"/>
      <c r="NIK383" s="25"/>
      <c r="NIL383" s="25"/>
      <c r="NIM383" s="25"/>
      <c r="NIN383" s="25"/>
      <c r="NIO383" s="25"/>
      <c r="NIP383" s="25"/>
      <c r="NIQ383" s="25"/>
      <c r="NIR383" s="25"/>
      <c r="NIS383" s="25"/>
      <c r="NIT383" s="25"/>
      <c r="NIU383" s="25"/>
      <c r="NIV383" s="25"/>
      <c r="NIW383" s="25"/>
      <c r="NIX383" s="25"/>
      <c r="NIY383" s="25"/>
      <c r="NIZ383" s="25"/>
      <c r="NJA383" s="25"/>
      <c r="NJB383" s="25"/>
      <c r="NJC383" s="25"/>
      <c r="NJD383" s="25"/>
      <c r="NJE383" s="25"/>
      <c r="NJF383" s="25"/>
      <c r="NJG383" s="25"/>
      <c r="NJH383" s="25"/>
      <c r="NJI383" s="25"/>
      <c r="NJJ383" s="25"/>
      <c r="NJK383" s="25"/>
      <c r="NJL383" s="25"/>
      <c r="NJM383" s="25"/>
      <c r="NJN383" s="25"/>
      <c r="NJO383" s="25"/>
      <c r="NJP383" s="25"/>
      <c r="NJQ383" s="25"/>
      <c r="NJR383" s="25"/>
      <c r="NJS383" s="25"/>
      <c r="NJT383" s="25"/>
      <c r="NJU383" s="25"/>
      <c r="NJV383" s="25"/>
      <c r="NJW383" s="25"/>
      <c r="NJX383" s="25"/>
      <c r="NJY383" s="25"/>
      <c r="NJZ383" s="25"/>
      <c r="NKA383" s="25"/>
      <c r="NKB383" s="25"/>
      <c r="NKC383" s="25"/>
      <c r="NKD383" s="25"/>
      <c r="NKE383" s="25"/>
      <c r="NKF383" s="25"/>
      <c r="NKG383" s="25"/>
      <c r="NKH383" s="25"/>
      <c r="NKI383" s="25"/>
      <c r="NKJ383" s="25"/>
      <c r="NKK383" s="25"/>
      <c r="NKL383" s="25"/>
      <c r="NKM383" s="25"/>
      <c r="NKN383" s="25"/>
      <c r="NKO383" s="25"/>
      <c r="NKP383" s="25"/>
      <c r="NKQ383" s="25"/>
      <c r="NKR383" s="25"/>
      <c r="NKS383" s="25"/>
      <c r="NKT383" s="25"/>
      <c r="NKU383" s="25"/>
      <c r="NKV383" s="25"/>
      <c r="NKW383" s="25"/>
      <c r="NKX383" s="25"/>
      <c r="NKY383" s="25"/>
      <c r="NKZ383" s="25"/>
      <c r="NLA383" s="25"/>
      <c r="NLB383" s="25"/>
      <c r="NLC383" s="25"/>
      <c r="NLD383" s="25"/>
      <c r="NLE383" s="25"/>
      <c r="NLF383" s="25"/>
      <c r="NLG383" s="25"/>
      <c r="NLH383" s="25"/>
      <c r="NLI383" s="25"/>
      <c r="NLJ383" s="25"/>
      <c r="NLK383" s="25"/>
      <c r="NLL383" s="25"/>
      <c r="NLM383" s="25"/>
      <c r="NLN383" s="25"/>
      <c r="NLO383" s="25"/>
      <c r="NLP383" s="25"/>
      <c r="NLQ383" s="25"/>
      <c r="NLR383" s="25"/>
      <c r="NLS383" s="25"/>
      <c r="NLT383" s="25"/>
      <c r="NLU383" s="25"/>
      <c r="NLV383" s="25"/>
      <c r="NLW383" s="25"/>
      <c r="NLX383" s="25"/>
      <c r="NLY383" s="25"/>
      <c r="NLZ383" s="25"/>
      <c r="NMA383" s="25"/>
      <c r="NMB383" s="25"/>
      <c r="NMC383" s="25"/>
      <c r="NMD383" s="25"/>
      <c r="NME383" s="25"/>
      <c r="NMF383" s="25"/>
      <c r="NMG383" s="25"/>
      <c r="NMH383" s="25"/>
      <c r="NMI383" s="25"/>
      <c r="NMJ383" s="25"/>
      <c r="NMK383" s="25"/>
      <c r="NML383" s="25"/>
      <c r="NMM383" s="25"/>
      <c r="NMN383" s="25"/>
      <c r="NMO383" s="25"/>
      <c r="NMP383" s="25"/>
      <c r="NMQ383" s="25"/>
      <c r="NMR383" s="25"/>
      <c r="NMS383" s="25"/>
      <c r="NMT383" s="25"/>
      <c r="NMU383" s="25"/>
      <c r="NMV383" s="25"/>
      <c r="NMW383" s="25"/>
      <c r="NMX383" s="25"/>
      <c r="NMY383" s="25"/>
      <c r="NMZ383" s="25"/>
      <c r="NNA383" s="25"/>
      <c r="NNB383" s="25"/>
      <c r="NNC383" s="25"/>
      <c r="NND383" s="25"/>
      <c r="NNE383" s="25"/>
      <c r="NNF383" s="25"/>
      <c r="NNG383" s="25"/>
      <c r="NNH383" s="25"/>
      <c r="NNI383" s="25"/>
      <c r="NNJ383" s="25"/>
      <c r="NNK383" s="25"/>
      <c r="NNL383" s="25"/>
      <c r="NNM383" s="25"/>
      <c r="NNN383" s="25"/>
      <c r="NNO383" s="25"/>
      <c r="NNP383" s="25"/>
      <c r="NNQ383" s="25"/>
      <c r="NNR383" s="25"/>
      <c r="NNS383" s="25"/>
      <c r="NNT383" s="25"/>
      <c r="NNU383" s="25"/>
      <c r="NNV383" s="25"/>
      <c r="NNW383" s="25"/>
      <c r="NNX383" s="25"/>
      <c r="NNY383" s="25"/>
      <c r="NNZ383" s="25"/>
      <c r="NOA383" s="25"/>
      <c r="NOB383" s="25"/>
      <c r="NOC383" s="25"/>
      <c r="NOD383" s="25"/>
      <c r="NOE383" s="25"/>
      <c r="NOF383" s="25"/>
      <c r="NOG383" s="25"/>
      <c r="NOH383" s="25"/>
      <c r="NOI383" s="25"/>
      <c r="NOJ383" s="25"/>
      <c r="NOK383" s="25"/>
      <c r="NOL383" s="25"/>
      <c r="NOM383" s="25"/>
      <c r="NON383" s="25"/>
      <c r="NOO383" s="25"/>
      <c r="NOP383" s="25"/>
      <c r="NOQ383" s="25"/>
      <c r="NOR383" s="25"/>
      <c r="NOS383" s="25"/>
      <c r="NOT383" s="25"/>
      <c r="NOU383" s="25"/>
      <c r="NOV383" s="25"/>
      <c r="NOW383" s="25"/>
      <c r="NOX383" s="25"/>
      <c r="NOY383" s="25"/>
      <c r="NOZ383" s="25"/>
      <c r="NPA383" s="25"/>
      <c r="NPB383" s="25"/>
      <c r="NPC383" s="25"/>
      <c r="NPD383" s="25"/>
      <c r="NPE383" s="25"/>
      <c r="NPF383" s="25"/>
      <c r="NPG383" s="25"/>
      <c r="NPH383" s="25"/>
      <c r="NPI383" s="25"/>
      <c r="NPJ383" s="25"/>
      <c r="NPK383" s="25"/>
      <c r="NPL383" s="25"/>
      <c r="NPM383" s="25"/>
      <c r="NPN383" s="25"/>
      <c r="NPO383" s="25"/>
      <c r="NPP383" s="25"/>
      <c r="NPQ383" s="25"/>
      <c r="NPR383" s="25"/>
      <c r="NPS383" s="25"/>
      <c r="NPT383" s="25"/>
      <c r="NPU383" s="25"/>
      <c r="NPV383" s="25"/>
      <c r="NPW383" s="25"/>
      <c r="NPX383" s="25"/>
      <c r="NPY383" s="25"/>
      <c r="NPZ383" s="25"/>
      <c r="NQA383" s="25"/>
      <c r="NQB383" s="25"/>
      <c r="NQC383" s="25"/>
      <c r="NQD383" s="25"/>
      <c r="NQE383" s="25"/>
      <c r="NQF383" s="25"/>
      <c r="NQG383" s="25"/>
      <c r="NQH383" s="25"/>
      <c r="NQI383" s="25"/>
      <c r="NQJ383" s="25"/>
      <c r="NQK383" s="25"/>
      <c r="NQL383" s="25"/>
      <c r="NQM383" s="25"/>
      <c r="NQN383" s="25"/>
      <c r="NQO383" s="25"/>
      <c r="NQP383" s="25"/>
      <c r="NQQ383" s="25"/>
      <c r="NQR383" s="25"/>
      <c r="NQS383" s="25"/>
      <c r="NQT383" s="25"/>
      <c r="NQU383" s="25"/>
      <c r="NQV383" s="25"/>
      <c r="NQW383" s="25"/>
      <c r="NQX383" s="25"/>
      <c r="NQY383" s="25"/>
      <c r="NQZ383" s="25"/>
      <c r="NRA383" s="25"/>
      <c r="NRB383" s="25"/>
      <c r="NRC383" s="25"/>
      <c r="NRD383" s="25"/>
      <c r="NRE383" s="25"/>
      <c r="NRF383" s="25"/>
      <c r="NRG383" s="25"/>
      <c r="NRH383" s="25"/>
      <c r="NRI383" s="25"/>
      <c r="NRJ383" s="25"/>
      <c r="NRK383" s="25"/>
      <c r="NRL383" s="25"/>
      <c r="NRM383" s="25"/>
      <c r="NRN383" s="25"/>
      <c r="NRO383" s="25"/>
      <c r="NRP383" s="25"/>
      <c r="NRQ383" s="25"/>
      <c r="NRR383" s="25"/>
      <c r="NRS383" s="25"/>
      <c r="NRT383" s="25"/>
      <c r="NRU383" s="25"/>
      <c r="NRV383" s="25"/>
      <c r="NRW383" s="25"/>
      <c r="NRX383" s="25"/>
      <c r="NRY383" s="25"/>
      <c r="NRZ383" s="25"/>
      <c r="NSA383" s="25"/>
      <c r="NSB383" s="25"/>
      <c r="NSC383" s="25"/>
      <c r="NSD383" s="25"/>
      <c r="NSE383" s="25"/>
      <c r="NSF383" s="25"/>
      <c r="NSG383" s="25"/>
      <c r="NSH383" s="25"/>
      <c r="NSI383" s="25"/>
      <c r="NSJ383" s="25"/>
      <c r="NSK383" s="25"/>
      <c r="NSL383" s="25"/>
      <c r="NSM383" s="25"/>
      <c r="NSN383" s="25"/>
      <c r="NSO383" s="25"/>
      <c r="NSP383" s="25"/>
      <c r="NSQ383" s="25"/>
      <c r="NSR383" s="25"/>
      <c r="NSS383" s="25"/>
      <c r="NST383" s="25"/>
      <c r="NSU383" s="25"/>
      <c r="NSV383" s="25"/>
      <c r="NSW383" s="25"/>
      <c r="NSX383" s="25"/>
      <c r="NSY383" s="25"/>
      <c r="NSZ383" s="25"/>
      <c r="NTA383" s="25"/>
      <c r="NTB383" s="25"/>
      <c r="NTC383" s="25"/>
      <c r="NTD383" s="25"/>
      <c r="NTE383" s="25"/>
      <c r="NTF383" s="25"/>
      <c r="NTG383" s="25"/>
      <c r="NTH383" s="25"/>
      <c r="NTI383" s="25"/>
      <c r="NTJ383" s="25"/>
      <c r="NTK383" s="25"/>
      <c r="NTL383" s="25"/>
      <c r="NTM383" s="25"/>
      <c r="NTN383" s="25"/>
      <c r="NTO383" s="25"/>
      <c r="NTP383" s="25"/>
      <c r="NTQ383" s="25"/>
      <c r="NTR383" s="25"/>
      <c r="NTS383" s="25"/>
      <c r="NTT383" s="25"/>
      <c r="NTU383" s="25"/>
      <c r="NTV383" s="25"/>
      <c r="NTW383" s="25"/>
      <c r="NTX383" s="25"/>
      <c r="NTY383" s="25"/>
      <c r="NTZ383" s="25"/>
      <c r="NUA383" s="25"/>
      <c r="NUB383" s="25"/>
      <c r="NUC383" s="25"/>
      <c r="NUD383" s="25"/>
      <c r="NUE383" s="25"/>
      <c r="NUF383" s="25"/>
      <c r="NUG383" s="25"/>
      <c r="NUH383" s="25"/>
      <c r="NUI383" s="25"/>
      <c r="NUJ383" s="25"/>
      <c r="NUK383" s="25"/>
      <c r="NUL383" s="25"/>
      <c r="NUM383" s="25"/>
      <c r="NUN383" s="25"/>
      <c r="NUO383" s="25"/>
      <c r="NUP383" s="25"/>
      <c r="NUQ383" s="25"/>
      <c r="NUR383" s="25"/>
      <c r="NUS383" s="25"/>
      <c r="NUT383" s="25"/>
      <c r="NUU383" s="25"/>
      <c r="NUV383" s="25"/>
      <c r="NUW383" s="25"/>
      <c r="NUX383" s="25"/>
      <c r="NUY383" s="25"/>
      <c r="NUZ383" s="25"/>
      <c r="NVA383" s="25"/>
      <c r="NVB383" s="25"/>
      <c r="NVC383" s="25"/>
      <c r="NVD383" s="25"/>
      <c r="NVE383" s="25"/>
      <c r="NVF383" s="25"/>
      <c r="NVG383" s="25"/>
      <c r="NVH383" s="25"/>
      <c r="NVI383" s="25"/>
      <c r="NVJ383" s="25"/>
      <c r="NVK383" s="25"/>
      <c r="NVL383" s="25"/>
      <c r="NVM383" s="25"/>
      <c r="NVN383" s="25"/>
      <c r="NVO383" s="25"/>
      <c r="NVP383" s="25"/>
      <c r="NVQ383" s="25"/>
      <c r="NVR383" s="25"/>
      <c r="NVS383" s="25"/>
      <c r="NVT383" s="25"/>
      <c r="NVU383" s="25"/>
      <c r="NVV383" s="25"/>
      <c r="NVW383" s="25"/>
      <c r="NVX383" s="25"/>
      <c r="NVY383" s="25"/>
      <c r="NVZ383" s="25"/>
      <c r="NWA383" s="25"/>
      <c r="NWB383" s="25"/>
      <c r="NWC383" s="25"/>
      <c r="NWD383" s="25"/>
      <c r="NWE383" s="25"/>
      <c r="NWF383" s="25"/>
      <c r="NWG383" s="25"/>
      <c r="NWH383" s="25"/>
      <c r="NWI383" s="25"/>
      <c r="NWJ383" s="25"/>
      <c r="NWK383" s="25"/>
      <c r="NWL383" s="25"/>
      <c r="NWM383" s="25"/>
      <c r="NWN383" s="25"/>
      <c r="NWO383" s="25"/>
      <c r="NWP383" s="25"/>
      <c r="NWQ383" s="25"/>
      <c r="NWR383" s="25"/>
      <c r="NWS383" s="25"/>
      <c r="NWT383" s="25"/>
      <c r="NWU383" s="25"/>
      <c r="NWV383" s="25"/>
      <c r="NWW383" s="25"/>
      <c r="NWX383" s="25"/>
      <c r="NWY383" s="25"/>
      <c r="NWZ383" s="25"/>
      <c r="NXA383" s="25"/>
      <c r="NXB383" s="25"/>
      <c r="NXC383" s="25"/>
      <c r="NXD383" s="25"/>
      <c r="NXE383" s="25"/>
      <c r="NXF383" s="25"/>
      <c r="NXG383" s="25"/>
      <c r="NXH383" s="25"/>
      <c r="NXI383" s="25"/>
      <c r="NXJ383" s="25"/>
      <c r="NXK383" s="25"/>
      <c r="NXL383" s="25"/>
      <c r="NXM383" s="25"/>
      <c r="NXN383" s="25"/>
      <c r="NXO383" s="25"/>
      <c r="NXP383" s="25"/>
      <c r="NXQ383" s="25"/>
      <c r="NXR383" s="25"/>
      <c r="NXS383" s="25"/>
      <c r="NXT383" s="25"/>
      <c r="NXU383" s="25"/>
      <c r="NXV383" s="25"/>
      <c r="NXW383" s="25"/>
      <c r="NXX383" s="25"/>
      <c r="NXY383" s="25"/>
      <c r="NXZ383" s="25"/>
      <c r="NYA383" s="25"/>
      <c r="NYB383" s="25"/>
      <c r="NYC383" s="25"/>
      <c r="NYD383" s="25"/>
      <c r="NYE383" s="25"/>
      <c r="NYF383" s="25"/>
      <c r="NYG383" s="25"/>
      <c r="NYH383" s="25"/>
      <c r="NYI383" s="25"/>
      <c r="NYJ383" s="25"/>
      <c r="NYK383" s="25"/>
      <c r="NYL383" s="25"/>
      <c r="NYM383" s="25"/>
      <c r="NYN383" s="25"/>
      <c r="NYO383" s="25"/>
      <c r="NYP383" s="25"/>
      <c r="NYQ383" s="25"/>
      <c r="NYR383" s="25"/>
      <c r="NYS383" s="25"/>
      <c r="NYT383" s="25"/>
      <c r="NYU383" s="25"/>
      <c r="NYV383" s="25"/>
      <c r="NYW383" s="25"/>
      <c r="NYX383" s="25"/>
      <c r="NYY383" s="25"/>
      <c r="NYZ383" s="25"/>
      <c r="NZA383" s="25"/>
      <c r="NZB383" s="25"/>
      <c r="NZC383" s="25"/>
      <c r="NZD383" s="25"/>
      <c r="NZE383" s="25"/>
      <c r="NZF383" s="25"/>
      <c r="NZG383" s="25"/>
      <c r="NZH383" s="25"/>
      <c r="NZI383" s="25"/>
      <c r="NZJ383" s="25"/>
      <c r="NZK383" s="25"/>
      <c r="NZL383" s="25"/>
      <c r="NZM383" s="25"/>
      <c r="NZN383" s="25"/>
      <c r="NZO383" s="25"/>
      <c r="NZP383" s="25"/>
      <c r="NZQ383" s="25"/>
      <c r="NZR383" s="25"/>
      <c r="NZS383" s="25"/>
      <c r="NZT383" s="25"/>
      <c r="NZU383" s="25"/>
      <c r="NZV383" s="25"/>
      <c r="NZW383" s="25"/>
      <c r="NZX383" s="25"/>
      <c r="NZY383" s="25"/>
      <c r="NZZ383" s="25"/>
      <c r="OAA383" s="25"/>
      <c r="OAB383" s="25"/>
      <c r="OAC383" s="25"/>
      <c r="OAD383" s="25"/>
      <c r="OAE383" s="25"/>
      <c r="OAF383" s="25"/>
      <c r="OAG383" s="25"/>
      <c r="OAH383" s="25"/>
      <c r="OAI383" s="25"/>
      <c r="OAJ383" s="25"/>
      <c r="OAK383" s="25"/>
      <c r="OAL383" s="25"/>
      <c r="OAM383" s="25"/>
      <c r="OAN383" s="25"/>
      <c r="OAO383" s="25"/>
      <c r="OAP383" s="25"/>
      <c r="OAQ383" s="25"/>
      <c r="OAR383" s="25"/>
      <c r="OAS383" s="25"/>
      <c r="OAT383" s="25"/>
      <c r="OAU383" s="25"/>
      <c r="OAV383" s="25"/>
      <c r="OAW383" s="25"/>
      <c r="OAX383" s="25"/>
      <c r="OAY383" s="25"/>
      <c r="OAZ383" s="25"/>
      <c r="OBA383" s="25"/>
      <c r="OBB383" s="25"/>
      <c r="OBC383" s="25"/>
      <c r="OBD383" s="25"/>
      <c r="OBE383" s="25"/>
      <c r="OBF383" s="25"/>
      <c r="OBG383" s="25"/>
      <c r="OBH383" s="25"/>
      <c r="OBI383" s="25"/>
      <c r="OBJ383" s="25"/>
      <c r="OBK383" s="25"/>
      <c r="OBL383" s="25"/>
      <c r="OBM383" s="25"/>
      <c r="OBN383" s="25"/>
      <c r="OBO383" s="25"/>
      <c r="OBP383" s="25"/>
      <c r="OBQ383" s="25"/>
      <c r="OBR383" s="25"/>
      <c r="OBS383" s="25"/>
      <c r="OBT383" s="25"/>
      <c r="OBU383" s="25"/>
      <c r="OBV383" s="25"/>
      <c r="OBW383" s="25"/>
      <c r="OBX383" s="25"/>
      <c r="OBY383" s="25"/>
      <c r="OBZ383" s="25"/>
      <c r="OCA383" s="25"/>
      <c r="OCB383" s="25"/>
      <c r="OCC383" s="25"/>
      <c r="OCD383" s="25"/>
      <c r="OCE383" s="25"/>
      <c r="OCF383" s="25"/>
      <c r="OCG383" s="25"/>
      <c r="OCH383" s="25"/>
      <c r="OCI383" s="25"/>
      <c r="OCJ383" s="25"/>
      <c r="OCK383" s="25"/>
      <c r="OCL383" s="25"/>
      <c r="OCM383" s="25"/>
      <c r="OCN383" s="25"/>
      <c r="OCO383" s="25"/>
      <c r="OCP383" s="25"/>
      <c r="OCQ383" s="25"/>
      <c r="OCR383" s="25"/>
      <c r="OCS383" s="25"/>
      <c r="OCT383" s="25"/>
      <c r="OCU383" s="25"/>
      <c r="OCV383" s="25"/>
      <c r="OCW383" s="25"/>
      <c r="OCX383" s="25"/>
      <c r="OCY383" s="25"/>
      <c r="OCZ383" s="25"/>
      <c r="ODA383" s="25"/>
      <c r="ODB383" s="25"/>
      <c r="ODC383" s="25"/>
      <c r="ODD383" s="25"/>
      <c r="ODE383" s="25"/>
      <c r="ODF383" s="25"/>
      <c r="ODG383" s="25"/>
      <c r="ODH383" s="25"/>
      <c r="ODI383" s="25"/>
      <c r="ODJ383" s="25"/>
      <c r="ODK383" s="25"/>
      <c r="ODL383" s="25"/>
      <c r="ODM383" s="25"/>
      <c r="ODN383" s="25"/>
      <c r="ODO383" s="25"/>
      <c r="ODP383" s="25"/>
      <c r="ODQ383" s="25"/>
      <c r="ODR383" s="25"/>
      <c r="ODS383" s="25"/>
      <c r="ODT383" s="25"/>
      <c r="ODU383" s="25"/>
      <c r="ODV383" s="25"/>
      <c r="ODW383" s="25"/>
      <c r="ODX383" s="25"/>
      <c r="ODY383" s="25"/>
      <c r="ODZ383" s="25"/>
      <c r="OEA383" s="25"/>
      <c r="OEB383" s="25"/>
      <c r="OEC383" s="25"/>
      <c r="OED383" s="25"/>
      <c r="OEE383" s="25"/>
      <c r="OEF383" s="25"/>
      <c r="OEG383" s="25"/>
      <c r="OEH383" s="25"/>
      <c r="OEI383" s="25"/>
      <c r="OEJ383" s="25"/>
      <c r="OEK383" s="25"/>
      <c r="OEL383" s="25"/>
      <c r="OEM383" s="25"/>
      <c r="OEN383" s="25"/>
      <c r="OEO383" s="25"/>
      <c r="OEP383" s="25"/>
      <c r="OEQ383" s="25"/>
      <c r="OER383" s="25"/>
      <c r="OES383" s="25"/>
      <c r="OET383" s="25"/>
      <c r="OEU383" s="25"/>
      <c r="OEV383" s="25"/>
      <c r="OEW383" s="25"/>
      <c r="OEX383" s="25"/>
      <c r="OEY383" s="25"/>
      <c r="OEZ383" s="25"/>
      <c r="OFA383" s="25"/>
      <c r="OFB383" s="25"/>
      <c r="OFC383" s="25"/>
      <c r="OFD383" s="25"/>
      <c r="OFE383" s="25"/>
      <c r="OFF383" s="25"/>
      <c r="OFG383" s="25"/>
      <c r="OFH383" s="25"/>
      <c r="OFI383" s="25"/>
      <c r="OFJ383" s="25"/>
      <c r="OFK383" s="25"/>
      <c r="OFL383" s="25"/>
      <c r="OFM383" s="25"/>
      <c r="OFN383" s="25"/>
      <c r="OFO383" s="25"/>
      <c r="OFP383" s="25"/>
      <c r="OFQ383" s="25"/>
      <c r="OFR383" s="25"/>
      <c r="OFS383" s="25"/>
      <c r="OFT383" s="25"/>
      <c r="OFU383" s="25"/>
      <c r="OFV383" s="25"/>
      <c r="OFW383" s="25"/>
      <c r="OFX383" s="25"/>
      <c r="OFY383" s="25"/>
      <c r="OFZ383" s="25"/>
      <c r="OGA383" s="25"/>
      <c r="OGB383" s="25"/>
      <c r="OGC383" s="25"/>
      <c r="OGD383" s="25"/>
      <c r="OGE383" s="25"/>
      <c r="OGF383" s="25"/>
      <c r="OGG383" s="25"/>
      <c r="OGH383" s="25"/>
      <c r="OGI383" s="25"/>
      <c r="OGJ383" s="25"/>
      <c r="OGK383" s="25"/>
      <c r="OGL383" s="25"/>
      <c r="OGM383" s="25"/>
      <c r="OGN383" s="25"/>
      <c r="OGO383" s="25"/>
      <c r="OGP383" s="25"/>
      <c r="OGQ383" s="25"/>
      <c r="OGR383" s="25"/>
      <c r="OGS383" s="25"/>
      <c r="OGT383" s="25"/>
      <c r="OGU383" s="25"/>
      <c r="OGV383" s="25"/>
      <c r="OGW383" s="25"/>
      <c r="OGX383" s="25"/>
      <c r="OGY383" s="25"/>
      <c r="OGZ383" s="25"/>
      <c r="OHA383" s="25"/>
      <c r="OHB383" s="25"/>
      <c r="OHC383" s="25"/>
      <c r="OHD383" s="25"/>
      <c r="OHE383" s="25"/>
      <c r="OHF383" s="25"/>
      <c r="OHG383" s="25"/>
      <c r="OHH383" s="25"/>
      <c r="OHI383" s="25"/>
      <c r="OHJ383" s="25"/>
      <c r="OHK383" s="25"/>
      <c r="OHL383" s="25"/>
      <c r="OHM383" s="25"/>
      <c r="OHN383" s="25"/>
      <c r="OHO383" s="25"/>
      <c r="OHP383" s="25"/>
      <c r="OHQ383" s="25"/>
      <c r="OHR383" s="25"/>
      <c r="OHS383" s="25"/>
      <c r="OHT383" s="25"/>
      <c r="OHU383" s="25"/>
      <c r="OHV383" s="25"/>
      <c r="OHW383" s="25"/>
      <c r="OHX383" s="25"/>
      <c r="OHY383" s="25"/>
      <c r="OHZ383" s="25"/>
      <c r="OIA383" s="25"/>
      <c r="OIB383" s="25"/>
      <c r="OIC383" s="25"/>
      <c r="OID383" s="25"/>
      <c r="OIE383" s="25"/>
      <c r="OIF383" s="25"/>
      <c r="OIG383" s="25"/>
      <c r="OIH383" s="25"/>
      <c r="OII383" s="25"/>
      <c r="OIJ383" s="25"/>
      <c r="OIK383" s="25"/>
      <c r="OIL383" s="25"/>
      <c r="OIM383" s="25"/>
      <c r="OIN383" s="25"/>
      <c r="OIO383" s="25"/>
      <c r="OIP383" s="25"/>
      <c r="OIQ383" s="25"/>
      <c r="OIR383" s="25"/>
      <c r="OIS383" s="25"/>
      <c r="OIT383" s="25"/>
      <c r="OIU383" s="25"/>
      <c r="OIV383" s="25"/>
      <c r="OIW383" s="25"/>
      <c r="OIX383" s="25"/>
      <c r="OIY383" s="25"/>
      <c r="OIZ383" s="25"/>
      <c r="OJA383" s="25"/>
      <c r="OJB383" s="25"/>
      <c r="OJC383" s="25"/>
      <c r="OJD383" s="25"/>
      <c r="OJE383" s="25"/>
      <c r="OJF383" s="25"/>
      <c r="OJG383" s="25"/>
      <c r="OJH383" s="25"/>
      <c r="OJI383" s="25"/>
      <c r="OJJ383" s="25"/>
      <c r="OJK383" s="25"/>
      <c r="OJL383" s="25"/>
      <c r="OJM383" s="25"/>
      <c r="OJN383" s="25"/>
      <c r="OJO383" s="25"/>
      <c r="OJP383" s="25"/>
      <c r="OJQ383" s="25"/>
      <c r="OJR383" s="25"/>
      <c r="OJS383" s="25"/>
      <c r="OJT383" s="25"/>
      <c r="OJU383" s="25"/>
      <c r="OJV383" s="25"/>
      <c r="OJW383" s="25"/>
      <c r="OJX383" s="25"/>
      <c r="OJY383" s="25"/>
      <c r="OJZ383" s="25"/>
      <c r="OKA383" s="25"/>
      <c r="OKB383" s="25"/>
      <c r="OKC383" s="25"/>
      <c r="OKD383" s="25"/>
      <c r="OKE383" s="25"/>
      <c r="OKF383" s="25"/>
      <c r="OKG383" s="25"/>
      <c r="OKH383" s="25"/>
      <c r="OKI383" s="25"/>
      <c r="OKJ383" s="25"/>
      <c r="OKK383" s="25"/>
      <c r="OKL383" s="25"/>
      <c r="OKM383" s="25"/>
      <c r="OKN383" s="25"/>
      <c r="OKO383" s="25"/>
      <c r="OKP383" s="25"/>
      <c r="OKQ383" s="25"/>
      <c r="OKR383" s="25"/>
      <c r="OKS383" s="25"/>
      <c r="OKT383" s="25"/>
      <c r="OKU383" s="25"/>
      <c r="OKV383" s="25"/>
      <c r="OKW383" s="25"/>
      <c r="OKX383" s="25"/>
      <c r="OKY383" s="25"/>
      <c r="OKZ383" s="25"/>
      <c r="OLA383" s="25"/>
      <c r="OLB383" s="25"/>
      <c r="OLC383" s="25"/>
      <c r="OLD383" s="25"/>
      <c r="OLE383" s="25"/>
      <c r="OLF383" s="25"/>
      <c r="OLG383" s="25"/>
      <c r="OLH383" s="25"/>
      <c r="OLI383" s="25"/>
      <c r="OLJ383" s="25"/>
      <c r="OLK383" s="25"/>
      <c r="OLL383" s="25"/>
      <c r="OLM383" s="25"/>
      <c r="OLN383" s="25"/>
      <c r="OLO383" s="25"/>
      <c r="OLP383" s="25"/>
      <c r="OLQ383" s="25"/>
      <c r="OLR383" s="25"/>
      <c r="OLS383" s="25"/>
      <c r="OLT383" s="25"/>
      <c r="OLU383" s="25"/>
      <c r="OLV383" s="25"/>
      <c r="OLW383" s="25"/>
      <c r="OLX383" s="25"/>
      <c r="OLY383" s="25"/>
      <c r="OLZ383" s="25"/>
      <c r="OMA383" s="25"/>
      <c r="OMB383" s="25"/>
      <c r="OMC383" s="25"/>
      <c r="OMD383" s="25"/>
      <c r="OME383" s="25"/>
      <c r="OMF383" s="25"/>
      <c r="OMG383" s="25"/>
      <c r="OMH383" s="25"/>
      <c r="OMI383" s="25"/>
      <c r="OMJ383" s="25"/>
      <c r="OMK383" s="25"/>
      <c r="OML383" s="25"/>
      <c r="OMM383" s="25"/>
      <c r="OMN383" s="25"/>
      <c r="OMO383" s="25"/>
      <c r="OMP383" s="25"/>
      <c r="OMQ383" s="25"/>
      <c r="OMR383" s="25"/>
      <c r="OMS383" s="25"/>
      <c r="OMT383" s="25"/>
      <c r="OMU383" s="25"/>
      <c r="OMV383" s="25"/>
      <c r="OMW383" s="25"/>
      <c r="OMX383" s="25"/>
      <c r="OMY383" s="25"/>
      <c r="OMZ383" s="25"/>
      <c r="ONA383" s="25"/>
      <c r="ONB383" s="25"/>
      <c r="ONC383" s="25"/>
      <c r="OND383" s="25"/>
      <c r="ONE383" s="25"/>
      <c r="ONF383" s="25"/>
      <c r="ONG383" s="25"/>
      <c r="ONH383" s="25"/>
      <c r="ONI383" s="25"/>
      <c r="ONJ383" s="25"/>
      <c r="ONK383" s="25"/>
      <c r="ONL383" s="25"/>
      <c r="ONM383" s="25"/>
      <c r="ONN383" s="25"/>
      <c r="ONO383" s="25"/>
      <c r="ONP383" s="25"/>
      <c r="ONQ383" s="25"/>
      <c r="ONR383" s="25"/>
      <c r="ONS383" s="25"/>
      <c r="ONT383" s="25"/>
      <c r="ONU383" s="25"/>
      <c r="ONV383" s="25"/>
      <c r="ONW383" s="25"/>
      <c r="ONX383" s="25"/>
      <c r="ONY383" s="25"/>
      <c r="ONZ383" s="25"/>
      <c r="OOA383" s="25"/>
      <c r="OOB383" s="25"/>
      <c r="OOC383" s="25"/>
      <c r="OOD383" s="25"/>
      <c r="OOE383" s="25"/>
      <c r="OOF383" s="25"/>
      <c r="OOG383" s="25"/>
      <c r="OOH383" s="25"/>
      <c r="OOI383" s="25"/>
      <c r="OOJ383" s="25"/>
      <c r="OOK383" s="25"/>
      <c r="OOL383" s="25"/>
      <c r="OOM383" s="25"/>
      <c r="OON383" s="25"/>
      <c r="OOO383" s="25"/>
      <c r="OOP383" s="25"/>
      <c r="OOQ383" s="25"/>
      <c r="OOR383" s="25"/>
      <c r="OOS383" s="25"/>
      <c r="OOT383" s="25"/>
      <c r="OOU383" s="25"/>
      <c r="OOV383" s="25"/>
      <c r="OOW383" s="25"/>
      <c r="OOX383" s="25"/>
      <c r="OOY383" s="25"/>
      <c r="OOZ383" s="25"/>
      <c r="OPA383" s="25"/>
      <c r="OPB383" s="25"/>
      <c r="OPC383" s="25"/>
      <c r="OPD383" s="25"/>
      <c r="OPE383" s="25"/>
      <c r="OPF383" s="25"/>
      <c r="OPG383" s="25"/>
      <c r="OPH383" s="25"/>
      <c r="OPI383" s="25"/>
      <c r="OPJ383" s="25"/>
      <c r="OPK383" s="25"/>
      <c r="OPL383" s="25"/>
      <c r="OPM383" s="25"/>
      <c r="OPN383" s="25"/>
      <c r="OPO383" s="25"/>
      <c r="OPP383" s="25"/>
      <c r="OPQ383" s="25"/>
      <c r="OPR383" s="25"/>
      <c r="OPS383" s="25"/>
      <c r="OPT383" s="25"/>
      <c r="OPU383" s="25"/>
      <c r="OPV383" s="25"/>
      <c r="OPW383" s="25"/>
      <c r="OPX383" s="25"/>
      <c r="OPY383" s="25"/>
      <c r="OPZ383" s="25"/>
      <c r="OQA383" s="25"/>
      <c r="OQB383" s="25"/>
      <c r="OQC383" s="25"/>
      <c r="OQD383" s="25"/>
      <c r="OQE383" s="25"/>
      <c r="OQF383" s="25"/>
      <c r="OQG383" s="25"/>
      <c r="OQH383" s="25"/>
      <c r="OQI383" s="25"/>
      <c r="OQJ383" s="25"/>
      <c r="OQK383" s="25"/>
      <c r="OQL383" s="25"/>
      <c r="OQM383" s="25"/>
      <c r="OQN383" s="25"/>
      <c r="OQO383" s="25"/>
      <c r="OQP383" s="25"/>
      <c r="OQQ383" s="25"/>
      <c r="OQR383" s="25"/>
      <c r="OQS383" s="25"/>
      <c r="OQT383" s="25"/>
      <c r="OQU383" s="25"/>
      <c r="OQV383" s="25"/>
      <c r="OQW383" s="25"/>
      <c r="OQX383" s="25"/>
      <c r="OQY383" s="25"/>
      <c r="OQZ383" s="25"/>
      <c r="ORA383" s="25"/>
      <c r="ORB383" s="25"/>
      <c r="ORC383" s="25"/>
      <c r="ORD383" s="25"/>
      <c r="ORE383" s="25"/>
      <c r="ORF383" s="25"/>
      <c r="ORG383" s="25"/>
      <c r="ORH383" s="25"/>
      <c r="ORI383" s="25"/>
      <c r="ORJ383" s="25"/>
      <c r="ORK383" s="25"/>
      <c r="ORL383" s="25"/>
      <c r="ORM383" s="25"/>
      <c r="ORN383" s="25"/>
      <c r="ORO383" s="25"/>
      <c r="ORP383" s="25"/>
      <c r="ORQ383" s="25"/>
      <c r="ORR383" s="25"/>
      <c r="ORS383" s="25"/>
      <c r="ORT383" s="25"/>
      <c r="ORU383" s="25"/>
      <c r="ORV383" s="25"/>
      <c r="ORW383" s="25"/>
      <c r="ORX383" s="25"/>
      <c r="ORY383" s="25"/>
      <c r="ORZ383" s="25"/>
      <c r="OSA383" s="25"/>
      <c r="OSB383" s="25"/>
      <c r="OSC383" s="25"/>
      <c r="OSD383" s="25"/>
      <c r="OSE383" s="25"/>
      <c r="OSF383" s="25"/>
      <c r="OSG383" s="25"/>
      <c r="OSH383" s="25"/>
      <c r="OSI383" s="25"/>
      <c r="OSJ383" s="25"/>
      <c r="OSK383" s="25"/>
      <c r="OSL383" s="25"/>
      <c r="OSM383" s="25"/>
      <c r="OSN383" s="25"/>
      <c r="OSO383" s="25"/>
      <c r="OSP383" s="25"/>
      <c r="OSQ383" s="25"/>
      <c r="OSR383" s="25"/>
      <c r="OSS383" s="25"/>
      <c r="OST383" s="25"/>
      <c r="OSU383" s="25"/>
      <c r="OSV383" s="25"/>
      <c r="OSW383" s="25"/>
      <c r="OSX383" s="25"/>
      <c r="OSY383" s="25"/>
      <c r="OSZ383" s="25"/>
      <c r="OTA383" s="25"/>
      <c r="OTB383" s="25"/>
      <c r="OTC383" s="25"/>
      <c r="OTD383" s="25"/>
      <c r="OTE383" s="25"/>
      <c r="OTF383" s="25"/>
      <c r="OTG383" s="25"/>
      <c r="OTH383" s="25"/>
      <c r="OTI383" s="25"/>
      <c r="OTJ383" s="25"/>
      <c r="OTK383" s="25"/>
      <c r="OTL383" s="25"/>
      <c r="OTM383" s="25"/>
      <c r="OTN383" s="25"/>
      <c r="OTO383" s="25"/>
      <c r="OTP383" s="25"/>
      <c r="OTQ383" s="25"/>
      <c r="OTR383" s="25"/>
      <c r="OTS383" s="25"/>
      <c r="OTT383" s="25"/>
      <c r="OTU383" s="25"/>
      <c r="OTV383" s="25"/>
      <c r="OTW383" s="25"/>
      <c r="OTX383" s="25"/>
      <c r="OTY383" s="25"/>
      <c r="OTZ383" s="25"/>
      <c r="OUA383" s="25"/>
      <c r="OUB383" s="25"/>
      <c r="OUC383" s="25"/>
      <c r="OUD383" s="25"/>
      <c r="OUE383" s="25"/>
      <c r="OUF383" s="25"/>
      <c r="OUG383" s="25"/>
      <c r="OUH383" s="25"/>
      <c r="OUI383" s="25"/>
      <c r="OUJ383" s="25"/>
      <c r="OUK383" s="25"/>
      <c r="OUL383" s="25"/>
      <c r="OUM383" s="25"/>
      <c r="OUN383" s="25"/>
      <c r="OUO383" s="25"/>
      <c r="OUP383" s="25"/>
      <c r="OUQ383" s="25"/>
      <c r="OUR383" s="25"/>
      <c r="OUS383" s="25"/>
      <c r="OUT383" s="25"/>
      <c r="OUU383" s="25"/>
      <c r="OUV383" s="25"/>
      <c r="OUW383" s="25"/>
      <c r="OUX383" s="25"/>
      <c r="OUY383" s="25"/>
      <c r="OUZ383" s="25"/>
      <c r="OVA383" s="25"/>
      <c r="OVB383" s="25"/>
      <c r="OVC383" s="25"/>
      <c r="OVD383" s="25"/>
      <c r="OVE383" s="25"/>
      <c r="OVF383" s="25"/>
      <c r="OVG383" s="25"/>
      <c r="OVH383" s="25"/>
      <c r="OVI383" s="25"/>
      <c r="OVJ383" s="25"/>
      <c r="OVK383" s="25"/>
      <c r="OVL383" s="25"/>
      <c r="OVM383" s="25"/>
      <c r="OVN383" s="25"/>
      <c r="OVO383" s="25"/>
      <c r="OVP383" s="25"/>
      <c r="OVQ383" s="25"/>
      <c r="OVR383" s="25"/>
      <c r="OVS383" s="25"/>
      <c r="OVT383" s="25"/>
      <c r="OVU383" s="25"/>
      <c r="OVV383" s="25"/>
      <c r="OVW383" s="25"/>
      <c r="OVX383" s="25"/>
      <c r="OVY383" s="25"/>
      <c r="OVZ383" s="25"/>
      <c r="OWA383" s="25"/>
      <c r="OWB383" s="25"/>
      <c r="OWC383" s="25"/>
      <c r="OWD383" s="25"/>
      <c r="OWE383" s="25"/>
      <c r="OWF383" s="25"/>
      <c r="OWG383" s="25"/>
      <c r="OWH383" s="25"/>
      <c r="OWI383" s="25"/>
      <c r="OWJ383" s="25"/>
      <c r="OWK383" s="25"/>
      <c r="OWL383" s="25"/>
      <c r="OWM383" s="25"/>
      <c r="OWN383" s="25"/>
      <c r="OWO383" s="25"/>
      <c r="OWP383" s="25"/>
      <c r="OWQ383" s="25"/>
      <c r="OWR383" s="25"/>
      <c r="OWS383" s="25"/>
      <c r="OWT383" s="25"/>
      <c r="OWU383" s="25"/>
      <c r="OWV383" s="25"/>
      <c r="OWW383" s="25"/>
      <c r="OWX383" s="25"/>
      <c r="OWY383" s="25"/>
      <c r="OWZ383" s="25"/>
      <c r="OXA383" s="25"/>
      <c r="OXB383" s="25"/>
      <c r="OXC383" s="25"/>
      <c r="OXD383" s="25"/>
      <c r="OXE383" s="25"/>
      <c r="OXF383" s="25"/>
      <c r="OXG383" s="25"/>
      <c r="OXH383" s="25"/>
      <c r="OXI383" s="25"/>
      <c r="OXJ383" s="25"/>
      <c r="OXK383" s="25"/>
      <c r="OXL383" s="25"/>
      <c r="OXM383" s="25"/>
      <c r="OXN383" s="25"/>
      <c r="OXO383" s="25"/>
      <c r="OXP383" s="25"/>
      <c r="OXQ383" s="25"/>
      <c r="OXR383" s="25"/>
      <c r="OXS383" s="25"/>
      <c r="OXT383" s="25"/>
      <c r="OXU383" s="25"/>
      <c r="OXV383" s="25"/>
      <c r="OXW383" s="25"/>
      <c r="OXX383" s="25"/>
      <c r="OXY383" s="25"/>
      <c r="OXZ383" s="25"/>
      <c r="OYA383" s="25"/>
      <c r="OYB383" s="25"/>
      <c r="OYC383" s="25"/>
      <c r="OYD383" s="25"/>
      <c r="OYE383" s="25"/>
      <c r="OYF383" s="25"/>
      <c r="OYG383" s="25"/>
      <c r="OYH383" s="25"/>
      <c r="OYI383" s="25"/>
      <c r="OYJ383" s="25"/>
      <c r="OYK383" s="25"/>
      <c r="OYL383" s="25"/>
      <c r="OYM383" s="25"/>
      <c r="OYN383" s="25"/>
      <c r="OYO383" s="25"/>
      <c r="OYP383" s="25"/>
      <c r="OYQ383" s="25"/>
      <c r="OYR383" s="25"/>
      <c r="OYS383" s="25"/>
      <c r="OYT383" s="25"/>
      <c r="OYU383" s="25"/>
      <c r="OYV383" s="25"/>
      <c r="OYW383" s="25"/>
      <c r="OYX383" s="25"/>
      <c r="OYY383" s="25"/>
      <c r="OYZ383" s="25"/>
      <c r="OZA383" s="25"/>
      <c r="OZB383" s="25"/>
      <c r="OZC383" s="25"/>
      <c r="OZD383" s="25"/>
      <c r="OZE383" s="25"/>
      <c r="OZF383" s="25"/>
      <c r="OZG383" s="25"/>
      <c r="OZH383" s="25"/>
      <c r="OZI383" s="25"/>
      <c r="OZJ383" s="25"/>
      <c r="OZK383" s="25"/>
      <c r="OZL383" s="25"/>
      <c r="OZM383" s="25"/>
      <c r="OZN383" s="25"/>
      <c r="OZO383" s="25"/>
      <c r="OZP383" s="25"/>
      <c r="OZQ383" s="25"/>
      <c r="OZR383" s="25"/>
      <c r="OZS383" s="25"/>
      <c r="OZT383" s="25"/>
      <c r="OZU383" s="25"/>
      <c r="OZV383" s="25"/>
      <c r="OZW383" s="25"/>
      <c r="OZX383" s="25"/>
      <c r="OZY383" s="25"/>
      <c r="OZZ383" s="25"/>
      <c r="PAA383" s="25"/>
      <c r="PAB383" s="25"/>
      <c r="PAC383" s="25"/>
      <c r="PAD383" s="25"/>
      <c r="PAE383" s="25"/>
      <c r="PAF383" s="25"/>
      <c r="PAG383" s="25"/>
      <c r="PAH383" s="25"/>
      <c r="PAI383" s="25"/>
      <c r="PAJ383" s="25"/>
      <c r="PAK383" s="25"/>
      <c r="PAL383" s="25"/>
      <c r="PAM383" s="25"/>
      <c r="PAN383" s="25"/>
      <c r="PAO383" s="25"/>
      <c r="PAP383" s="25"/>
      <c r="PAQ383" s="25"/>
      <c r="PAR383" s="25"/>
      <c r="PAS383" s="25"/>
      <c r="PAT383" s="25"/>
      <c r="PAU383" s="25"/>
      <c r="PAV383" s="25"/>
      <c r="PAW383" s="25"/>
      <c r="PAX383" s="25"/>
      <c r="PAY383" s="25"/>
      <c r="PAZ383" s="25"/>
      <c r="PBA383" s="25"/>
      <c r="PBB383" s="25"/>
      <c r="PBC383" s="25"/>
      <c r="PBD383" s="25"/>
      <c r="PBE383" s="25"/>
      <c r="PBF383" s="25"/>
      <c r="PBG383" s="25"/>
      <c r="PBH383" s="25"/>
      <c r="PBI383" s="25"/>
      <c r="PBJ383" s="25"/>
      <c r="PBK383" s="25"/>
      <c r="PBL383" s="25"/>
      <c r="PBM383" s="25"/>
      <c r="PBN383" s="25"/>
      <c r="PBO383" s="25"/>
      <c r="PBP383" s="25"/>
      <c r="PBQ383" s="25"/>
      <c r="PBR383" s="25"/>
      <c r="PBS383" s="25"/>
      <c r="PBT383" s="25"/>
      <c r="PBU383" s="25"/>
      <c r="PBV383" s="25"/>
      <c r="PBW383" s="25"/>
      <c r="PBX383" s="25"/>
      <c r="PBY383" s="25"/>
      <c r="PBZ383" s="25"/>
      <c r="PCA383" s="25"/>
      <c r="PCB383" s="25"/>
      <c r="PCC383" s="25"/>
      <c r="PCD383" s="25"/>
      <c r="PCE383" s="25"/>
      <c r="PCF383" s="25"/>
      <c r="PCG383" s="25"/>
      <c r="PCH383" s="25"/>
      <c r="PCI383" s="25"/>
      <c r="PCJ383" s="25"/>
      <c r="PCK383" s="25"/>
      <c r="PCL383" s="25"/>
      <c r="PCM383" s="25"/>
      <c r="PCN383" s="25"/>
      <c r="PCO383" s="25"/>
      <c r="PCP383" s="25"/>
      <c r="PCQ383" s="25"/>
      <c r="PCR383" s="25"/>
      <c r="PCS383" s="25"/>
      <c r="PCT383" s="25"/>
      <c r="PCU383" s="25"/>
      <c r="PCV383" s="25"/>
      <c r="PCW383" s="25"/>
      <c r="PCX383" s="25"/>
      <c r="PCY383" s="25"/>
      <c r="PCZ383" s="25"/>
      <c r="PDA383" s="25"/>
      <c r="PDB383" s="25"/>
      <c r="PDC383" s="25"/>
      <c r="PDD383" s="25"/>
      <c r="PDE383" s="25"/>
      <c r="PDF383" s="25"/>
      <c r="PDG383" s="25"/>
      <c r="PDH383" s="25"/>
      <c r="PDI383" s="25"/>
      <c r="PDJ383" s="25"/>
      <c r="PDK383" s="25"/>
      <c r="PDL383" s="25"/>
      <c r="PDM383" s="25"/>
      <c r="PDN383" s="25"/>
      <c r="PDO383" s="25"/>
      <c r="PDP383" s="25"/>
      <c r="PDQ383" s="25"/>
      <c r="PDR383" s="25"/>
      <c r="PDS383" s="25"/>
      <c r="PDT383" s="25"/>
      <c r="PDU383" s="25"/>
      <c r="PDV383" s="25"/>
      <c r="PDW383" s="25"/>
      <c r="PDX383" s="25"/>
      <c r="PDY383" s="25"/>
      <c r="PDZ383" s="25"/>
      <c r="PEA383" s="25"/>
      <c r="PEB383" s="25"/>
      <c r="PEC383" s="25"/>
      <c r="PED383" s="25"/>
      <c r="PEE383" s="25"/>
      <c r="PEF383" s="25"/>
      <c r="PEG383" s="25"/>
      <c r="PEH383" s="25"/>
      <c r="PEI383" s="25"/>
      <c r="PEJ383" s="25"/>
      <c r="PEK383" s="25"/>
      <c r="PEL383" s="25"/>
      <c r="PEM383" s="25"/>
      <c r="PEN383" s="25"/>
      <c r="PEO383" s="25"/>
      <c r="PEP383" s="25"/>
      <c r="PEQ383" s="25"/>
      <c r="PER383" s="25"/>
      <c r="PES383" s="25"/>
      <c r="PET383" s="25"/>
      <c r="PEU383" s="25"/>
      <c r="PEV383" s="25"/>
      <c r="PEW383" s="25"/>
      <c r="PEX383" s="25"/>
      <c r="PEY383" s="25"/>
      <c r="PEZ383" s="25"/>
      <c r="PFA383" s="25"/>
      <c r="PFB383" s="25"/>
      <c r="PFC383" s="25"/>
      <c r="PFD383" s="25"/>
      <c r="PFE383" s="25"/>
      <c r="PFF383" s="25"/>
      <c r="PFG383" s="25"/>
      <c r="PFH383" s="25"/>
      <c r="PFI383" s="25"/>
      <c r="PFJ383" s="25"/>
      <c r="PFK383" s="25"/>
      <c r="PFL383" s="25"/>
      <c r="PFM383" s="25"/>
      <c r="PFN383" s="25"/>
      <c r="PFO383" s="25"/>
      <c r="PFP383" s="25"/>
      <c r="PFQ383" s="25"/>
      <c r="PFR383" s="25"/>
      <c r="PFS383" s="25"/>
      <c r="PFT383" s="25"/>
      <c r="PFU383" s="25"/>
      <c r="PFV383" s="25"/>
      <c r="PFW383" s="25"/>
      <c r="PFX383" s="25"/>
      <c r="PFY383" s="25"/>
      <c r="PFZ383" s="25"/>
      <c r="PGA383" s="25"/>
      <c r="PGB383" s="25"/>
      <c r="PGC383" s="25"/>
      <c r="PGD383" s="25"/>
      <c r="PGE383" s="25"/>
      <c r="PGF383" s="25"/>
      <c r="PGG383" s="25"/>
      <c r="PGH383" s="25"/>
      <c r="PGI383" s="25"/>
      <c r="PGJ383" s="25"/>
      <c r="PGK383" s="25"/>
      <c r="PGL383" s="25"/>
      <c r="PGM383" s="25"/>
      <c r="PGN383" s="25"/>
      <c r="PGO383" s="25"/>
      <c r="PGP383" s="25"/>
      <c r="PGQ383" s="25"/>
      <c r="PGR383" s="25"/>
      <c r="PGS383" s="25"/>
      <c r="PGT383" s="25"/>
      <c r="PGU383" s="25"/>
      <c r="PGV383" s="25"/>
      <c r="PGW383" s="25"/>
      <c r="PGX383" s="25"/>
      <c r="PGY383" s="25"/>
      <c r="PGZ383" s="25"/>
      <c r="PHA383" s="25"/>
      <c r="PHB383" s="25"/>
      <c r="PHC383" s="25"/>
      <c r="PHD383" s="25"/>
      <c r="PHE383" s="25"/>
      <c r="PHF383" s="25"/>
      <c r="PHG383" s="25"/>
      <c r="PHH383" s="25"/>
      <c r="PHI383" s="25"/>
      <c r="PHJ383" s="25"/>
      <c r="PHK383" s="25"/>
      <c r="PHL383" s="25"/>
      <c r="PHM383" s="25"/>
      <c r="PHN383" s="25"/>
      <c r="PHO383" s="25"/>
      <c r="PHP383" s="25"/>
      <c r="PHQ383" s="25"/>
      <c r="PHR383" s="25"/>
      <c r="PHS383" s="25"/>
      <c r="PHT383" s="25"/>
      <c r="PHU383" s="25"/>
      <c r="PHV383" s="25"/>
      <c r="PHW383" s="25"/>
      <c r="PHX383" s="25"/>
      <c r="PHY383" s="25"/>
      <c r="PHZ383" s="25"/>
      <c r="PIA383" s="25"/>
      <c r="PIB383" s="25"/>
      <c r="PIC383" s="25"/>
      <c r="PID383" s="25"/>
      <c r="PIE383" s="25"/>
      <c r="PIF383" s="25"/>
      <c r="PIG383" s="25"/>
      <c r="PIH383" s="25"/>
      <c r="PII383" s="25"/>
      <c r="PIJ383" s="25"/>
      <c r="PIK383" s="25"/>
      <c r="PIL383" s="25"/>
      <c r="PIM383" s="25"/>
      <c r="PIN383" s="25"/>
      <c r="PIO383" s="25"/>
      <c r="PIP383" s="25"/>
      <c r="PIQ383" s="25"/>
      <c r="PIR383" s="25"/>
      <c r="PIS383" s="25"/>
      <c r="PIT383" s="25"/>
      <c r="PIU383" s="25"/>
      <c r="PIV383" s="25"/>
      <c r="PIW383" s="25"/>
      <c r="PIX383" s="25"/>
      <c r="PIY383" s="25"/>
      <c r="PIZ383" s="25"/>
      <c r="PJA383" s="25"/>
      <c r="PJB383" s="25"/>
      <c r="PJC383" s="25"/>
      <c r="PJD383" s="25"/>
      <c r="PJE383" s="25"/>
      <c r="PJF383" s="25"/>
      <c r="PJG383" s="25"/>
      <c r="PJH383" s="25"/>
      <c r="PJI383" s="25"/>
      <c r="PJJ383" s="25"/>
      <c r="PJK383" s="25"/>
      <c r="PJL383" s="25"/>
      <c r="PJM383" s="25"/>
      <c r="PJN383" s="25"/>
      <c r="PJO383" s="25"/>
      <c r="PJP383" s="25"/>
      <c r="PJQ383" s="25"/>
      <c r="PJR383" s="25"/>
      <c r="PJS383" s="25"/>
      <c r="PJT383" s="25"/>
      <c r="PJU383" s="25"/>
      <c r="PJV383" s="25"/>
      <c r="PJW383" s="25"/>
      <c r="PJX383" s="25"/>
      <c r="PJY383" s="25"/>
      <c r="PJZ383" s="25"/>
      <c r="PKA383" s="25"/>
      <c r="PKB383" s="25"/>
      <c r="PKC383" s="25"/>
      <c r="PKD383" s="25"/>
      <c r="PKE383" s="25"/>
      <c r="PKF383" s="25"/>
      <c r="PKG383" s="25"/>
      <c r="PKH383" s="25"/>
      <c r="PKI383" s="25"/>
      <c r="PKJ383" s="25"/>
      <c r="PKK383" s="25"/>
      <c r="PKL383" s="25"/>
      <c r="PKM383" s="25"/>
      <c r="PKN383" s="25"/>
      <c r="PKO383" s="25"/>
      <c r="PKP383" s="25"/>
      <c r="PKQ383" s="25"/>
      <c r="PKR383" s="25"/>
      <c r="PKS383" s="25"/>
      <c r="PKT383" s="25"/>
      <c r="PKU383" s="25"/>
      <c r="PKV383" s="25"/>
      <c r="PKW383" s="25"/>
      <c r="PKX383" s="25"/>
      <c r="PKY383" s="25"/>
      <c r="PKZ383" s="25"/>
      <c r="PLA383" s="25"/>
      <c r="PLB383" s="25"/>
      <c r="PLC383" s="25"/>
      <c r="PLD383" s="25"/>
      <c r="PLE383" s="25"/>
      <c r="PLF383" s="25"/>
      <c r="PLG383" s="25"/>
      <c r="PLH383" s="25"/>
      <c r="PLI383" s="25"/>
      <c r="PLJ383" s="25"/>
      <c r="PLK383" s="25"/>
      <c r="PLL383" s="25"/>
      <c r="PLM383" s="25"/>
      <c r="PLN383" s="25"/>
      <c r="PLO383" s="25"/>
      <c r="PLP383" s="25"/>
      <c r="PLQ383" s="25"/>
      <c r="PLR383" s="25"/>
      <c r="PLS383" s="25"/>
      <c r="PLT383" s="25"/>
      <c r="PLU383" s="25"/>
      <c r="PLV383" s="25"/>
      <c r="PLW383" s="25"/>
      <c r="PLX383" s="25"/>
      <c r="PLY383" s="25"/>
      <c r="PLZ383" s="25"/>
      <c r="PMA383" s="25"/>
      <c r="PMB383" s="25"/>
      <c r="PMC383" s="25"/>
      <c r="PMD383" s="25"/>
      <c r="PME383" s="25"/>
      <c r="PMF383" s="25"/>
      <c r="PMG383" s="25"/>
      <c r="PMH383" s="25"/>
      <c r="PMI383" s="25"/>
      <c r="PMJ383" s="25"/>
      <c r="PMK383" s="25"/>
      <c r="PML383" s="25"/>
      <c r="PMM383" s="25"/>
      <c r="PMN383" s="25"/>
      <c r="PMO383" s="25"/>
      <c r="PMP383" s="25"/>
      <c r="PMQ383" s="25"/>
      <c r="PMR383" s="25"/>
      <c r="PMS383" s="25"/>
      <c r="PMT383" s="25"/>
      <c r="PMU383" s="25"/>
      <c r="PMV383" s="25"/>
      <c r="PMW383" s="25"/>
      <c r="PMX383" s="25"/>
      <c r="PMY383" s="25"/>
      <c r="PMZ383" s="25"/>
      <c r="PNA383" s="25"/>
      <c r="PNB383" s="25"/>
      <c r="PNC383" s="25"/>
      <c r="PND383" s="25"/>
      <c r="PNE383" s="25"/>
      <c r="PNF383" s="25"/>
      <c r="PNG383" s="25"/>
      <c r="PNH383" s="25"/>
      <c r="PNI383" s="25"/>
      <c r="PNJ383" s="25"/>
      <c r="PNK383" s="25"/>
      <c r="PNL383" s="25"/>
      <c r="PNM383" s="25"/>
      <c r="PNN383" s="25"/>
      <c r="PNO383" s="25"/>
      <c r="PNP383" s="25"/>
      <c r="PNQ383" s="25"/>
      <c r="PNR383" s="25"/>
      <c r="PNS383" s="25"/>
      <c r="PNT383" s="25"/>
      <c r="PNU383" s="25"/>
      <c r="PNV383" s="25"/>
      <c r="PNW383" s="25"/>
      <c r="PNX383" s="25"/>
      <c r="PNY383" s="25"/>
      <c r="PNZ383" s="25"/>
      <c r="POA383" s="25"/>
      <c r="POB383" s="25"/>
      <c r="POC383" s="25"/>
      <c r="POD383" s="25"/>
      <c r="POE383" s="25"/>
      <c r="POF383" s="25"/>
      <c r="POG383" s="25"/>
      <c r="POH383" s="25"/>
      <c r="POI383" s="25"/>
      <c r="POJ383" s="25"/>
      <c r="POK383" s="25"/>
      <c r="POL383" s="25"/>
      <c r="POM383" s="25"/>
      <c r="PON383" s="25"/>
      <c r="POO383" s="25"/>
      <c r="POP383" s="25"/>
      <c r="POQ383" s="25"/>
      <c r="POR383" s="25"/>
      <c r="POS383" s="25"/>
      <c r="POT383" s="25"/>
      <c r="POU383" s="25"/>
      <c r="POV383" s="25"/>
      <c r="POW383" s="25"/>
      <c r="POX383" s="25"/>
      <c r="POY383" s="25"/>
      <c r="POZ383" s="25"/>
      <c r="PPA383" s="25"/>
      <c r="PPB383" s="25"/>
      <c r="PPC383" s="25"/>
      <c r="PPD383" s="25"/>
      <c r="PPE383" s="25"/>
      <c r="PPF383" s="25"/>
      <c r="PPG383" s="25"/>
      <c r="PPH383" s="25"/>
      <c r="PPI383" s="25"/>
      <c r="PPJ383" s="25"/>
      <c r="PPK383" s="25"/>
      <c r="PPL383" s="25"/>
      <c r="PPM383" s="25"/>
      <c r="PPN383" s="25"/>
      <c r="PPO383" s="25"/>
      <c r="PPP383" s="25"/>
      <c r="PPQ383" s="25"/>
      <c r="PPR383" s="25"/>
      <c r="PPS383" s="25"/>
      <c r="PPT383" s="25"/>
      <c r="PPU383" s="25"/>
      <c r="PPV383" s="25"/>
      <c r="PPW383" s="25"/>
      <c r="PPX383" s="25"/>
      <c r="PPY383" s="25"/>
      <c r="PPZ383" s="25"/>
      <c r="PQA383" s="25"/>
      <c r="PQB383" s="25"/>
      <c r="PQC383" s="25"/>
      <c r="PQD383" s="25"/>
      <c r="PQE383" s="25"/>
      <c r="PQF383" s="25"/>
      <c r="PQG383" s="25"/>
      <c r="PQH383" s="25"/>
      <c r="PQI383" s="25"/>
      <c r="PQJ383" s="25"/>
      <c r="PQK383" s="25"/>
      <c r="PQL383" s="25"/>
      <c r="PQM383" s="25"/>
      <c r="PQN383" s="25"/>
      <c r="PQO383" s="25"/>
      <c r="PQP383" s="25"/>
      <c r="PQQ383" s="25"/>
      <c r="PQR383" s="25"/>
      <c r="PQS383" s="25"/>
      <c r="PQT383" s="25"/>
      <c r="PQU383" s="25"/>
      <c r="PQV383" s="25"/>
      <c r="PQW383" s="25"/>
      <c r="PQX383" s="25"/>
      <c r="PQY383" s="25"/>
      <c r="PQZ383" s="25"/>
      <c r="PRA383" s="25"/>
      <c r="PRB383" s="25"/>
      <c r="PRC383" s="25"/>
      <c r="PRD383" s="25"/>
      <c r="PRE383" s="25"/>
      <c r="PRF383" s="25"/>
      <c r="PRG383" s="25"/>
      <c r="PRH383" s="25"/>
      <c r="PRI383" s="25"/>
      <c r="PRJ383" s="25"/>
      <c r="PRK383" s="25"/>
      <c r="PRL383" s="25"/>
      <c r="PRM383" s="25"/>
      <c r="PRN383" s="25"/>
      <c r="PRO383" s="25"/>
      <c r="PRP383" s="25"/>
      <c r="PRQ383" s="25"/>
      <c r="PRR383" s="25"/>
      <c r="PRS383" s="25"/>
      <c r="PRT383" s="25"/>
      <c r="PRU383" s="25"/>
      <c r="PRV383" s="25"/>
      <c r="PRW383" s="25"/>
      <c r="PRX383" s="25"/>
      <c r="PRY383" s="25"/>
      <c r="PRZ383" s="25"/>
      <c r="PSA383" s="25"/>
      <c r="PSB383" s="25"/>
      <c r="PSC383" s="25"/>
      <c r="PSD383" s="25"/>
      <c r="PSE383" s="25"/>
      <c r="PSF383" s="25"/>
      <c r="PSG383" s="25"/>
      <c r="PSH383" s="25"/>
      <c r="PSI383" s="25"/>
      <c r="PSJ383" s="25"/>
      <c r="PSK383" s="25"/>
      <c r="PSL383" s="25"/>
      <c r="PSM383" s="25"/>
      <c r="PSN383" s="25"/>
      <c r="PSO383" s="25"/>
      <c r="PSP383" s="25"/>
      <c r="PSQ383" s="25"/>
      <c r="PSR383" s="25"/>
      <c r="PSS383" s="25"/>
      <c r="PST383" s="25"/>
      <c r="PSU383" s="25"/>
      <c r="PSV383" s="25"/>
      <c r="PSW383" s="25"/>
      <c r="PSX383" s="25"/>
      <c r="PSY383" s="25"/>
      <c r="PSZ383" s="25"/>
      <c r="PTA383" s="25"/>
      <c r="PTB383" s="25"/>
      <c r="PTC383" s="25"/>
      <c r="PTD383" s="25"/>
      <c r="PTE383" s="25"/>
      <c r="PTF383" s="25"/>
      <c r="PTG383" s="25"/>
      <c r="PTH383" s="25"/>
      <c r="PTI383" s="25"/>
      <c r="PTJ383" s="25"/>
      <c r="PTK383" s="25"/>
      <c r="PTL383" s="25"/>
      <c r="PTM383" s="25"/>
      <c r="PTN383" s="25"/>
      <c r="PTO383" s="25"/>
      <c r="PTP383" s="25"/>
      <c r="PTQ383" s="25"/>
      <c r="PTR383" s="25"/>
      <c r="PTS383" s="25"/>
      <c r="PTT383" s="25"/>
      <c r="PTU383" s="25"/>
      <c r="PTV383" s="25"/>
      <c r="PTW383" s="25"/>
      <c r="PTX383" s="25"/>
      <c r="PTY383" s="25"/>
      <c r="PTZ383" s="25"/>
      <c r="PUA383" s="25"/>
      <c r="PUB383" s="25"/>
      <c r="PUC383" s="25"/>
      <c r="PUD383" s="25"/>
      <c r="PUE383" s="25"/>
      <c r="PUF383" s="25"/>
      <c r="PUG383" s="25"/>
      <c r="PUH383" s="25"/>
      <c r="PUI383" s="25"/>
      <c r="PUJ383" s="25"/>
      <c r="PUK383" s="25"/>
      <c r="PUL383" s="25"/>
      <c r="PUM383" s="25"/>
      <c r="PUN383" s="25"/>
      <c r="PUO383" s="25"/>
      <c r="PUP383" s="25"/>
      <c r="PUQ383" s="25"/>
      <c r="PUR383" s="25"/>
      <c r="PUS383" s="25"/>
      <c r="PUT383" s="25"/>
      <c r="PUU383" s="25"/>
      <c r="PUV383" s="25"/>
      <c r="PUW383" s="25"/>
      <c r="PUX383" s="25"/>
      <c r="PUY383" s="25"/>
      <c r="PUZ383" s="25"/>
      <c r="PVA383" s="25"/>
      <c r="PVB383" s="25"/>
      <c r="PVC383" s="25"/>
      <c r="PVD383" s="25"/>
      <c r="PVE383" s="25"/>
      <c r="PVF383" s="25"/>
      <c r="PVG383" s="25"/>
      <c r="PVH383" s="25"/>
      <c r="PVI383" s="25"/>
      <c r="PVJ383" s="25"/>
      <c r="PVK383" s="25"/>
      <c r="PVL383" s="25"/>
      <c r="PVM383" s="25"/>
      <c r="PVN383" s="25"/>
      <c r="PVO383" s="25"/>
      <c r="PVP383" s="25"/>
      <c r="PVQ383" s="25"/>
      <c r="PVR383" s="25"/>
      <c r="PVS383" s="25"/>
      <c r="PVT383" s="25"/>
      <c r="PVU383" s="25"/>
      <c r="PVV383" s="25"/>
      <c r="PVW383" s="25"/>
      <c r="PVX383" s="25"/>
      <c r="PVY383" s="25"/>
      <c r="PVZ383" s="25"/>
      <c r="PWA383" s="25"/>
      <c r="PWB383" s="25"/>
      <c r="PWC383" s="25"/>
      <c r="PWD383" s="25"/>
      <c r="PWE383" s="25"/>
      <c r="PWF383" s="25"/>
      <c r="PWG383" s="25"/>
      <c r="PWH383" s="25"/>
      <c r="PWI383" s="25"/>
      <c r="PWJ383" s="25"/>
      <c r="PWK383" s="25"/>
      <c r="PWL383" s="25"/>
      <c r="PWM383" s="25"/>
      <c r="PWN383" s="25"/>
      <c r="PWO383" s="25"/>
      <c r="PWP383" s="25"/>
      <c r="PWQ383" s="25"/>
      <c r="PWR383" s="25"/>
      <c r="PWS383" s="25"/>
      <c r="PWT383" s="25"/>
      <c r="PWU383" s="25"/>
      <c r="PWV383" s="25"/>
      <c r="PWW383" s="25"/>
      <c r="PWX383" s="25"/>
      <c r="PWY383" s="25"/>
      <c r="PWZ383" s="25"/>
      <c r="PXA383" s="25"/>
      <c r="PXB383" s="25"/>
      <c r="PXC383" s="25"/>
      <c r="PXD383" s="25"/>
      <c r="PXE383" s="25"/>
      <c r="PXF383" s="25"/>
      <c r="PXG383" s="25"/>
      <c r="PXH383" s="25"/>
      <c r="PXI383" s="25"/>
      <c r="PXJ383" s="25"/>
      <c r="PXK383" s="25"/>
      <c r="PXL383" s="25"/>
      <c r="PXM383" s="25"/>
      <c r="PXN383" s="25"/>
      <c r="PXO383" s="25"/>
      <c r="PXP383" s="25"/>
      <c r="PXQ383" s="25"/>
      <c r="PXR383" s="25"/>
      <c r="PXS383" s="25"/>
      <c r="PXT383" s="25"/>
      <c r="PXU383" s="25"/>
      <c r="PXV383" s="25"/>
      <c r="PXW383" s="25"/>
      <c r="PXX383" s="25"/>
      <c r="PXY383" s="25"/>
      <c r="PXZ383" s="25"/>
      <c r="PYA383" s="25"/>
      <c r="PYB383" s="25"/>
      <c r="PYC383" s="25"/>
      <c r="PYD383" s="25"/>
      <c r="PYE383" s="25"/>
      <c r="PYF383" s="25"/>
      <c r="PYG383" s="25"/>
      <c r="PYH383" s="25"/>
      <c r="PYI383" s="25"/>
      <c r="PYJ383" s="25"/>
      <c r="PYK383" s="25"/>
      <c r="PYL383" s="25"/>
      <c r="PYM383" s="25"/>
      <c r="PYN383" s="25"/>
      <c r="PYO383" s="25"/>
      <c r="PYP383" s="25"/>
      <c r="PYQ383" s="25"/>
      <c r="PYR383" s="25"/>
      <c r="PYS383" s="25"/>
      <c r="PYT383" s="25"/>
      <c r="PYU383" s="25"/>
      <c r="PYV383" s="25"/>
      <c r="PYW383" s="25"/>
      <c r="PYX383" s="25"/>
      <c r="PYY383" s="25"/>
      <c r="PYZ383" s="25"/>
      <c r="PZA383" s="25"/>
      <c r="PZB383" s="25"/>
      <c r="PZC383" s="25"/>
      <c r="PZD383" s="25"/>
      <c r="PZE383" s="25"/>
      <c r="PZF383" s="25"/>
      <c r="PZG383" s="25"/>
      <c r="PZH383" s="25"/>
      <c r="PZI383" s="25"/>
      <c r="PZJ383" s="25"/>
      <c r="PZK383" s="25"/>
      <c r="PZL383" s="25"/>
      <c r="PZM383" s="25"/>
      <c r="PZN383" s="25"/>
      <c r="PZO383" s="25"/>
      <c r="PZP383" s="25"/>
      <c r="PZQ383" s="25"/>
      <c r="PZR383" s="25"/>
      <c r="PZS383" s="25"/>
      <c r="PZT383" s="25"/>
      <c r="PZU383" s="25"/>
      <c r="PZV383" s="25"/>
      <c r="PZW383" s="25"/>
      <c r="PZX383" s="25"/>
      <c r="PZY383" s="25"/>
      <c r="PZZ383" s="25"/>
      <c r="QAA383" s="25"/>
      <c r="QAB383" s="25"/>
      <c r="QAC383" s="25"/>
      <c r="QAD383" s="25"/>
      <c r="QAE383" s="25"/>
      <c r="QAF383" s="25"/>
      <c r="QAG383" s="25"/>
      <c r="QAH383" s="25"/>
      <c r="QAI383" s="25"/>
      <c r="QAJ383" s="25"/>
      <c r="QAK383" s="25"/>
      <c r="QAL383" s="25"/>
      <c r="QAM383" s="25"/>
      <c r="QAN383" s="25"/>
      <c r="QAO383" s="25"/>
      <c r="QAP383" s="25"/>
      <c r="QAQ383" s="25"/>
      <c r="QAR383" s="25"/>
      <c r="QAS383" s="25"/>
      <c r="QAT383" s="25"/>
      <c r="QAU383" s="25"/>
      <c r="QAV383" s="25"/>
      <c r="QAW383" s="25"/>
      <c r="QAX383" s="25"/>
      <c r="QAY383" s="25"/>
      <c r="QAZ383" s="25"/>
      <c r="QBA383" s="25"/>
      <c r="QBB383" s="25"/>
      <c r="QBC383" s="25"/>
      <c r="QBD383" s="25"/>
      <c r="QBE383" s="25"/>
      <c r="QBF383" s="25"/>
      <c r="QBG383" s="25"/>
      <c r="QBH383" s="25"/>
      <c r="QBI383" s="25"/>
      <c r="QBJ383" s="25"/>
      <c r="QBK383" s="25"/>
      <c r="QBL383" s="25"/>
      <c r="QBM383" s="25"/>
      <c r="QBN383" s="25"/>
      <c r="QBO383" s="25"/>
      <c r="QBP383" s="25"/>
      <c r="QBQ383" s="25"/>
      <c r="QBR383" s="25"/>
      <c r="QBS383" s="25"/>
      <c r="QBT383" s="25"/>
      <c r="QBU383" s="25"/>
      <c r="QBV383" s="25"/>
      <c r="QBW383" s="25"/>
      <c r="QBX383" s="25"/>
      <c r="QBY383" s="25"/>
      <c r="QBZ383" s="25"/>
      <c r="QCA383" s="25"/>
      <c r="QCB383" s="25"/>
      <c r="QCC383" s="25"/>
      <c r="QCD383" s="25"/>
      <c r="QCE383" s="25"/>
      <c r="QCF383" s="25"/>
      <c r="QCG383" s="25"/>
      <c r="QCH383" s="25"/>
      <c r="QCI383" s="25"/>
      <c r="QCJ383" s="25"/>
      <c r="QCK383" s="25"/>
      <c r="QCL383" s="25"/>
      <c r="QCM383" s="25"/>
      <c r="QCN383" s="25"/>
      <c r="QCO383" s="25"/>
      <c r="QCP383" s="25"/>
      <c r="QCQ383" s="25"/>
      <c r="QCR383" s="25"/>
      <c r="QCS383" s="25"/>
      <c r="QCT383" s="25"/>
      <c r="QCU383" s="25"/>
      <c r="QCV383" s="25"/>
      <c r="QCW383" s="25"/>
      <c r="QCX383" s="25"/>
      <c r="QCY383" s="25"/>
      <c r="QCZ383" s="25"/>
      <c r="QDA383" s="25"/>
      <c r="QDB383" s="25"/>
      <c r="QDC383" s="25"/>
      <c r="QDD383" s="25"/>
      <c r="QDE383" s="25"/>
      <c r="QDF383" s="25"/>
      <c r="QDG383" s="25"/>
      <c r="QDH383" s="25"/>
      <c r="QDI383" s="25"/>
      <c r="QDJ383" s="25"/>
      <c r="QDK383" s="25"/>
      <c r="QDL383" s="25"/>
      <c r="QDM383" s="25"/>
      <c r="QDN383" s="25"/>
      <c r="QDO383" s="25"/>
      <c r="QDP383" s="25"/>
      <c r="QDQ383" s="25"/>
      <c r="QDR383" s="25"/>
      <c r="QDS383" s="25"/>
      <c r="QDT383" s="25"/>
      <c r="QDU383" s="25"/>
      <c r="QDV383" s="25"/>
      <c r="QDW383" s="25"/>
      <c r="QDX383" s="25"/>
      <c r="QDY383" s="25"/>
      <c r="QDZ383" s="25"/>
      <c r="QEA383" s="25"/>
      <c r="QEB383" s="25"/>
      <c r="QEC383" s="25"/>
      <c r="QED383" s="25"/>
      <c r="QEE383" s="25"/>
      <c r="QEF383" s="25"/>
      <c r="QEG383" s="25"/>
      <c r="QEH383" s="25"/>
      <c r="QEI383" s="25"/>
      <c r="QEJ383" s="25"/>
      <c r="QEK383" s="25"/>
      <c r="QEL383" s="25"/>
      <c r="QEM383" s="25"/>
      <c r="QEN383" s="25"/>
      <c r="QEO383" s="25"/>
      <c r="QEP383" s="25"/>
      <c r="QEQ383" s="25"/>
      <c r="QER383" s="25"/>
      <c r="QES383" s="25"/>
      <c r="QET383" s="25"/>
      <c r="QEU383" s="25"/>
      <c r="QEV383" s="25"/>
      <c r="QEW383" s="25"/>
      <c r="QEX383" s="25"/>
      <c r="QEY383" s="25"/>
      <c r="QEZ383" s="25"/>
      <c r="QFA383" s="25"/>
      <c r="QFB383" s="25"/>
      <c r="QFC383" s="25"/>
      <c r="QFD383" s="25"/>
      <c r="QFE383" s="25"/>
      <c r="QFF383" s="25"/>
      <c r="QFG383" s="25"/>
      <c r="QFH383" s="25"/>
      <c r="QFI383" s="25"/>
      <c r="QFJ383" s="25"/>
      <c r="QFK383" s="25"/>
      <c r="QFL383" s="25"/>
      <c r="QFM383" s="25"/>
      <c r="QFN383" s="25"/>
      <c r="QFO383" s="25"/>
      <c r="QFP383" s="25"/>
      <c r="QFQ383" s="25"/>
      <c r="QFR383" s="25"/>
      <c r="QFS383" s="25"/>
      <c r="QFT383" s="25"/>
      <c r="QFU383" s="25"/>
      <c r="QFV383" s="25"/>
      <c r="QFW383" s="25"/>
      <c r="QFX383" s="25"/>
      <c r="QFY383" s="25"/>
      <c r="QFZ383" s="25"/>
      <c r="QGA383" s="25"/>
      <c r="QGB383" s="25"/>
      <c r="QGC383" s="25"/>
      <c r="QGD383" s="25"/>
      <c r="QGE383" s="25"/>
      <c r="QGF383" s="25"/>
      <c r="QGG383" s="25"/>
      <c r="QGH383" s="25"/>
      <c r="QGI383" s="25"/>
      <c r="QGJ383" s="25"/>
      <c r="QGK383" s="25"/>
      <c r="QGL383" s="25"/>
      <c r="QGM383" s="25"/>
      <c r="QGN383" s="25"/>
      <c r="QGO383" s="25"/>
      <c r="QGP383" s="25"/>
      <c r="QGQ383" s="25"/>
      <c r="QGR383" s="25"/>
      <c r="QGS383" s="25"/>
      <c r="QGT383" s="25"/>
      <c r="QGU383" s="25"/>
      <c r="QGV383" s="25"/>
      <c r="QGW383" s="25"/>
      <c r="QGX383" s="25"/>
      <c r="QGY383" s="25"/>
      <c r="QGZ383" s="25"/>
      <c r="QHA383" s="25"/>
      <c r="QHB383" s="25"/>
      <c r="QHC383" s="25"/>
      <c r="QHD383" s="25"/>
      <c r="QHE383" s="25"/>
      <c r="QHF383" s="25"/>
      <c r="QHG383" s="25"/>
      <c r="QHH383" s="25"/>
      <c r="QHI383" s="25"/>
      <c r="QHJ383" s="25"/>
      <c r="QHK383" s="25"/>
      <c r="QHL383" s="25"/>
      <c r="QHM383" s="25"/>
      <c r="QHN383" s="25"/>
      <c r="QHO383" s="25"/>
      <c r="QHP383" s="25"/>
      <c r="QHQ383" s="25"/>
      <c r="QHR383" s="25"/>
      <c r="QHS383" s="25"/>
      <c r="QHT383" s="25"/>
      <c r="QHU383" s="25"/>
      <c r="QHV383" s="25"/>
      <c r="QHW383" s="25"/>
      <c r="QHX383" s="25"/>
      <c r="QHY383" s="25"/>
      <c r="QHZ383" s="25"/>
      <c r="QIA383" s="25"/>
      <c r="QIB383" s="25"/>
      <c r="QIC383" s="25"/>
      <c r="QID383" s="25"/>
      <c r="QIE383" s="25"/>
      <c r="QIF383" s="25"/>
      <c r="QIG383" s="25"/>
      <c r="QIH383" s="25"/>
      <c r="QII383" s="25"/>
      <c r="QIJ383" s="25"/>
      <c r="QIK383" s="25"/>
      <c r="QIL383" s="25"/>
      <c r="QIM383" s="25"/>
      <c r="QIN383" s="25"/>
      <c r="QIO383" s="25"/>
      <c r="QIP383" s="25"/>
      <c r="QIQ383" s="25"/>
      <c r="QIR383" s="25"/>
      <c r="QIS383" s="25"/>
      <c r="QIT383" s="25"/>
      <c r="QIU383" s="25"/>
      <c r="QIV383" s="25"/>
      <c r="QIW383" s="25"/>
      <c r="QIX383" s="25"/>
      <c r="QIY383" s="25"/>
      <c r="QIZ383" s="25"/>
      <c r="QJA383" s="25"/>
      <c r="QJB383" s="25"/>
      <c r="QJC383" s="25"/>
      <c r="QJD383" s="25"/>
      <c r="QJE383" s="25"/>
      <c r="QJF383" s="25"/>
      <c r="QJG383" s="25"/>
      <c r="QJH383" s="25"/>
      <c r="QJI383" s="25"/>
      <c r="QJJ383" s="25"/>
      <c r="QJK383" s="25"/>
      <c r="QJL383" s="25"/>
      <c r="QJM383" s="25"/>
      <c r="QJN383" s="25"/>
      <c r="QJO383" s="25"/>
      <c r="QJP383" s="25"/>
      <c r="QJQ383" s="25"/>
      <c r="QJR383" s="25"/>
      <c r="QJS383" s="25"/>
      <c r="QJT383" s="25"/>
      <c r="QJU383" s="25"/>
      <c r="QJV383" s="25"/>
      <c r="QJW383" s="25"/>
      <c r="QJX383" s="25"/>
      <c r="QJY383" s="25"/>
      <c r="QJZ383" s="25"/>
      <c r="QKA383" s="25"/>
      <c r="QKB383" s="25"/>
      <c r="QKC383" s="25"/>
      <c r="QKD383" s="25"/>
      <c r="QKE383" s="25"/>
      <c r="QKF383" s="25"/>
      <c r="QKG383" s="25"/>
      <c r="QKH383" s="25"/>
      <c r="QKI383" s="25"/>
      <c r="QKJ383" s="25"/>
      <c r="QKK383" s="25"/>
      <c r="QKL383" s="25"/>
      <c r="QKM383" s="25"/>
      <c r="QKN383" s="25"/>
      <c r="QKO383" s="25"/>
      <c r="QKP383" s="25"/>
      <c r="QKQ383" s="25"/>
      <c r="QKR383" s="25"/>
      <c r="QKS383" s="25"/>
      <c r="QKT383" s="25"/>
      <c r="QKU383" s="25"/>
      <c r="QKV383" s="25"/>
      <c r="QKW383" s="25"/>
      <c r="QKX383" s="25"/>
      <c r="QKY383" s="25"/>
      <c r="QKZ383" s="25"/>
      <c r="QLA383" s="25"/>
      <c r="QLB383" s="25"/>
      <c r="QLC383" s="25"/>
      <c r="QLD383" s="25"/>
      <c r="QLE383" s="25"/>
      <c r="QLF383" s="25"/>
      <c r="QLG383" s="25"/>
      <c r="QLH383" s="25"/>
      <c r="QLI383" s="25"/>
      <c r="QLJ383" s="25"/>
      <c r="QLK383" s="25"/>
      <c r="QLL383" s="25"/>
      <c r="QLM383" s="25"/>
      <c r="QLN383" s="25"/>
      <c r="QLO383" s="25"/>
      <c r="QLP383" s="25"/>
      <c r="QLQ383" s="25"/>
      <c r="QLR383" s="25"/>
      <c r="QLS383" s="25"/>
      <c r="QLT383" s="25"/>
      <c r="QLU383" s="25"/>
      <c r="QLV383" s="25"/>
      <c r="QLW383" s="25"/>
      <c r="QLX383" s="25"/>
      <c r="QLY383" s="25"/>
      <c r="QLZ383" s="25"/>
      <c r="QMA383" s="25"/>
      <c r="QMB383" s="25"/>
      <c r="QMC383" s="25"/>
      <c r="QMD383" s="25"/>
      <c r="QME383" s="25"/>
      <c r="QMF383" s="25"/>
      <c r="QMG383" s="25"/>
      <c r="QMH383" s="25"/>
      <c r="QMI383" s="25"/>
      <c r="QMJ383" s="25"/>
      <c r="QMK383" s="25"/>
      <c r="QML383" s="25"/>
      <c r="QMM383" s="25"/>
      <c r="QMN383" s="25"/>
      <c r="QMO383" s="25"/>
      <c r="QMP383" s="25"/>
      <c r="QMQ383" s="25"/>
      <c r="QMR383" s="25"/>
      <c r="QMS383" s="25"/>
      <c r="QMT383" s="25"/>
      <c r="QMU383" s="25"/>
      <c r="QMV383" s="25"/>
      <c r="QMW383" s="25"/>
      <c r="QMX383" s="25"/>
      <c r="QMY383" s="25"/>
      <c r="QMZ383" s="25"/>
      <c r="QNA383" s="25"/>
      <c r="QNB383" s="25"/>
      <c r="QNC383" s="25"/>
      <c r="QND383" s="25"/>
      <c r="QNE383" s="25"/>
      <c r="QNF383" s="25"/>
      <c r="QNG383" s="25"/>
      <c r="QNH383" s="25"/>
      <c r="QNI383" s="25"/>
      <c r="QNJ383" s="25"/>
      <c r="QNK383" s="25"/>
      <c r="QNL383" s="25"/>
      <c r="QNM383" s="25"/>
      <c r="QNN383" s="25"/>
      <c r="QNO383" s="25"/>
      <c r="QNP383" s="25"/>
      <c r="QNQ383" s="25"/>
      <c r="QNR383" s="25"/>
      <c r="QNS383" s="25"/>
      <c r="QNT383" s="25"/>
      <c r="QNU383" s="25"/>
      <c r="QNV383" s="25"/>
      <c r="QNW383" s="25"/>
      <c r="QNX383" s="25"/>
      <c r="QNY383" s="25"/>
      <c r="QNZ383" s="25"/>
      <c r="QOA383" s="25"/>
      <c r="QOB383" s="25"/>
      <c r="QOC383" s="25"/>
      <c r="QOD383" s="25"/>
      <c r="QOE383" s="25"/>
      <c r="QOF383" s="25"/>
      <c r="QOG383" s="25"/>
      <c r="QOH383" s="25"/>
      <c r="QOI383" s="25"/>
      <c r="QOJ383" s="25"/>
      <c r="QOK383" s="25"/>
      <c r="QOL383" s="25"/>
      <c r="QOM383" s="25"/>
      <c r="QON383" s="25"/>
      <c r="QOO383" s="25"/>
      <c r="QOP383" s="25"/>
      <c r="QOQ383" s="25"/>
      <c r="QOR383" s="25"/>
      <c r="QOS383" s="25"/>
      <c r="QOT383" s="25"/>
      <c r="QOU383" s="25"/>
      <c r="QOV383" s="25"/>
      <c r="QOW383" s="25"/>
      <c r="QOX383" s="25"/>
      <c r="QOY383" s="25"/>
      <c r="QOZ383" s="25"/>
      <c r="QPA383" s="25"/>
      <c r="QPB383" s="25"/>
      <c r="QPC383" s="25"/>
      <c r="QPD383" s="25"/>
      <c r="QPE383" s="25"/>
      <c r="QPF383" s="25"/>
      <c r="QPG383" s="25"/>
      <c r="QPH383" s="25"/>
      <c r="QPI383" s="25"/>
      <c r="QPJ383" s="25"/>
      <c r="QPK383" s="25"/>
      <c r="QPL383" s="25"/>
      <c r="QPM383" s="25"/>
      <c r="QPN383" s="25"/>
      <c r="QPO383" s="25"/>
      <c r="QPP383" s="25"/>
      <c r="QPQ383" s="25"/>
      <c r="QPR383" s="25"/>
      <c r="QPS383" s="25"/>
      <c r="QPT383" s="25"/>
      <c r="QPU383" s="25"/>
      <c r="QPV383" s="25"/>
      <c r="QPW383" s="25"/>
      <c r="QPX383" s="25"/>
      <c r="QPY383" s="25"/>
      <c r="QPZ383" s="25"/>
      <c r="QQA383" s="25"/>
      <c r="QQB383" s="25"/>
      <c r="QQC383" s="25"/>
      <c r="QQD383" s="25"/>
      <c r="QQE383" s="25"/>
      <c r="QQF383" s="25"/>
      <c r="QQG383" s="25"/>
      <c r="QQH383" s="25"/>
      <c r="QQI383" s="25"/>
      <c r="QQJ383" s="25"/>
      <c r="QQK383" s="25"/>
      <c r="QQL383" s="25"/>
      <c r="QQM383" s="25"/>
      <c r="QQN383" s="25"/>
      <c r="QQO383" s="25"/>
      <c r="QQP383" s="25"/>
      <c r="QQQ383" s="25"/>
      <c r="QQR383" s="25"/>
      <c r="QQS383" s="25"/>
      <c r="QQT383" s="25"/>
      <c r="QQU383" s="25"/>
      <c r="QQV383" s="25"/>
      <c r="QQW383" s="25"/>
      <c r="QQX383" s="25"/>
      <c r="QQY383" s="25"/>
      <c r="QQZ383" s="25"/>
      <c r="QRA383" s="25"/>
      <c r="QRB383" s="25"/>
      <c r="QRC383" s="25"/>
      <c r="QRD383" s="25"/>
      <c r="QRE383" s="25"/>
      <c r="QRF383" s="25"/>
      <c r="QRG383" s="25"/>
      <c r="QRH383" s="25"/>
      <c r="QRI383" s="25"/>
      <c r="QRJ383" s="25"/>
      <c r="QRK383" s="25"/>
      <c r="QRL383" s="25"/>
      <c r="QRM383" s="25"/>
      <c r="QRN383" s="25"/>
      <c r="QRO383" s="25"/>
      <c r="QRP383" s="25"/>
      <c r="QRQ383" s="25"/>
      <c r="QRR383" s="25"/>
      <c r="QRS383" s="25"/>
      <c r="QRT383" s="25"/>
      <c r="QRU383" s="25"/>
      <c r="QRV383" s="25"/>
      <c r="QRW383" s="25"/>
      <c r="QRX383" s="25"/>
      <c r="QRY383" s="25"/>
      <c r="QRZ383" s="25"/>
      <c r="QSA383" s="25"/>
      <c r="QSB383" s="25"/>
      <c r="QSC383" s="25"/>
      <c r="QSD383" s="25"/>
      <c r="QSE383" s="25"/>
      <c r="QSF383" s="25"/>
      <c r="QSG383" s="25"/>
      <c r="QSH383" s="25"/>
      <c r="QSI383" s="25"/>
      <c r="QSJ383" s="25"/>
      <c r="QSK383" s="25"/>
      <c r="QSL383" s="25"/>
      <c r="QSM383" s="25"/>
      <c r="QSN383" s="25"/>
      <c r="QSO383" s="25"/>
      <c r="QSP383" s="25"/>
      <c r="QSQ383" s="25"/>
      <c r="QSR383" s="25"/>
      <c r="QSS383" s="25"/>
      <c r="QST383" s="25"/>
      <c r="QSU383" s="25"/>
      <c r="QSV383" s="25"/>
      <c r="QSW383" s="25"/>
      <c r="QSX383" s="25"/>
      <c r="QSY383" s="25"/>
      <c r="QSZ383" s="25"/>
      <c r="QTA383" s="25"/>
      <c r="QTB383" s="25"/>
      <c r="QTC383" s="25"/>
      <c r="QTD383" s="25"/>
      <c r="QTE383" s="25"/>
      <c r="QTF383" s="25"/>
      <c r="QTG383" s="25"/>
      <c r="QTH383" s="25"/>
      <c r="QTI383" s="25"/>
      <c r="QTJ383" s="25"/>
      <c r="QTK383" s="25"/>
      <c r="QTL383" s="25"/>
      <c r="QTM383" s="25"/>
      <c r="QTN383" s="25"/>
      <c r="QTO383" s="25"/>
      <c r="QTP383" s="25"/>
      <c r="QTQ383" s="25"/>
      <c r="QTR383" s="25"/>
      <c r="QTS383" s="25"/>
      <c r="QTT383" s="25"/>
      <c r="QTU383" s="25"/>
      <c r="QTV383" s="25"/>
      <c r="QTW383" s="25"/>
      <c r="QTX383" s="25"/>
      <c r="QTY383" s="25"/>
      <c r="QTZ383" s="25"/>
      <c r="QUA383" s="25"/>
      <c r="QUB383" s="25"/>
      <c r="QUC383" s="25"/>
      <c r="QUD383" s="25"/>
      <c r="QUE383" s="25"/>
      <c r="QUF383" s="25"/>
      <c r="QUG383" s="25"/>
      <c r="QUH383" s="25"/>
      <c r="QUI383" s="25"/>
      <c r="QUJ383" s="25"/>
      <c r="QUK383" s="25"/>
      <c r="QUL383" s="25"/>
      <c r="QUM383" s="25"/>
      <c r="QUN383" s="25"/>
      <c r="QUO383" s="25"/>
      <c r="QUP383" s="25"/>
      <c r="QUQ383" s="25"/>
      <c r="QUR383" s="25"/>
      <c r="QUS383" s="25"/>
      <c r="QUT383" s="25"/>
      <c r="QUU383" s="25"/>
      <c r="QUV383" s="25"/>
      <c r="QUW383" s="25"/>
      <c r="QUX383" s="25"/>
      <c r="QUY383" s="25"/>
      <c r="QUZ383" s="25"/>
      <c r="QVA383" s="25"/>
      <c r="QVB383" s="25"/>
      <c r="QVC383" s="25"/>
      <c r="QVD383" s="25"/>
      <c r="QVE383" s="25"/>
      <c r="QVF383" s="25"/>
      <c r="QVG383" s="25"/>
      <c r="QVH383" s="25"/>
      <c r="QVI383" s="25"/>
      <c r="QVJ383" s="25"/>
      <c r="QVK383" s="25"/>
      <c r="QVL383" s="25"/>
      <c r="QVM383" s="25"/>
      <c r="QVN383" s="25"/>
      <c r="QVO383" s="25"/>
      <c r="QVP383" s="25"/>
      <c r="QVQ383" s="25"/>
      <c r="QVR383" s="25"/>
      <c r="QVS383" s="25"/>
      <c r="QVT383" s="25"/>
      <c r="QVU383" s="25"/>
      <c r="QVV383" s="25"/>
      <c r="QVW383" s="25"/>
      <c r="QVX383" s="25"/>
      <c r="QVY383" s="25"/>
      <c r="QVZ383" s="25"/>
      <c r="QWA383" s="25"/>
      <c r="QWB383" s="25"/>
      <c r="QWC383" s="25"/>
      <c r="QWD383" s="25"/>
      <c r="QWE383" s="25"/>
      <c r="QWF383" s="25"/>
      <c r="QWG383" s="25"/>
      <c r="QWH383" s="25"/>
      <c r="QWI383" s="25"/>
      <c r="QWJ383" s="25"/>
      <c r="QWK383" s="25"/>
      <c r="QWL383" s="25"/>
      <c r="QWM383" s="25"/>
      <c r="QWN383" s="25"/>
      <c r="QWO383" s="25"/>
      <c r="QWP383" s="25"/>
      <c r="QWQ383" s="25"/>
      <c r="QWR383" s="25"/>
      <c r="QWS383" s="25"/>
      <c r="QWT383" s="25"/>
      <c r="QWU383" s="25"/>
      <c r="QWV383" s="25"/>
      <c r="QWW383" s="25"/>
      <c r="QWX383" s="25"/>
      <c r="QWY383" s="25"/>
      <c r="QWZ383" s="25"/>
      <c r="QXA383" s="25"/>
      <c r="QXB383" s="25"/>
      <c r="QXC383" s="25"/>
      <c r="QXD383" s="25"/>
      <c r="QXE383" s="25"/>
      <c r="QXF383" s="25"/>
      <c r="QXG383" s="25"/>
      <c r="QXH383" s="25"/>
      <c r="QXI383" s="25"/>
      <c r="QXJ383" s="25"/>
      <c r="QXK383" s="25"/>
      <c r="QXL383" s="25"/>
      <c r="QXM383" s="25"/>
      <c r="QXN383" s="25"/>
      <c r="QXO383" s="25"/>
      <c r="QXP383" s="25"/>
      <c r="QXQ383" s="25"/>
      <c r="QXR383" s="25"/>
      <c r="QXS383" s="25"/>
      <c r="QXT383" s="25"/>
      <c r="QXU383" s="25"/>
      <c r="QXV383" s="25"/>
      <c r="QXW383" s="25"/>
      <c r="QXX383" s="25"/>
      <c r="QXY383" s="25"/>
      <c r="QXZ383" s="25"/>
      <c r="QYA383" s="25"/>
      <c r="QYB383" s="25"/>
      <c r="QYC383" s="25"/>
      <c r="QYD383" s="25"/>
      <c r="QYE383" s="25"/>
      <c r="QYF383" s="25"/>
      <c r="QYG383" s="25"/>
      <c r="QYH383" s="25"/>
      <c r="QYI383" s="25"/>
      <c r="QYJ383" s="25"/>
      <c r="QYK383" s="25"/>
      <c r="QYL383" s="25"/>
      <c r="QYM383" s="25"/>
      <c r="QYN383" s="25"/>
      <c r="QYO383" s="25"/>
      <c r="QYP383" s="25"/>
      <c r="QYQ383" s="25"/>
      <c r="QYR383" s="25"/>
      <c r="QYS383" s="25"/>
      <c r="QYT383" s="25"/>
      <c r="QYU383" s="25"/>
      <c r="QYV383" s="25"/>
      <c r="QYW383" s="25"/>
      <c r="QYX383" s="25"/>
      <c r="QYY383" s="25"/>
      <c r="QYZ383" s="25"/>
      <c r="QZA383" s="25"/>
      <c r="QZB383" s="25"/>
      <c r="QZC383" s="25"/>
      <c r="QZD383" s="25"/>
      <c r="QZE383" s="25"/>
      <c r="QZF383" s="25"/>
      <c r="QZG383" s="25"/>
      <c r="QZH383" s="25"/>
      <c r="QZI383" s="25"/>
      <c r="QZJ383" s="25"/>
      <c r="QZK383" s="25"/>
      <c r="QZL383" s="25"/>
      <c r="QZM383" s="25"/>
      <c r="QZN383" s="25"/>
      <c r="QZO383" s="25"/>
      <c r="QZP383" s="25"/>
      <c r="QZQ383" s="25"/>
      <c r="QZR383" s="25"/>
      <c r="QZS383" s="25"/>
      <c r="QZT383" s="25"/>
      <c r="QZU383" s="25"/>
      <c r="QZV383" s="25"/>
      <c r="QZW383" s="25"/>
      <c r="QZX383" s="25"/>
      <c r="QZY383" s="25"/>
      <c r="QZZ383" s="25"/>
      <c r="RAA383" s="25"/>
      <c r="RAB383" s="25"/>
      <c r="RAC383" s="25"/>
      <c r="RAD383" s="25"/>
      <c r="RAE383" s="25"/>
      <c r="RAF383" s="25"/>
      <c r="RAG383" s="25"/>
      <c r="RAH383" s="25"/>
      <c r="RAI383" s="25"/>
      <c r="RAJ383" s="25"/>
      <c r="RAK383" s="25"/>
      <c r="RAL383" s="25"/>
      <c r="RAM383" s="25"/>
      <c r="RAN383" s="25"/>
      <c r="RAO383" s="25"/>
      <c r="RAP383" s="25"/>
      <c r="RAQ383" s="25"/>
      <c r="RAR383" s="25"/>
      <c r="RAS383" s="25"/>
      <c r="RAT383" s="25"/>
      <c r="RAU383" s="25"/>
      <c r="RAV383" s="25"/>
      <c r="RAW383" s="25"/>
      <c r="RAX383" s="25"/>
      <c r="RAY383" s="25"/>
      <c r="RAZ383" s="25"/>
      <c r="RBA383" s="25"/>
      <c r="RBB383" s="25"/>
      <c r="RBC383" s="25"/>
      <c r="RBD383" s="25"/>
      <c r="RBE383" s="25"/>
      <c r="RBF383" s="25"/>
      <c r="RBG383" s="25"/>
      <c r="RBH383" s="25"/>
      <c r="RBI383" s="25"/>
      <c r="RBJ383" s="25"/>
      <c r="RBK383" s="25"/>
      <c r="RBL383" s="25"/>
      <c r="RBM383" s="25"/>
      <c r="RBN383" s="25"/>
      <c r="RBO383" s="25"/>
      <c r="RBP383" s="25"/>
      <c r="RBQ383" s="25"/>
      <c r="RBR383" s="25"/>
      <c r="RBS383" s="25"/>
      <c r="RBT383" s="25"/>
      <c r="RBU383" s="25"/>
      <c r="RBV383" s="25"/>
      <c r="RBW383" s="25"/>
      <c r="RBX383" s="25"/>
      <c r="RBY383" s="25"/>
      <c r="RBZ383" s="25"/>
      <c r="RCA383" s="25"/>
      <c r="RCB383" s="25"/>
      <c r="RCC383" s="25"/>
      <c r="RCD383" s="25"/>
      <c r="RCE383" s="25"/>
      <c r="RCF383" s="25"/>
      <c r="RCG383" s="25"/>
      <c r="RCH383" s="25"/>
      <c r="RCI383" s="25"/>
      <c r="RCJ383" s="25"/>
      <c r="RCK383" s="25"/>
      <c r="RCL383" s="25"/>
      <c r="RCM383" s="25"/>
      <c r="RCN383" s="25"/>
      <c r="RCO383" s="25"/>
      <c r="RCP383" s="25"/>
      <c r="RCQ383" s="25"/>
      <c r="RCR383" s="25"/>
      <c r="RCS383" s="25"/>
      <c r="RCT383" s="25"/>
      <c r="RCU383" s="25"/>
      <c r="RCV383" s="25"/>
      <c r="RCW383" s="25"/>
      <c r="RCX383" s="25"/>
      <c r="RCY383" s="25"/>
      <c r="RCZ383" s="25"/>
      <c r="RDA383" s="25"/>
      <c r="RDB383" s="25"/>
      <c r="RDC383" s="25"/>
      <c r="RDD383" s="25"/>
      <c r="RDE383" s="25"/>
      <c r="RDF383" s="25"/>
      <c r="RDG383" s="25"/>
      <c r="RDH383" s="25"/>
      <c r="RDI383" s="25"/>
      <c r="RDJ383" s="25"/>
      <c r="RDK383" s="25"/>
      <c r="RDL383" s="25"/>
      <c r="RDM383" s="25"/>
      <c r="RDN383" s="25"/>
      <c r="RDO383" s="25"/>
      <c r="RDP383" s="25"/>
      <c r="RDQ383" s="25"/>
      <c r="RDR383" s="25"/>
      <c r="RDS383" s="25"/>
      <c r="RDT383" s="25"/>
      <c r="RDU383" s="25"/>
      <c r="RDV383" s="25"/>
      <c r="RDW383" s="25"/>
      <c r="RDX383" s="25"/>
      <c r="RDY383" s="25"/>
      <c r="RDZ383" s="25"/>
      <c r="REA383" s="25"/>
      <c r="REB383" s="25"/>
      <c r="REC383" s="25"/>
      <c r="RED383" s="25"/>
      <c r="REE383" s="25"/>
      <c r="REF383" s="25"/>
      <c r="REG383" s="25"/>
      <c r="REH383" s="25"/>
      <c r="REI383" s="25"/>
      <c r="REJ383" s="25"/>
      <c r="REK383" s="25"/>
      <c r="REL383" s="25"/>
      <c r="REM383" s="25"/>
      <c r="REN383" s="25"/>
      <c r="REO383" s="25"/>
      <c r="REP383" s="25"/>
      <c r="REQ383" s="25"/>
      <c r="RER383" s="25"/>
      <c r="RES383" s="25"/>
      <c r="RET383" s="25"/>
      <c r="REU383" s="25"/>
      <c r="REV383" s="25"/>
      <c r="REW383" s="25"/>
      <c r="REX383" s="25"/>
      <c r="REY383" s="25"/>
      <c r="REZ383" s="25"/>
      <c r="RFA383" s="25"/>
      <c r="RFB383" s="25"/>
      <c r="RFC383" s="25"/>
      <c r="RFD383" s="25"/>
      <c r="RFE383" s="25"/>
      <c r="RFF383" s="25"/>
      <c r="RFG383" s="25"/>
      <c r="RFH383" s="25"/>
      <c r="RFI383" s="25"/>
      <c r="RFJ383" s="25"/>
      <c r="RFK383" s="25"/>
      <c r="RFL383" s="25"/>
      <c r="RFM383" s="25"/>
      <c r="RFN383" s="25"/>
      <c r="RFO383" s="25"/>
      <c r="RFP383" s="25"/>
      <c r="RFQ383" s="25"/>
      <c r="RFR383" s="25"/>
      <c r="RFS383" s="25"/>
      <c r="RFT383" s="25"/>
      <c r="RFU383" s="25"/>
      <c r="RFV383" s="25"/>
      <c r="RFW383" s="25"/>
      <c r="RFX383" s="25"/>
      <c r="RFY383" s="25"/>
      <c r="RFZ383" s="25"/>
      <c r="RGA383" s="25"/>
      <c r="RGB383" s="25"/>
      <c r="RGC383" s="25"/>
      <c r="RGD383" s="25"/>
      <c r="RGE383" s="25"/>
      <c r="RGF383" s="25"/>
      <c r="RGG383" s="25"/>
      <c r="RGH383" s="25"/>
      <c r="RGI383" s="25"/>
      <c r="RGJ383" s="25"/>
      <c r="RGK383" s="25"/>
      <c r="RGL383" s="25"/>
      <c r="RGM383" s="25"/>
      <c r="RGN383" s="25"/>
      <c r="RGO383" s="25"/>
      <c r="RGP383" s="25"/>
      <c r="RGQ383" s="25"/>
      <c r="RGR383" s="25"/>
      <c r="RGS383" s="25"/>
      <c r="RGT383" s="25"/>
      <c r="RGU383" s="25"/>
      <c r="RGV383" s="25"/>
      <c r="RGW383" s="25"/>
      <c r="RGX383" s="25"/>
      <c r="RGY383" s="25"/>
      <c r="RGZ383" s="25"/>
      <c r="RHA383" s="25"/>
      <c r="RHB383" s="25"/>
      <c r="RHC383" s="25"/>
      <c r="RHD383" s="25"/>
      <c r="RHE383" s="25"/>
      <c r="RHF383" s="25"/>
      <c r="RHG383" s="25"/>
      <c r="RHH383" s="25"/>
      <c r="RHI383" s="25"/>
      <c r="RHJ383" s="25"/>
      <c r="RHK383" s="25"/>
      <c r="RHL383" s="25"/>
      <c r="RHM383" s="25"/>
      <c r="RHN383" s="25"/>
      <c r="RHO383" s="25"/>
      <c r="RHP383" s="25"/>
      <c r="RHQ383" s="25"/>
      <c r="RHR383" s="25"/>
      <c r="RHS383" s="25"/>
      <c r="RHT383" s="25"/>
      <c r="RHU383" s="25"/>
      <c r="RHV383" s="25"/>
      <c r="RHW383" s="25"/>
      <c r="RHX383" s="25"/>
      <c r="RHY383" s="25"/>
      <c r="RHZ383" s="25"/>
      <c r="RIA383" s="25"/>
      <c r="RIB383" s="25"/>
      <c r="RIC383" s="25"/>
      <c r="RID383" s="25"/>
      <c r="RIE383" s="25"/>
      <c r="RIF383" s="25"/>
      <c r="RIG383" s="25"/>
      <c r="RIH383" s="25"/>
      <c r="RII383" s="25"/>
      <c r="RIJ383" s="25"/>
      <c r="RIK383" s="25"/>
      <c r="RIL383" s="25"/>
      <c r="RIM383" s="25"/>
      <c r="RIN383" s="25"/>
      <c r="RIO383" s="25"/>
      <c r="RIP383" s="25"/>
      <c r="RIQ383" s="25"/>
      <c r="RIR383" s="25"/>
      <c r="RIS383" s="25"/>
      <c r="RIT383" s="25"/>
      <c r="RIU383" s="25"/>
      <c r="RIV383" s="25"/>
      <c r="RIW383" s="25"/>
      <c r="RIX383" s="25"/>
      <c r="RIY383" s="25"/>
      <c r="RIZ383" s="25"/>
      <c r="RJA383" s="25"/>
      <c r="RJB383" s="25"/>
      <c r="RJC383" s="25"/>
      <c r="RJD383" s="25"/>
      <c r="RJE383" s="25"/>
      <c r="RJF383" s="25"/>
      <c r="RJG383" s="25"/>
      <c r="RJH383" s="25"/>
      <c r="RJI383" s="25"/>
      <c r="RJJ383" s="25"/>
      <c r="RJK383" s="25"/>
      <c r="RJL383" s="25"/>
      <c r="RJM383" s="25"/>
      <c r="RJN383" s="25"/>
      <c r="RJO383" s="25"/>
      <c r="RJP383" s="25"/>
      <c r="RJQ383" s="25"/>
      <c r="RJR383" s="25"/>
      <c r="RJS383" s="25"/>
      <c r="RJT383" s="25"/>
      <c r="RJU383" s="25"/>
      <c r="RJV383" s="25"/>
      <c r="RJW383" s="25"/>
      <c r="RJX383" s="25"/>
      <c r="RJY383" s="25"/>
      <c r="RJZ383" s="25"/>
      <c r="RKA383" s="25"/>
      <c r="RKB383" s="25"/>
      <c r="RKC383" s="25"/>
      <c r="RKD383" s="25"/>
      <c r="RKE383" s="25"/>
      <c r="RKF383" s="25"/>
      <c r="RKG383" s="25"/>
      <c r="RKH383" s="25"/>
      <c r="RKI383" s="25"/>
      <c r="RKJ383" s="25"/>
      <c r="RKK383" s="25"/>
      <c r="RKL383" s="25"/>
      <c r="RKM383" s="25"/>
      <c r="RKN383" s="25"/>
      <c r="RKO383" s="25"/>
      <c r="RKP383" s="25"/>
      <c r="RKQ383" s="25"/>
      <c r="RKR383" s="25"/>
      <c r="RKS383" s="25"/>
      <c r="RKT383" s="25"/>
      <c r="RKU383" s="25"/>
      <c r="RKV383" s="25"/>
      <c r="RKW383" s="25"/>
      <c r="RKX383" s="25"/>
      <c r="RKY383" s="25"/>
      <c r="RKZ383" s="25"/>
      <c r="RLA383" s="25"/>
      <c r="RLB383" s="25"/>
      <c r="RLC383" s="25"/>
      <c r="RLD383" s="25"/>
      <c r="RLE383" s="25"/>
      <c r="RLF383" s="25"/>
      <c r="RLG383" s="25"/>
      <c r="RLH383" s="25"/>
      <c r="RLI383" s="25"/>
      <c r="RLJ383" s="25"/>
      <c r="RLK383" s="25"/>
      <c r="RLL383" s="25"/>
      <c r="RLM383" s="25"/>
      <c r="RLN383" s="25"/>
      <c r="RLO383" s="25"/>
      <c r="RLP383" s="25"/>
      <c r="RLQ383" s="25"/>
      <c r="RLR383" s="25"/>
      <c r="RLS383" s="25"/>
      <c r="RLT383" s="25"/>
      <c r="RLU383" s="25"/>
      <c r="RLV383" s="25"/>
      <c r="RLW383" s="25"/>
      <c r="RLX383" s="25"/>
      <c r="RLY383" s="25"/>
      <c r="RLZ383" s="25"/>
      <c r="RMA383" s="25"/>
      <c r="RMB383" s="25"/>
      <c r="RMC383" s="25"/>
      <c r="RMD383" s="25"/>
      <c r="RME383" s="25"/>
      <c r="RMF383" s="25"/>
      <c r="RMG383" s="25"/>
      <c r="RMH383" s="25"/>
      <c r="RMI383" s="25"/>
      <c r="RMJ383" s="25"/>
      <c r="RMK383" s="25"/>
      <c r="RML383" s="25"/>
      <c r="RMM383" s="25"/>
      <c r="RMN383" s="25"/>
      <c r="RMO383" s="25"/>
      <c r="RMP383" s="25"/>
      <c r="RMQ383" s="25"/>
      <c r="RMR383" s="25"/>
      <c r="RMS383" s="25"/>
      <c r="RMT383" s="25"/>
      <c r="RMU383" s="25"/>
      <c r="RMV383" s="25"/>
      <c r="RMW383" s="25"/>
      <c r="RMX383" s="25"/>
      <c r="RMY383" s="25"/>
      <c r="RMZ383" s="25"/>
      <c r="RNA383" s="25"/>
      <c r="RNB383" s="25"/>
      <c r="RNC383" s="25"/>
      <c r="RND383" s="25"/>
      <c r="RNE383" s="25"/>
      <c r="RNF383" s="25"/>
      <c r="RNG383" s="25"/>
      <c r="RNH383" s="25"/>
      <c r="RNI383" s="25"/>
      <c r="RNJ383" s="25"/>
      <c r="RNK383" s="25"/>
      <c r="RNL383" s="25"/>
      <c r="RNM383" s="25"/>
      <c r="RNN383" s="25"/>
      <c r="RNO383" s="25"/>
      <c r="RNP383" s="25"/>
      <c r="RNQ383" s="25"/>
      <c r="RNR383" s="25"/>
      <c r="RNS383" s="25"/>
      <c r="RNT383" s="25"/>
      <c r="RNU383" s="25"/>
      <c r="RNV383" s="25"/>
      <c r="RNW383" s="25"/>
      <c r="RNX383" s="25"/>
      <c r="RNY383" s="25"/>
      <c r="RNZ383" s="25"/>
      <c r="ROA383" s="25"/>
      <c r="ROB383" s="25"/>
      <c r="ROC383" s="25"/>
      <c r="ROD383" s="25"/>
      <c r="ROE383" s="25"/>
      <c r="ROF383" s="25"/>
      <c r="ROG383" s="25"/>
      <c r="ROH383" s="25"/>
      <c r="ROI383" s="25"/>
      <c r="ROJ383" s="25"/>
      <c r="ROK383" s="25"/>
      <c r="ROL383" s="25"/>
      <c r="ROM383" s="25"/>
      <c r="RON383" s="25"/>
      <c r="ROO383" s="25"/>
      <c r="ROP383" s="25"/>
      <c r="ROQ383" s="25"/>
      <c r="ROR383" s="25"/>
      <c r="ROS383" s="25"/>
      <c r="ROT383" s="25"/>
      <c r="ROU383" s="25"/>
      <c r="ROV383" s="25"/>
      <c r="ROW383" s="25"/>
      <c r="ROX383" s="25"/>
      <c r="ROY383" s="25"/>
      <c r="ROZ383" s="25"/>
      <c r="RPA383" s="25"/>
      <c r="RPB383" s="25"/>
      <c r="RPC383" s="25"/>
      <c r="RPD383" s="25"/>
      <c r="RPE383" s="25"/>
      <c r="RPF383" s="25"/>
      <c r="RPG383" s="25"/>
      <c r="RPH383" s="25"/>
      <c r="RPI383" s="25"/>
      <c r="RPJ383" s="25"/>
      <c r="RPK383" s="25"/>
      <c r="RPL383" s="25"/>
      <c r="RPM383" s="25"/>
      <c r="RPN383" s="25"/>
      <c r="RPO383" s="25"/>
      <c r="RPP383" s="25"/>
      <c r="RPQ383" s="25"/>
      <c r="RPR383" s="25"/>
      <c r="RPS383" s="25"/>
      <c r="RPT383" s="25"/>
      <c r="RPU383" s="25"/>
      <c r="RPV383" s="25"/>
      <c r="RPW383" s="25"/>
      <c r="RPX383" s="25"/>
      <c r="RPY383" s="25"/>
      <c r="RPZ383" s="25"/>
      <c r="RQA383" s="25"/>
      <c r="RQB383" s="25"/>
      <c r="RQC383" s="25"/>
      <c r="RQD383" s="25"/>
      <c r="RQE383" s="25"/>
      <c r="RQF383" s="25"/>
      <c r="RQG383" s="25"/>
      <c r="RQH383" s="25"/>
      <c r="RQI383" s="25"/>
      <c r="RQJ383" s="25"/>
      <c r="RQK383" s="25"/>
      <c r="RQL383" s="25"/>
      <c r="RQM383" s="25"/>
      <c r="RQN383" s="25"/>
      <c r="RQO383" s="25"/>
      <c r="RQP383" s="25"/>
      <c r="RQQ383" s="25"/>
      <c r="RQR383" s="25"/>
      <c r="RQS383" s="25"/>
      <c r="RQT383" s="25"/>
      <c r="RQU383" s="25"/>
      <c r="RQV383" s="25"/>
      <c r="RQW383" s="25"/>
      <c r="RQX383" s="25"/>
      <c r="RQY383" s="25"/>
      <c r="RQZ383" s="25"/>
      <c r="RRA383" s="25"/>
      <c r="RRB383" s="25"/>
      <c r="RRC383" s="25"/>
      <c r="RRD383" s="25"/>
      <c r="RRE383" s="25"/>
      <c r="RRF383" s="25"/>
      <c r="RRG383" s="25"/>
      <c r="RRH383" s="25"/>
      <c r="RRI383" s="25"/>
      <c r="RRJ383" s="25"/>
      <c r="RRK383" s="25"/>
      <c r="RRL383" s="25"/>
      <c r="RRM383" s="25"/>
      <c r="RRN383" s="25"/>
      <c r="RRO383" s="25"/>
      <c r="RRP383" s="25"/>
      <c r="RRQ383" s="25"/>
      <c r="RRR383" s="25"/>
      <c r="RRS383" s="25"/>
      <c r="RRT383" s="25"/>
      <c r="RRU383" s="25"/>
      <c r="RRV383" s="25"/>
      <c r="RRW383" s="25"/>
      <c r="RRX383" s="25"/>
      <c r="RRY383" s="25"/>
      <c r="RRZ383" s="25"/>
      <c r="RSA383" s="25"/>
      <c r="RSB383" s="25"/>
      <c r="RSC383" s="25"/>
      <c r="RSD383" s="25"/>
      <c r="RSE383" s="25"/>
      <c r="RSF383" s="25"/>
      <c r="RSG383" s="25"/>
      <c r="RSH383" s="25"/>
      <c r="RSI383" s="25"/>
      <c r="RSJ383" s="25"/>
      <c r="RSK383" s="25"/>
      <c r="RSL383" s="25"/>
      <c r="RSM383" s="25"/>
      <c r="RSN383" s="25"/>
      <c r="RSO383" s="25"/>
      <c r="RSP383" s="25"/>
      <c r="RSQ383" s="25"/>
      <c r="RSR383" s="25"/>
      <c r="RSS383" s="25"/>
      <c r="RST383" s="25"/>
      <c r="RSU383" s="25"/>
      <c r="RSV383" s="25"/>
      <c r="RSW383" s="25"/>
      <c r="RSX383" s="25"/>
      <c r="RSY383" s="25"/>
      <c r="RSZ383" s="25"/>
      <c r="RTA383" s="25"/>
      <c r="RTB383" s="25"/>
      <c r="RTC383" s="25"/>
      <c r="RTD383" s="25"/>
      <c r="RTE383" s="25"/>
      <c r="RTF383" s="25"/>
      <c r="RTG383" s="25"/>
      <c r="RTH383" s="25"/>
      <c r="RTI383" s="25"/>
      <c r="RTJ383" s="25"/>
      <c r="RTK383" s="25"/>
      <c r="RTL383" s="25"/>
      <c r="RTM383" s="25"/>
      <c r="RTN383" s="25"/>
      <c r="RTO383" s="25"/>
      <c r="RTP383" s="25"/>
      <c r="RTQ383" s="25"/>
      <c r="RTR383" s="25"/>
      <c r="RTS383" s="25"/>
      <c r="RTT383" s="25"/>
      <c r="RTU383" s="25"/>
      <c r="RTV383" s="25"/>
      <c r="RTW383" s="25"/>
      <c r="RTX383" s="25"/>
      <c r="RTY383" s="25"/>
      <c r="RTZ383" s="25"/>
      <c r="RUA383" s="25"/>
      <c r="RUB383" s="25"/>
      <c r="RUC383" s="25"/>
      <c r="RUD383" s="25"/>
      <c r="RUE383" s="25"/>
      <c r="RUF383" s="25"/>
      <c r="RUG383" s="25"/>
      <c r="RUH383" s="25"/>
      <c r="RUI383" s="25"/>
      <c r="RUJ383" s="25"/>
      <c r="RUK383" s="25"/>
      <c r="RUL383" s="25"/>
      <c r="RUM383" s="25"/>
      <c r="RUN383" s="25"/>
      <c r="RUO383" s="25"/>
      <c r="RUP383" s="25"/>
      <c r="RUQ383" s="25"/>
      <c r="RUR383" s="25"/>
      <c r="RUS383" s="25"/>
      <c r="RUT383" s="25"/>
      <c r="RUU383" s="25"/>
      <c r="RUV383" s="25"/>
      <c r="RUW383" s="25"/>
      <c r="RUX383" s="25"/>
      <c r="RUY383" s="25"/>
      <c r="RUZ383" s="25"/>
      <c r="RVA383" s="25"/>
      <c r="RVB383" s="25"/>
      <c r="RVC383" s="25"/>
      <c r="RVD383" s="25"/>
      <c r="RVE383" s="25"/>
      <c r="RVF383" s="25"/>
      <c r="RVG383" s="25"/>
      <c r="RVH383" s="25"/>
      <c r="RVI383" s="25"/>
      <c r="RVJ383" s="25"/>
      <c r="RVK383" s="25"/>
      <c r="RVL383" s="25"/>
      <c r="RVM383" s="25"/>
      <c r="RVN383" s="25"/>
      <c r="RVO383" s="25"/>
      <c r="RVP383" s="25"/>
      <c r="RVQ383" s="25"/>
      <c r="RVR383" s="25"/>
      <c r="RVS383" s="25"/>
      <c r="RVT383" s="25"/>
      <c r="RVU383" s="25"/>
      <c r="RVV383" s="25"/>
      <c r="RVW383" s="25"/>
      <c r="RVX383" s="25"/>
      <c r="RVY383" s="25"/>
      <c r="RVZ383" s="25"/>
      <c r="RWA383" s="25"/>
      <c r="RWB383" s="25"/>
      <c r="RWC383" s="25"/>
      <c r="RWD383" s="25"/>
      <c r="RWE383" s="25"/>
      <c r="RWF383" s="25"/>
      <c r="RWG383" s="25"/>
      <c r="RWH383" s="25"/>
      <c r="RWI383" s="25"/>
      <c r="RWJ383" s="25"/>
      <c r="RWK383" s="25"/>
      <c r="RWL383" s="25"/>
      <c r="RWM383" s="25"/>
      <c r="RWN383" s="25"/>
      <c r="RWO383" s="25"/>
      <c r="RWP383" s="25"/>
      <c r="RWQ383" s="25"/>
      <c r="RWR383" s="25"/>
      <c r="RWS383" s="25"/>
      <c r="RWT383" s="25"/>
      <c r="RWU383" s="25"/>
      <c r="RWV383" s="25"/>
      <c r="RWW383" s="25"/>
      <c r="RWX383" s="25"/>
      <c r="RWY383" s="25"/>
      <c r="RWZ383" s="25"/>
      <c r="RXA383" s="25"/>
      <c r="RXB383" s="25"/>
      <c r="RXC383" s="25"/>
      <c r="RXD383" s="25"/>
      <c r="RXE383" s="25"/>
      <c r="RXF383" s="25"/>
      <c r="RXG383" s="25"/>
      <c r="RXH383" s="25"/>
      <c r="RXI383" s="25"/>
      <c r="RXJ383" s="25"/>
      <c r="RXK383" s="25"/>
      <c r="RXL383" s="25"/>
      <c r="RXM383" s="25"/>
      <c r="RXN383" s="25"/>
      <c r="RXO383" s="25"/>
      <c r="RXP383" s="25"/>
      <c r="RXQ383" s="25"/>
      <c r="RXR383" s="25"/>
      <c r="RXS383" s="25"/>
      <c r="RXT383" s="25"/>
      <c r="RXU383" s="25"/>
      <c r="RXV383" s="25"/>
      <c r="RXW383" s="25"/>
      <c r="RXX383" s="25"/>
      <c r="RXY383" s="25"/>
      <c r="RXZ383" s="25"/>
      <c r="RYA383" s="25"/>
      <c r="RYB383" s="25"/>
      <c r="RYC383" s="25"/>
      <c r="RYD383" s="25"/>
      <c r="RYE383" s="25"/>
      <c r="RYF383" s="25"/>
      <c r="RYG383" s="25"/>
      <c r="RYH383" s="25"/>
      <c r="RYI383" s="25"/>
      <c r="RYJ383" s="25"/>
      <c r="RYK383" s="25"/>
      <c r="RYL383" s="25"/>
      <c r="RYM383" s="25"/>
      <c r="RYN383" s="25"/>
      <c r="RYO383" s="25"/>
      <c r="RYP383" s="25"/>
      <c r="RYQ383" s="25"/>
      <c r="RYR383" s="25"/>
      <c r="RYS383" s="25"/>
      <c r="RYT383" s="25"/>
      <c r="RYU383" s="25"/>
      <c r="RYV383" s="25"/>
      <c r="RYW383" s="25"/>
      <c r="RYX383" s="25"/>
      <c r="RYY383" s="25"/>
      <c r="RYZ383" s="25"/>
      <c r="RZA383" s="25"/>
      <c r="RZB383" s="25"/>
      <c r="RZC383" s="25"/>
      <c r="RZD383" s="25"/>
      <c r="RZE383" s="25"/>
      <c r="RZF383" s="25"/>
      <c r="RZG383" s="25"/>
      <c r="RZH383" s="25"/>
      <c r="RZI383" s="25"/>
      <c r="RZJ383" s="25"/>
      <c r="RZK383" s="25"/>
      <c r="RZL383" s="25"/>
      <c r="RZM383" s="25"/>
      <c r="RZN383" s="25"/>
      <c r="RZO383" s="25"/>
      <c r="RZP383" s="25"/>
      <c r="RZQ383" s="25"/>
      <c r="RZR383" s="25"/>
      <c r="RZS383" s="25"/>
      <c r="RZT383" s="25"/>
      <c r="RZU383" s="25"/>
      <c r="RZV383" s="25"/>
      <c r="RZW383" s="25"/>
      <c r="RZX383" s="25"/>
      <c r="RZY383" s="25"/>
      <c r="RZZ383" s="25"/>
      <c r="SAA383" s="25"/>
      <c r="SAB383" s="25"/>
      <c r="SAC383" s="25"/>
      <c r="SAD383" s="25"/>
      <c r="SAE383" s="25"/>
      <c r="SAF383" s="25"/>
      <c r="SAG383" s="25"/>
      <c r="SAH383" s="25"/>
      <c r="SAI383" s="25"/>
      <c r="SAJ383" s="25"/>
      <c r="SAK383" s="25"/>
      <c r="SAL383" s="25"/>
      <c r="SAM383" s="25"/>
      <c r="SAN383" s="25"/>
      <c r="SAO383" s="25"/>
      <c r="SAP383" s="25"/>
      <c r="SAQ383" s="25"/>
      <c r="SAR383" s="25"/>
      <c r="SAS383" s="25"/>
      <c r="SAT383" s="25"/>
      <c r="SAU383" s="25"/>
      <c r="SAV383" s="25"/>
      <c r="SAW383" s="25"/>
      <c r="SAX383" s="25"/>
      <c r="SAY383" s="25"/>
      <c r="SAZ383" s="25"/>
      <c r="SBA383" s="25"/>
      <c r="SBB383" s="25"/>
      <c r="SBC383" s="25"/>
      <c r="SBD383" s="25"/>
      <c r="SBE383" s="25"/>
      <c r="SBF383" s="25"/>
      <c r="SBG383" s="25"/>
      <c r="SBH383" s="25"/>
      <c r="SBI383" s="25"/>
      <c r="SBJ383" s="25"/>
      <c r="SBK383" s="25"/>
      <c r="SBL383" s="25"/>
      <c r="SBM383" s="25"/>
      <c r="SBN383" s="25"/>
      <c r="SBO383" s="25"/>
      <c r="SBP383" s="25"/>
      <c r="SBQ383" s="25"/>
      <c r="SBR383" s="25"/>
      <c r="SBS383" s="25"/>
      <c r="SBT383" s="25"/>
      <c r="SBU383" s="25"/>
      <c r="SBV383" s="25"/>
      <c r="SBW383" s="25"/>
      <c r="SBX383" s="25"/>
      <c r="SBY383" s="25"/>
      <c r="SBZ383" s="25"/>
      <c r="SCA383" s="25"/>
      <c r="SCB383" s="25"/>
      <c r="SCC383" s="25"/>
      <c r="SCD383" s="25"/>
      <c r="SCE383" s="25"/>
      <c r="SCF383" s="25"/>
      <c r="SCG383" s="25"/>
      <c r="SCH383" s="25"/>
      <c r="SCI383" s="25"/>
      <c r="SCJ383" s="25"/>
      <c r="SCK383" s="25"/>
      <c r="SCL383" s="25"/>
      <c r="SCM383" s="25"/>
      <c r="SCN383" s="25"/>
      <c r="SCO383" s="25"/>
      <c r="SCP383" s="25"/>
      <c r="SCQ383" s="25"/>
      <c r="SCR383" s="25"/>
      <c r="SCS383" s="25"/>
      <c r="SCT383" s="25"/>
      <c r="SCU383" s="25"/>
      <c r="SCV383" s="25"/>
      <c r="SCW383" s="25"/>
      <c r="SCX383" s="25"/>
      <c r="SCY383" s="25"/>
      <c r="SCZ383" s="25"/>
      <c r="SDA383" s="25"/>
      <c r="SDB383" s="25"/>
      <c r="SDC383" s="25"/>
      <c r="SDD383" s="25"/>
      <c r="SDE383" s="25"/>
      <c r="SDF383" s="25"/>
      <c r="SDG383" s="25"/>
      <c r="SDH383" s="25"/>
      <c r="SDI383" s="25"/>
      <c r="SDJ383" s="25"/>
      <c r="SDK383" s="25"/>
      <c r="SDL383" s="25"/>
      <c r="SDM383" s="25"/>
      <c r="SDN383" s="25"/>
      <c r="SDO383" s="25"/>
      <c r="SDP383" s="25"/>
      <c r="SDQ383" s="25"/>
      <c r="SDR383" s="25"/>
      <c r="SDS383" s="25"/>
      <c r="SDT383" s="25"/>
      <c r="SDU383" s="25"/>
      <c r="SDV383" s="25"/>
      <c r="SDW383" s="25"/>
      <c r="SDX383" s="25"/>
      <c r="SDY383" s="25"/>
      <c r="SDZ383" s="25"/>
      <c r="SEA383" s="25"/>
      <c r="SEB383" s="25"/>
      <c r="SEC383" s="25"/>
      <c r="SED383" s="25"/>
      <c r="SEE383" s="25"/>
      <c r="SEF383" s="25"/>
      <c r="SEG383" s="25"/>
      <c r="SEH383" s="25"/>
      <c r="SEI383" s="25"/>
      <c r="SEJ383" s="25"/>
      <c r="SEK383" s="25"/>
      <c r="SEL383" s="25"/>
      <c r="SEM383" s="25"/>
      <c r="SEN383" s="25"/>
      <c r="SEO383" s="25"/>
      <c r="SEP383" s="25"/>
      <c r="SEQ383" s="25"/>
      <c r="SER383" s="25"/>
      <c r="SES383" s="25"/>
      <c r="SET383" s="25"/>
      <c r="SEU383" s="25"/>
      <c r="SEV383" s="25"/>
      <c r="SEW383" s="25"/>
      <c r="SEX383" s="25"/>
      <c r="SEY383" s="25"/>
      <c r="SEZ383" s="25"/>
      <c r="SFA383" s="25"/>
      <c r="SFB383" s="25"/>
      <c r="SFC383" s="25"/>
      <c r="SFD383" s="25"/>
      <c r="SFE383" s="25"/>
      <c r="SFF383" s="25"/>
      <c r="SFG383" s="25"/>
      <c r="SFH383" s="25"/>
      <c r="SFI383" s="25"/>
      <c r="SFJ383" s="25"/>
      <c r="SFK383" s="25"/>
      <c r="SFL383" s="25"/>
      <c r="SFM383" s="25"/>
      <c r="SFN383" s="25"/>
      <c r="SFO383" s="25"/>
      <c r="SFP383" s="25"/>
      <c r="SFQ383" s="25"/>
      <c r="SFR383" s="25"/>
      <c r="SFS383" s="25"/>
      <c r="SFT383" s="25"/>
      <c r="SFU383" s="25"/>
      <c r="SFV383" s="25"/>
      <c r="SFW383" s="25"/>
      <c r="SFX383" s="25"/>
      <c r="SFY383" s="25"/>
      <c r="SFZ383" s="25"/>
      <c r="SGA383" s="25"/>
      <c r="SGB383" s="25"/>
      <c r="SGC383" s="25"/>
      <c r="SGD383" s="25"/>
      <c r="SGE383" s="25"/>
      <c r="SGF383" s="25"/>
      <c r="SGG383" s="25"/>
      <c r="SGH383" s="25"/>
      <c r="SGI383" s="25"/>
      <c r="SGJ383" s="25"/>
      <c r="SGK383" s="25"/>
      <c r="SGL383" s="25"/>
      <c r="SGM383" s="25"/>
      <c r="SGN383" s="25"/>
      <c r="SGO383" s="25"/>
      <c r="SGP383" s="25"/>
      <c r="SGQ383" s="25"/>
      <c r="SGR383" s="25"/>
      <c r="SGS383" s="25"/>
      <c r="SGT383" s="25"/>
      <c r="SGU383" s="25"/>
      <c r="SGV383" s="25"/>
      <c r="SGW383" s="25"/>
      <c r="SGX383" s="25"/>
      <c r="SGY383" s="25"/>
      <c r="SGZ383" s="25"/>
      <c r="SHA383" s="25"/>
      <c r="SHB383" s="25"/>
      <c r="SHC383" s="25"/>
      <c r="SHD383" s="25"/>
      <c r="SHE383" s="25"/>
      <c r="SHF383" s="25"/>
      <c r="SHG383" s="25"/>
      <c r="SHH383" s="25"/>
      <c r="SHI383" s="25"/>
      <c r="SHJ383" s="25"/>
      <c r="SHK383" s="25"/>
      <c r="SHL383" s="25"/>
      <c r="SHM383" s="25"/>
      <c r="SHN383" s="25"/>
      <c r="SHO383" s="25"/>
      <c r="SHP383" s="25"/>
      <c r="SHQ383" s="25"/>
      <c r="SHR383" s="25"/>
      <c r="SHS383" s="25"/>
      <c r="SHT383" s="25"/>
      <c r="SHU383" s="25"/>
      <c r="SHV383" s="25"/>
      <c r="SHW383" s="25"/>
      <c r="SHX383" s="25"/>
      <c r="SHY383" s="25"/>
      <c r="SHZ383" s="25"/>
      <c r="SIA383" s="25"/>
      <c r="SIB383" s="25"/>
      <c r="SIC383" s="25"/>
      <c r="SID383" s="25"/>
      <c r="SIE383" s="25"/>
      <c r="SIF383" s="25"/>
      <c r="SIG383" s="25"/>
      <c r="SIH383" s="25"/>
      <c r="SII383" s="25"/>
      <c r="SIJ383" s="25"/>
      <c r="SIK383" s="25"/>
      <c r="SIL383" s="25"/>
      <c r="SIM383" s="25"/>
      <c r="SIN383" s="25"/>
      <c r="SIO383" s="25"/>
      <c r="SIP383" s="25"/>
      <c r="SIQ383" s="25"/>
      <c r="SIR383" s="25"/>
      <c r="SIS383" s="25"/>
      <c r="SIT383" s="25"/>
      <c r="SIU383" s="25"/>
      <c r="SIV383" s="25"/>
      <c r="SIW383" s="25"/>
      <c r="SIX383" s="25"/>
      <c r="SIY383" s="25"/>
      <c r="SIZ383" s="25"/>
      <c r="SJA383" s="25"/>
      <c r="SJB383" s="25"/>
      <c r="SJC383" s="25"/>
      <c r="SJD383" s="25"/>
      <c r="SJE383" s="25"/>
      <c r="SJF383" s="25"/>
      <c r="SJG383" s="25"/>
      <c r="SJH383" s="25"/>
      <c r="SJI383" s="25"/>
      <c r="SJJ383" s="25"/>
      <c r="SJK383" s="25"/>
      <c r="SJL383" s="25"/>
      <c r="SJM383" s="25"/>
      <c r="SJN383" s="25"/>
      <c r="SJO383" s="25"/>
      <c r="SJP383" s="25"/>
      <c r="SJQ383" s="25"/>
      <c r="SJR383" s="25"/>
      <c r="SJS383" s="25"/>
      <c r="SJT383" s="25"/>
      <c r="SJU383" s="25"/>
      <c r="SJV383" s="25"/>
      <c r="SJW383" s="25"/>
      <c r="SJX383" s="25"/>
      <c r="SJY383" s="25"/>
      <c r="SJZ383" s="25"/>
      <c r="SKA383" s="25"/>
      <c r="SKB383" s="25"/>
      <c r="SKC383" s="25"/>
      <c r="SKD383" s="25"/>
      <c r="SKE383" s="25"/>
      <c r="SKF383" s="25"/>
      <c r="SKG383" s="25"/>
      <c r="SKH383" s="25"/>
      <c r="SKI383" s="25"/>
      <c r="SKJ383" s="25"/>
      <c r="SKK383" s="25"/>
      <c r="SKL383" s="25"/>
      <c r="SKM383" s="25"/>
      <c r="SKN383" s="25"/>
      <c r="SKO383" s="25"/>
      <c r="SKP383" s="25"/>
      <c r="SKQ383" s="25"/>
      <c r="SKR383" s="25"/>
      <c r="SKS383" s="25"/>
      <c r="SKT383" s="25"/>
      <c r="SKU383" s="25"/>
      <c r="SKV383" s="25"/>
      <c r="SKW383" s="25"/>
      <c r="SKX383" s="25"/>
      <c r="SKY383" s="25"/>
      <c r="SKZ383" s="25"/>
      <c r="SLA383" s="25"/>
      <c r="SLB383" s="25"/>
      <c r="SLC383" s="25"/>
      <c r="SLD383" s="25"/>
      <c r="SLE383" s="25"/>
      <c r="SLF383" s="25"/>
      <c r="SLG383" s="25"/>
      <c r="SLH383" s="25"/>
      <c r="SLI383" s="25"/>
      <c r="SLJ383" s="25"/>
      <c r="SLK383" s="25"/>
      <c r="SLL383" s="25"/>
      <c r="SLM383" s="25"/>
      <c r="SLN383" s="25"/>
      <c r="SLO383" s="25"/>
      <c r="SLP383" s="25"/>
      <c r="SLQ383" s="25"/>
      <c r="SLR383" s="25"/>
      <c r="SLS383" s="25"/>
      <c r="SLT383" s="25"/>
      <c r="SLU383" s="25"/>
      <c r="SLV383" s="25"/>
      <c r="SLW383" s="25"/>
      <c r="SLX383" s="25"/>
      <c r="SLY383" s="25"/>
      <c r="SLZ383" s="25"/>
      <c r="SMA383" s="25"/>
      <c r="SMB383" s="25"/>
      <c r="SMC383" s="25"/>
      <c r="SMD383" s="25"/>
      <c r="SME383" s="25"/>
      <c r="SMF383" s="25"/>
      <c r="SMG383" s="25"/>
      <c r="SMH383" s="25"/>
      <c r="SMI383" s="25"/>
      <c r="SMJ383" s="25"/>
      <c r="SMK383" s="25"/>
      <c r="SML383" s="25"/>
      <c r="SMM383" s="25"/>
      <c r="SMN383" s="25"/>
      <c r="SMO383" s="25"/>
      <c r="SMP383" s="25"/>
      <c r="SMQ383" s="25"/>
      <c r="SMR383" s="25"/>
      <c r="SMS383" s="25"/>
      <c r="SMT383" s="25"/>
      <c r="SMU383" s="25"/>
      <c r="SMV383" s="25"/>
      <c r="SMW383" s="25"/>
      <c r="SMX383" s="25"/>
      <c r="SMY383" s="25"/>
      <c r="SMZ383" s="25"/>
      <c r="SNA383" s="25"/>
      <c r="SNB383" s="25"/>
      <c r="SNC383" s="25"/>
      <c r="SND383" s="25"/>
      <c r="SNE383" s="25"/>
      <c r="SNF383" s="25"/>
      <c r="SNG383" s="25"/>
      <c r="SNH383" s="25"/>
      <c r="SNI383" s="25"/>
      <c r="SNJ383" s="25"/>
      <c r="SNK383" s="25"/>
      <c r="SNL383" s="25"/>
      <c r="SNM383" s="25"/>
      <c r="SNN383" s="25"/>
      <c r="SNO383" s="25"/>
      <c r="SNP383" s="25"/>
      <c r="SNQ383" s="25"/>
      <c r="SNR383" s="25"/>
      <c r="SNS383" s="25"/>
      <c r="SNT383" s="25"/>
      <c r="SNU383" s="25"/>
      <c r="SNV383" s="25"/>
      <c r="SNW383" s="25"/>
      <c r="SNX383" s="25"/>
      <c r="SNY383" s="25"/>
      <c r="SNZ383" s="25"/>
      <c r="SOA383" s="25"/>
      <c r="SOB383" s="25"/>
      <c r="SOC383" s="25"/>
      <c r="SOD383" s="25"/>
      <c r="SOE383" s="25"/>
      <c r="SOF383" s="25"/>
      <c r="SOG383" s="25"/>
      <c r="SOH383" s="25"/>
      <c r="SOI383" s="25"/>
      <c r="SOJ383" s="25"/>
      <c r="SOK383" s="25"/>
      <c r="SOL383" s="25"/>
      <c r="SOM383" s="25"/>
      <c r="SON383" s="25"/>
      <c r="SOO383" s="25"/>
      <c r="SOP383" s="25"/>
      <c r="SOQ383" s="25"/>
      <c r="SOR383" s="25"/>
      <c r="SOS383" s="25"/>
      <c r="SOT383" s="25"/>
      <c r="SOU383" s="25"/>
      <c r="SOV383" s="25"/>
      <c r="SOW383" s="25"/>
      <c r="SOX383" s="25"/>
      <c r="SOY383" s="25"/>
      <c r="SOZ383" s="25"/>
      <c r="SPA383" s="25"/>
      <c r="SPB383" s="25"/>
      <c r="SPC383" s="25"/>
      <c r="SPD383" s="25"/>
      <c r="SPE383" s="25"/>
      <c r="SPF383" s="25"/>
      <c r="SPG383" s="25"/>
      <c r="SPH383" s="25"/>
      <c r="SPI383" s="25"/>
      <c r="SPJ383" s="25"/>
      <c r="SPK383" s="25"/>
      <c r="SPL383" s="25"/>
      <c r="SPM383" s="25"/>
      <c r="SPN383" s="25"/>
      <c r="SPO383" s="25"/>
      <c r="SPP383" s="25"/>
      <c r="SPQ383" s="25"/>
      <c r="SPR383" s="25"/>
      <c r="SPS383" s="25"/>
      <c r="SPT383" s="25"/>
      <c r="SPU383" s="25"/>
      <c r="SPV383" s="25"/>
      <c r="SPW383" s="25"/>
      <c r="SPX383" s="25"/>
      <c r="SPY383" s="25"/>
      <c r="SPZ383" s="25"/>
      <c r="SQA383" s="25"/>
      <c r="SQB383" s="25"/>
      <c r="SQC383" s="25"/>
      <c r="SQD383" s="25"/>
      <c r="SQE383" s="25"/>
      <c r="SQF383" s="25"/>
      <c r="SQG383" s="25"/>
      <c r="SQH383" s="25"/>
      <c r="SQI383" s="25"/>
      <c r="SQJ383" s="25"/>
      <c r="SQK383" s="25"/>
      <c r="SQL383" s="25"/>
      <c r="SQM383" s="25"/>
      <c r="SQN383" s="25"/>
      <c r="SQO383" s="25"/>
      <c r="SQP383" s="25"/>
      <c r="SQQ383" s="25"/>
      <c r="SQR383" s="25"/>
      <c r="SQS383" s="25"/>
      <c r="SQT383" s="25"/>
      <c r="SQU383" s="25"/>
      <c r="SQV383" s="25"/>
      <c r="SQW383" s="25"/>
      <c r="SQX383" s="25"/>
      <c r="SQY383" s="25"/>
      <c r="SQZ383" s="25"/>
      <c r="SRA383" s="25"/>
      <c r="SRB383" s="25"/>
      <c r="SRC383" s="25"/>
      <c r="SRD383" s="25"/>
      <c r="SRE383" s="25"/>
      <c r="SRF383" s="25"/>
      <c r="SRG383" s="25"/>
      <c r="SRH383" s="25"/>
      <c r="SRI383" s="25"/>
      <c r="SRJ383" s="25"/>
      <c r="SRK383" s="25"/>
      <c r="SRL383" s="25"/>
      <c r="SRM383" s="25"/>
      <c r="SRN383" s="25"/>
      <c r="SRO383" s="25"/>
      <c r="SRP383" s="25"/>
      <c r="SRQ383" s="25"/>
      <c r="SRR383" s="25"/>
      <c r="SRS383" s="25"/>
      <c r="SRT383" s="25"/>
      <c r="SRU383" s="25"/>
      <c r="SRV383" s="25"/>
      <c r="SRW383" s="25"/>
      <c r="SRX383" s="25"/>
      <c r="SRY383" s="25"/>
      <c r="SRZ383" s="25"/>
      <c r="SSA383" s="25"/>
      <c r="SSB383" s="25"/>
      <c r="SSC383" s="25"/>
      <c r="SSD383" s="25"/>
      <c r="SSE383" s="25"/>
      <c r="SSF383" s="25"/>
      <c r="SSG383" s="25"/>
      <c r="SSH383" s="25"/>
      <c r="SSI383" s="25"/>
      <c r="SSJ383" s="25"/>
      <c r="SSK383" s="25"/>
      <c r="SSL383" s="25"/>
      <c r="SSM383" s="25"/>
      <c r="SSN383" s="25"/>
      <c r="SSO383" s="25"/>
      <c r="SSP383" s="25"/>
      <c r="SSQ383" s="25"/>
      <c r="SSR383" s="25"/>
      <c r="SSS383" s="25"/>
      <c r="SST383" s="25"/>
      <c r="SSU383" s="25"/>
      <c r="SSV383" s="25"/>
      <c r="SSW383" s="25"/>
      <c r="SSX383" s="25"/>
      <c r="SSY383" s="25"/>
      <c r="SSZ383" s="25"/>
      <c r="STA383" s="25"/>
      <c r="STB383" s="25"/>
      <c r="STC383" s="25"/>
      <c r="STD383" s="25"/>
      <c r="STE383" s="25"/>
      <c r="STF383" s="25"/>
      <c r="STG383" s="25"/>
      <c r="STH383" s="25"/>
      <c r="STI383" s="25"/>
      <c r="STJ383" s="25"/>
      <c r="STK383" s="25"/>
      <c r="STL383" s="25"/>
      <c r="STM383" s="25"/>
      <c r="STN383" s="25"/>
      <c r="STO383" s="25"/>
      <c r="STP383" s="25"/>
      <c r="STQ383" s="25"/>
      <c r="STR383" s="25"/>
      <c r="STS383" s="25"/>
      <c r="STT383" s="25"/>
      <c r="STU383" s="25"/>
      <c r="STV383" s="25"/>
      <c r="STW383" s="25"/>
      <c r="STX383" s="25"/>
      <c r="STY383" s="25"/>
      <c r="STZ383" s="25"/>
      <c r="SUA383" s="25"/>
      <c r="SUB383" s="25"/>
      <c r="SUC383" s="25"/>
      <c r="SUD383" s="25"/>
      <c r="SUE383" s="25"/>
      <c r="SUF383" s="25"/>
      <c r="SUG383" s="25"/>
      <c r="SUH383" s="25"/>
      <c r="SUI383" s="25"/>
      <c r="SUJ383" s="25"/>
      <c r="SUK383" s="25"/>
      <c r="SUL383" s="25"/>
      <c r="SUM383" s="25"/>
      <c r="SUN383" s="25"/>
      <c r="SUO383" s="25"/>
      <c r="SUP383" s="25"/>
      <c r="SUQ383" s="25"/>
      <c r="SUR383" s="25"/>
      <c r="SUS383" s="25"/>
      <c r="SUT383" s="25"/>
      <c r="SUU383" s="25"/>
      <c r="SUV383" s="25"/>
      <c r="SUW383" s="25"/>
      <c r="SUX383" s="25"/>
      <c r="SUY383" s="25"/>
      <c r="SUZ383" s="25"/>
      <c r="SVA383" s="25"/>
      <c r="SVB383" s="25"/>
      <c r="SVC383" s="25"/>
      <c r="SVD383" s="25"/>
      <c r="SVE383" s="25"/>
      <c r="SVF383" s="25"/>
      <c r="SVG383" s="25"/>
      <c r="SVH383" s="25"/>
      <c r="SVI383" s="25"/>
      <c r="SVJ383" s="25"/>
      <c r="SVK383" s="25"/>
      <c r="SVL383" s="25"/>
      <c r="SVM383" s="25"/>
      <c r="SVN383" s="25"/>
      <c r="SVO383" s="25"/>
      <c r="SVP383" s="25"/>
      <c r="SVQ383" s="25"/>
      <c r="SVR383" s="25"/>
      <c r="SVS383" s="25"/>
      <c r="SVT383" s="25"/>
      <c r="SVU383" s="25"/>
      <c r="SVV383" s="25"/>
      <c r="SVW383" s="25"/>
      <c r="SVX383" s="25"/>
      <c r="SVY383" s="25"/>
      <c r="SVZ383" s="25"/>
      <c r="SWA383" s="25"/>
      <c r="SWB383" s="25"/>
      <c r="SWC383" s="25"/>
      <c r="SWD383" s="25"/>
      <c r="SWE383" s="25"/>
      <c r="SWF383" s="25"/>
      <c r="SWG383" s="25"/>
      <c r="SWH383" s="25"/>
      <c r="SWI383" s="25"/>
      <c r="SWJ383" s="25"/>
      <c r="SWK383" s="25"/>
      <c r="SWL383" s="25"/>
      <c r="SWM383" s="25"/>
      <c r="SWN383" s="25"/>
      <c r="SWO383" s="25"/>
      <c r="SWP383" s="25"/>
      <c r="SWQ383" s="25"/>
      <c r="SWR383" s="25"/>
      <c r="SWS383" s="25"/>
      <c r="SWT383" s="25"/>
      <c r="SWU383" s="25"/>
      <c r="SWV383" s="25"/>
      <c r="SWW383" s="25"/>
      <c r="SWX383" s="25"/>
      <c r="SWY383" s="25"/>
      <c r="SWZ383" s="25"/>
      <c r="SXA383" s="25"/>
      <c r="SXB383" s="25"/>
      <c r="SXC383" s="25"/>
      <c r="SXD383" s="25"/>
      <c r="SXE383" s="25"/>
      <c r="SXF383" s="25"/>
      <c r="SXG383" s="25"/>
      <c r="SXH383" s="25"/>
      <c r="SXI383" s="25"/>
      <c r="SXJ383" s="25"/>
      <c r="SXK383" s="25"/>
      <c r="SXL383" s="25"/>
      <c r="SXM383" s="25"/>
      <c r="SXN383" s="25"/>
      <c r="SXO383" s="25"/>
      <c r="SXP383" s="25"/>
      <c r="SXQ383" s="25"/>
      <c r="SXR383" s="25"/>
      <c r="SXS383" s="25"/>
      <c r="SXT383" s="25"/>
      <c r="SXU383" s="25"/>
      <c r="SXV383" s="25"/>
      <c r="SXW383" s="25"/>
      <c r="SXX383" s="25"/>
      <c r="SXY383" s="25"/>
      <c r="SXZ383" s="25"/>
      <c r="SYA383" s="25"/>
      <c r="SYB383" s="25"/>
      <c r="SYC383" s="25"/>
      <c r="SYD383" s="25"/>
      <c r="SYE383" s="25"/>
      <c r="SYF383" s="25"/>
      <c r="SYG383" s="25"/>
      <c r="SYH383" s="25"/>
      <c r="SYI383" s="25"/>
      <c r="SYJ383" s="25"/>
      <c r="SYK383" s="25"/>
      <c r="SYL383" s="25"/>
      <c r="SYM383" s="25"/>
      <c r="SYN383" s="25"/>
      <c r="SYO383" s="25"/>
      <c r="SYP383" s="25"/>
      <c r="SYQ383" s="25"/>
      <c r="SYR383" s="25"/>
      <c r="SYS383" s="25"/>
      <c r="SYT383" s="25"/>
      <c r="SYU383" s="25"/>
      <c r="SYV383" s="25"/>
      <c r="SYW383" s="25"/>
      <c r="SYX383" s="25"/>
      <c r="SYY383" s="25"/>
      <c r="SYZ383" s="25"/>
      <c r="SZA383" s="25"/>
      <c r="SZB383" s="25"/>
      <c r="SZC383" s="25"/>
      <c r="SZD383" s="25"/>
      <c r="SZE383" s="25"/>
      <c r="SZF383" s="25"/>
      <c r="SZG383" s="25"/>
      <c r="SZH383" s="25"/>
      <c r="SZI383" s="25"/>
      <c r="SZJ383" s="25"/>
      <c r="SZK383" s="25"/>
      <c r="SZL383" s="25"/>
      <c r="SZM383" s="25"/>
      <c r="SZN383" s="25"/>
      <c r="SZO383" s="25"/>
      <c r="SZP383" s="25"/>
      <c r="SZQ383" s="25"/>
      <c r="SZR383" s="25"/>
      <c r="SZS383" s="25"/>
      <c r="SZT383" s="25"/>
      <c r="SZU383" s="25"/>
      <c r="SZV383" s="25"/>
      <c r="SZW383" s="25"/>
      <c r="SZX383" s="25"/>
      <c r="SZY383" s="25"/>
      <c r="SZZ383" s="25"/>
      <c r="TAA383" s="25"/>
      <c r="TAB383" s="25"/>
      <c r="TAC383" s="25"/>
      <c r="TAD383" s="25"/>
      <c r="TAE383" s="25"/>
      <c r="TAF383" s="25"/>
      <c r="TAG383" s="25"/>
      <c r="TAH383" s="25"/>
      <c r="TAI383" s="25"/>
      <c r="TAJ383" s="25"/>
      <c r="TAK383" s="25"/>
      <c r="TAL383" s="25"/>
      <c r="TAM383" s="25"/>
      <c r="TAN383" s="25"/>
      <c r="TAO383" s="25"/>
      <c r="TAP383" s="25"/>
      <c r="TAQ383" s="25"/>
      <c r="TAR383" s="25"/>
      <c r="TAS383" s="25"/>
      <c r="TAT383" s="25"/>
      <c r="TAU383" s="25"/>
      <c r="TAV383" s="25"/>
      <c r="TAW383" s="25"/>
      <c r="TAX383" s="25"/>
      <c r="TAY383" s="25"/>
      <c r="TAZ383" s="25"/>
      <c r="TBA383" s="25"/>
      <c r="TBB383" s="25"/>
      <c r="TBC383" s="25"/>
      <c r="TBD383" s="25"/>
      <c r="TBE383" s="25"/>
      <c r="TBF383" s="25"/>
      <c r="TBG383" s="25"/>
      <c r="TBH383" s="25"/>
      <c r="TBI383" s="25"/>
      <c r="TBJ383" s="25"/>
      <c r="TBK383" s="25"/>
      <c r="TBL383" s="25"/>
      <c r="TBM383" s="25"/>
      <c r="TBN383" s="25"/>
      <c r="TBO383" s="25"/>
      <c r="TBP383" s="25"/>
      <c r="TBQ383" s="25"/>
      <c r="TBR383" s="25"/>
      <c r="TBS383" s="25"/>
      <c r="TBT383" s="25"/>
      <c r="TBU383" s="25"/>
      <c r="TBV383" s="25"/>
      <c r="TBW383" s="25"/>
      <c r="TBX383" s="25"/>
      <c r="TBY383" s="25"/>
      <c r="TBZ383" s="25"/>
      <c r="TCA383" s="25"/>
      <c r="TCB383" s="25"/>
      <c r="TCC383" s="25"/>
      <c r="TCD383" s="25"/>
      <c r="TCE383" s="25"/>
      <c r="TCF383" s="25"/>
      <c r="TCG383" s="25"/>
      <c r="TCH383" s="25"/>
      <c r="TCI383" s="25"/>
      <c r="TCJ383" s="25"/>
      <c r="TCK383" s="25"/>
      <c r="TCL383" s="25"/>
      <c r="TCM383" s="25"/>
      <c r="TCN383" s="25"/>
      <c r="TCO383" s="25"/>
      <c r="TCP383" s="25"/>
      <c r="TCQ383" s="25"/>
      <c r="TCR383" s="25"/>
      <c r="TCS383" s="25"/>
      <c r="TCT383" s="25"/>
      <c r="TCU383" s="25"/>
      <c r="TCV383" s="25"/>
      <c r="TCW383" s="25"/>
      <c r="TCX383" s="25"/>
      <c r="TCY383" s="25"/>
      <c r="TCZ383" s="25"/>
      <c r="TDA383" s="25"/>
      <c r="TDB383" s="25"/>
      <c r="TDC383" s="25"/>
      <c r="TDD383" s="25"/>
      <c r="TDE383" s="25"/>
      <c r="TDF383" s="25"/>
      <c r="TDG383" s="25"/>
      <c r="TDH383" s="25"/>
      <c r="TDI383" s="25"/>
      <c r="TDJ383" s="25"/>
      <c r="TDK383" s="25"/>
      <c r="TDL383" s="25"/>
      <c r="TDM383" s="25"/>
      <c r="TDN383" s="25"/>
      <c r="TDO383" s="25"/>
      <c r="TDP383" s="25"/>
      <c r="TDQ383" s="25"/>
      <c r="TDR383" s="25"/>
      <c r="TDS383" s="25"/>
      <c r="TDT383" s="25"/>
      <c r="TDU383" s="25"/>
      <c r="TDV383" s="25"/>
      <c r="TDW383" s="25"/>
      <c r="TDX383" s="25"/>
      <c r="TDY383" s="25"/>
      <c r="TDZ383" s="25"/>
      <c r="TEA383" s="25"/>
      <c r="TEB383" s="25"/>
      <c r="TEC383" s="25"/>
      <c r="TED383" s="25"/>
      <c r="TEE383" s="25"/>
      <c r="TEF383" s="25"/>
      <c r="TEG383" s="25"/>
      <c r="TEH383" s="25"/>
      <c r="TEI383" s="25"/>
      <c r="TEJ383" s="25"/>
      <c r="TEK383" s="25"/>
      <c r="TEL383" s="25"/>
      <c r="TEM383" s="25"/>
      <c r="TEN383" s="25"/>
      <c r="TEO383" s="25"/>
      <c r="TEP383" s="25"/>
      <c r="TEQ383" s="25"/>
      <c r="TER383" s="25"/>
      <c r="TES383" s="25"/>
      <c r="TET383" s="25"/>
      <c r="TEU383" s="25"/>
      <c r="TEV383" s="25"/>
      <c r="TEW383" s="25"/>
      <c r="TEX383" s="25"/>
      <c r="TEY383" s="25"/>
      <c r="TEZ383" s="25"/>
      <c r="TFA383" s="25"/>
      <c r="TFB383" s="25"/>
      <c r="TFC383" s="25"/>
      <c r="TFD383" s="25"/>
      <c r="TFE383" s="25"/>
      <c r="TFF383" s="25"/>
      <c r="TFG383" s="25"/>
      <c r="TFH383" s="25"/>
      <c r="TFI383" s="25"/>
      <c r="TFJ383" s="25"/>
      <c r="TFK383" s="25"/>
      <c r="TFL383" s="25"/>
      <c r="TFM383" s="25"/>
      <c r="TFN383" s="25"/>
      <c r="TFO383" s="25"/>
      <c r="TFP383" s="25"/>
      <c r="TFQ383" s="25"/>
      <c r="TFR383" s="25"/>
      <c r="TFS383" s="25"/>
      <c r="TFT383" s="25"/>
      <c r="TFU383" s="25"/>
      <c r="TFV383" s="25"/>
      <c r="TFW383" s="25"/>
      <c r="TFX383" s="25"/>
      <c r="TFY383" s="25"/>
      <c r="TFZ383" s="25"/>
      <c r="TGA383" s="25"/>
      <c r="TGB383" s="25"/>
      <c r="TGC383" s="25"/>
      <c r="TGD383" s="25"/>
      <c r="TGE383" s="25"/>
      <c r="TGF383" s="25"/>
      <c r="TGG383" s="25"/>
      <c r="TGH383" s="25"/>
      <c r="TGI383" s="25"/>
      <c r="TGJ383" s="25"/>
      <c r="TGK383" s="25"/>
      <c r="TGL383" s="25"/>
      <c r="TGM383" s="25"/>
      <c r="TGN383" s="25"/>
      <c r="TGO383" s="25"/>
      <c r="TGP383" s="25"/>
      <c r="TGQ383" s="25"/>
      <c r="TGR383" s="25"/>
      <c r="TGS383" s="25"/>
      <c r="TGT383" s="25"/>
      <c r="TGU383" s="25"/>
      <c r="TGV383" s="25"/>
      <c r="TGW383" s="25"/>
      <c r="TGX383" s="25"/>
      <c r="TGY383" s="25"/>
      <c r="TGZ383" s="25"/>
      <c r="THA383" s="25"/>
      <c r="THB383" s="25"/>
      <c r="THC383" s="25"/>
      <c r="THD383" s="25"/>
      <c r="THE383" s="25"/>
      <c r="THF383" s="25"/>
      <c r="THG383" s="25"/>
      <c r="THH383" s="25"/>
      <c r="THI383" s="25"/>
      <c r="THJ383" s="25"/>
      <c r="THK383" s="25"/>
      <c r="THL383" s="25"/>
      <c r="THM383" s="25"/>
      <c r="THN383" s="25"/>
      <c r="THO383" s="25"/>
      <c r="THP383" s="25"/>
      <c r="THQ383" s="25"/>
      <c r="THR383" s="25"/>
      <c r="THS383" s="25"/>
      <c r="THT383" s="25"/>
      <c r="THU383" s="25"/>
      <c r="THV383" s="25"/>
      <c r="THW383" s="25"/>
      <c r="THX383" s="25"/>
      <c r="THY383" s="25"/>
      <c r="THZ383" s="25"/>
      <c r="TIA383" s="25"/>
      <c r="TIB383" s="25"/>
      <c r="TIC383" s="25"/>
      <c r="TID383" s="25"/>
      <c r="TIE383" s="25"/>
      <c r="TIF383" s="25"/>
      <c r="TIG383" s="25"/>
      <c r="TIH383" s="25"/>
      <c r="TII383" s="25"/>
      <c r="TIJ383" s="25"/>
      <c r="TIK383" s="25"/>
      <c r="TIL383" s="25"/>
      <c r="TIM383" s="25"/>
      <c r="TIN383" s="25"/>
      <c r="TIO383" s="25"/>
      <c r="TIP383" s="25"/>
      <c r="TIQ383" s="25"/>
      <c r="TIR383" s="25"/>
      <c r="TIS383" s="25"/>
      <c r="TIT383" s="25"/>
      <c r="TIU383" s="25"/>
      <c r="TIV383" s="25"/>
      <c r="TIW383" s="25"/>
      <c r="TIX383" s="25"/>
      <c r="TIY383" s="25"/>
      <c r="TIZ383" s="25"/>
      <c r="TJA383" s="25"/>
      <c r="TJB383" s="25"/>
      <c r="TJC383" s="25"/>
      <c r="TJD383" s="25"/>
      <c r="TJE383" s="25"/>
      <c r="TJF383" s="25"/>
      <c r="TJG383" s="25"/>
      <c r="TJH383" s="25"/>
      <c r="TJI383" s="25"/>
      <c r="TJJ383" s="25"/>
      <c r="TJK383" s="25"/>
      <c r="TJL383" s="25"/>
      <c r="TJM383" s="25"/>
      <c r="TJN383" s="25"/>
      <c r="TJO383" s="25"/>
      <c r="TJP383" s="25"/>
      <c r="TJQ383" s="25"/>
      <c r="TJR383" s="25"/>
      <c r="TJS383" s="25"/>
      <c r="TJT383" s="25"/>
      <c r="TJU383" s="25"/>
      <c r="TJV383" s="25"/>
      <c r="TJW383" s="25"/>
      <c r="TJX383" s="25"/>
      <c r="TJY383" s="25"/>
      <c r="TJZ383" s="25"/>
      <c r="TKA383" s="25"/>
      <c r="TKB383" s="25"/>
      <c r="TKC383" s="25"/>
      <c r="TKD383" s="25"/>
      <c r="TKE383" s="25"/>
      <c r="TKF383" s="25"/>
      <c r="TKG383" s="25"/>
      <c r="TKH383" s="25"/>
      <c r="TKI383" s="25"/>
      <c r="TKJ383" s="25"/>
      <c r="TKK383" s="25"/>
      <c r="TKL383" s="25"/>
      <c r="TKM383" s="25"/>
      <c r="TKN383" s="25"/>
      <c r="TKO383" s="25"/>
      <c r="TKP383" s="25"/>
      <c r="TKQ383" s="25"/>
      <c r="TKR383" s="25"/>
      <c r="TKS383" s="25"/>
      <c r="TKT383" s="25"/>
      <c r="TKU383" s="25"/>
      <c r="TKV383" s="25"/>
      <c r="TKW383" s="25"/>
      <c r="TKX383" s="25"/>
      <c r="TKY383" s="25"/>
      <c r="TKZ383" s="25"/>
      <c r="TLA383" s="25"/>
      <c r="TLB383" s="25"/>
      <c r="TLC383" s="25"/>
      <c r="TLD383" s="25"/>
      <c r="TLE383" s="25"/>
      <c r="TLF383" s="25"/>
      <c r="TLG383" s="25"/>
      <c r="TLH383" s="25"/>
      <c r="TLI383" s="25"/>
      <c r="TLJ383" s="25"/>
      <c r="TLK383" s="25"/>
      <c r="TLL383" s="25"/>
      <c r="TLM383" s="25"/>
      <c r="TLN383" s="25"/>
      <c r="TLO383" s="25"/>
      <c r="TLP383" s="25"/>
      <c r="TLQ383" s="25"/>
      <c r="TLR383" s="25"/>
      <c r="TLS383" s="25"/>
      <c r="TLT383" s="25"/>
      <c r="TLU383" s="25"/>
      <c r="TLV383" s="25"/>
      <c r="TLW383" s="25"/>
      <c r="TLX383" s="25"/>
      <c r="TLY383" s="25"/>
      <c r="TLZ383" s="25"/>
      <c r="TMA383" s="25"/>
      <c r="TMB383" s="25"/>
      <c r="TMC383" s="25"/>
      <c r="TMD383" s="25"/>
      <c r="TME383" s="25"/>
      <c r="TMF383" s="25"/>
      <c r="TMG383" s="25"/>
      <c r="TMH383" s="25"/>
      <c r="TMI383" s="25"/>
      <c r="TMJ383" s="25"/>
      <c r="TMK383" s="25"/>
      <c r="TML383" s="25"/>
      <c r="TMM383" s="25"/>
      <c r="TMN383" s="25"/>
      <c r="TMO383" s="25"/>
      <c r="TMP383" s="25"/>
      <c r="TMQ383" s="25"/>
      <c r="TMR383" s="25"/>
      <c r="TMS383" s="25"/>
      <c r="TMT383" s="25"/>
      <c r="TMU383" s="25"/>
      <c r="TMV383" s="25"/>
      <c r="TMW383" s="25"/>
      <c r="TMX383" s="25"/>
      <c r="TMY383" s="25"/>
      <c r="TMZ383" s="25"/>
      <c r="TNA383" s="25"/>
      <c r="TNB383" s="25"/>
      <c r="TNC383" s="25"/>
      <c r="TND383" s="25"/>
      <c r="TNE383" s="25"/>
      <c r="TNF383" s="25"/>
      <c r="TNG383" s="25"/>
      <c r="TNH383" s="25"/>
      <c r="TNI383" s="25"/>
      <c r="TNJ383" s="25"/>
      <c r="TNK383" s="25"/>
      <c r="TNL383" s="25"/>
      <c r="TNM383" s="25"/>
      <c r="TNN383" s="25"/>
      <c r="TNO383" s="25"/>
      <c r="TNP383" s="25"/>
      <c r="TNQ383" s="25"/>
      <c r="TNR383" s="25"/>
      <c r="TNS383" s="25"/>
      <c r="TNT383" s="25"/>
      <c r="TNU383" s="25"/>
      <c r="TNV383" s="25"/>
      <c r="TNW383" s="25"/>
      <c r="TNX383" s="25"/>
      <c r="TNY383" s="25"/>
      <c r="TNZ383" s="25"/>
      <c r="TOA383" s="25"/>
      <c r="TOB383" s="25"/>
      <c r="TOC383" s="25"/>
      <c r="TOD383" s="25"/>
      <c r="TOE383" s="25"/>
      <c r="TOF383" s="25"/>
      <c r="TOG383" s="25"/>
      <c r="TOH383" s="25"/>
      <c r="TOI383" s="25"/>
      <c r="TOJ383" s="25"/>
      <c r="TOK383" s="25"/>
      <c r="TOL383" s="25"/>
      <c r="TOM383" s="25"/>
      <c r="TON383" s="25"/>
      <c r="TOO383" s="25"/>
      <c r="TOP383" s="25"/>
      <c r="TOQ383" s="25"/>
      <c r="TOR383" s="25"/>
      <c r="TOS383" s="25"/>
      <c r="TOT383" s="25"/>
      <c r="TOU383" s="25"/>
      <c r="TOV383" s="25"/>
      <c r="TOW383" s="25"/>
      <c r="TOX383" s="25"/>
      <c r="TOY383" s="25"/>
      <c r="TOZ383" s="25"/>
      <c r="TPA383" s="25"/>
      <c r="TPB383" s="25"/>
      <c r="TPC383" s="25"/>
      <c r="TPD383" s="25"/>
      <c r="TPE383" s="25"/>
      <c r="TPF383" s="25"/>
      <c r="TPG383" s="25"/>
      <c r="TPH383" s="25"/>
      <c r="TPI383" s="25"/>
      <c r="TPJ383" s="25"/>
      <c r="TPK383" s="25"/>
      <c r="TPL383" s="25"/>
      <c r="TPM383" s="25"/>
      <c r="TPN383" s="25"/>
      <c r="TPO383" s="25"/>
      <c r="TPP383" s="25"/>
      <c r="TPQ383" s="25"/>
      <c r="TPR383" s="25"/>
      <c r="TPS383" s="25"/>
      <c r="TPT383" s="25"/>
      <c r="TPU383" s="25"/>
      <c r="TPV383" s="25"/>
      <c r="TPW383" s="25"/>
      <c r="TPX383" s="25"/>
      <c r="TPY383" s="25"/>
      <c r="TPZ383" s="25"/>
      <c r="TQA383" s="25"/>
      <c r="TQB383" s="25"/>
      <c r="TQC383" s="25"/>
      <c r="TQD383" s="25"/>
      <c r="TQE383" s="25"/>
      <c r="TQF383" s="25"/>
      <c r="TQG383" s="25"/>
      <c r="TQH383" s="25"/>
      <c r="TQI383" s="25"/>
      <c r="TQJ383" s="25"/>
      <c r="TQK383" s="25"/>
      <c r="TQL383" s="25"/>
      <c r="TQM383" s="25"/>
      <c r="TQN383" s="25"/>
      <c r="TQO383" s="25"/>
      <c r="TQP383" s="25"/>
      <c r="TQQ383" s="25"/>
      <c r="TQR383" s="25"/>
      <c r="TQS383" s="25"/>
      <c r="TQT383" s="25"/>
      <c r="TQU383" s="25"/>
      <c r="TQV383" s="25"/>
      <c r="TQW383" s="25"/>
      <c r="TQX383" s="25"/>
      <c r="TQY383" s="25"/>
      <c r="TQZ383" s="25"/>
      <c r="TRA383" s="25"/>
      <c r="TRB383" s="25"/>
      <c r="TRC383" s="25"/>
      <c r="TRD383" s="25"/>
      <c r="TRE383" s="25"/>
      <c r="TRF383" s="25"/>
      <c r="TRG383" s="25"/>
      <c r="TRH383" s="25"/>
      <c r="TRI383" s="25"/>
      <c r="TRJ383" s="25"/>
      <c r="TRK383" s="25"/>
      <c r="TRL383" s="25"/>
      <c r="TRM383" s="25"/>
      <c r="TRN383" s="25"/>
      <c r="TRO383" s="25"/>
      <c r="TRP383" s="25"/>
      <c r="TRQ383" s="25"/>
      <c r="TRR383" s="25"/>
      <c r="TRS383" s="25"/>
      <c r="TRT383" s="25"/>
      <c r="TRU383" s="25"/>
      <c r="TRV383" s="25"/>
      <c r="TRW383" s="25"/>
      <c r="TRX383" s="25"/>
      <c r="TRY383" s="25"/>
      <c r="TRZ383" s="25"/>
      <c r="TSA383" s="25"/>
      <c r="TSB383" s="25"/>
      <c r="TSC383" s="25"/>
      <c r="TSD383" s="25"/>
      <c r="TSE383" s="25"/>
      <c r="TSF383" s="25"/>
      <c r="TSG383" s="25"/>
      <c r="TSH383" s="25"/>
      <c r="TSI383" s="25"/>
      <c r="TSJ383" s="25"/>
      <c r="TSK383" s="25"/>
      <c r="TSL383" s="25"/>
      <c r="TSM383" s="25"/>
      <c r="TSN383" s="25"/>
      <c r="TSO383" s="25"/>
      <c r="TSP383" s="25"/>
      <c r="TSQ383" s="25"/>
      <c r="TSR383" s="25"/>
      <c r="TSS383" s="25"/>
      <c r="TST383" s="25"/>
      <c r="TSU383" s="25"/>
      <c r="TSV383" s="25"/>
      <c r="TSW383" s="25"/>
      <c r="TSX383" s="25"/>
      <c r="TSY383" s="25"/>
      <c r="TSZ383" s="25"/>
      <c r="TTA383" s="25"/>
      <c r="TTB383" s="25"/>
      <c r="TTC383" s="25"/>
      <c r="TTD383" s="25"/>
      <c r="TTE383" s="25"/>
      <c r="TTF383" s="25"/>
      <c r="TTG383" s="25"/>
      <c r="TTH383" s="25"/>
      <c r="TTI383" s="25"/>
      <c r="TTJ383" s="25"/>
      <c r="TTK383" s="25"/>
      <c r="TTL383" s="25"/>
      <c r="TTM383" s="25"/>
      <c r="TTN383" s="25"/>
      <c r="TTO383" s="25"/>
      <c r="TTP383" s="25"/>
      <c r="TTQ383" s="25"/>
      <c r="TTR383" s="25"/>
      <c r="TTS383" s="25"/>
      <c r="TTT383" s="25"/>
      <c r="TTU383" s="25"/>
      <c r="TTV383" s="25"/>
      <c r="TTW383" s="25"/>
      <c r="TTX383" s="25"/>
      <c r="TTY383" s="25"/>
      <c r="TTZ383" s="25"/>
      <c r="TUA383" s="25"/>
      <c r="TUB383" s="25"/>
      <c r="TUC383" s="25"/>
      <c r="TUD383" s="25"/>
      <c r="TUE383" s="25"/>
      <c r="TUF383" s="25"/>
      <c r="TUG383" s="25"/>
      <c r="TUH383" s="25"/>
      <c r="TUI383" s="25"/>
      <c r="TUJ383" s="25"/>
      <c r="TUK383" s="25"/>
      <c r="TUL383" s="25"/>
      <c r="TUM383" s="25"/>
      <c r="TUN383" s="25"/>
      <c r="TUO383" s="25"/>
      <c r="TUP383" s="25"/>
      <c r="TUQ383" s="25"/>
      <c r="TUR383" s="25"/>
      <c r="TUS383" s="25"/>
      <c r="TUT383" s="25"/>
      <c r="TUU383" s="25"/>
      <c r="TUV383" s="25"/>
      <c r="TUW383" s="25"/>
      <c r="TUX383" s="25"/>
      <c r="TUY383" s="25"/>
      <c r="TUZ383" s="25"/>
      <c r="TVA383" s="25"/>
      <c r="TVB383" s="25"/>
      <c r="TVC383" s="25"/>
      <c r="TVD383" s="25"/>
      <c r="TVE383" s="25"/>
      <c r="TVF383" s="25"/>
      <c r="TVG383" s="25"/>
      <c r="TVH383" s="25"/>
      <c r="TVI383" s="25"/>
      <c r="TVJ383" s="25"/>
      <c r="TVK383" s="25"/>
      <c r="TVL383" s="25"/>
      <c r="TVM383" s="25"/>
      <c r="TVN383" s="25"/>
      <c r="TVO383" s="25"/>
      <c r="TVP383" s="25"/>
      <c r="TVQ383" s="25"/>
      <c r="TVR383" s="25"/>
      <c r="TVS383" s="25"/>
      <c r="TVT383" s="25"/>
      <c r="TVU383" s="25"/>
      <c r="TVV383" s="25"/>
      <c r="TVW383" s="25"/>
      <c r="TVX383" s="25"/>
      <c r="TVY383" s="25"/>
      <c r="TVZ383" s="25"/>
      <c r="TWA383" s="25"/>
      <c r="TWB383" s="25"/>
      <c r="TWC383" s="25"/>
      <c r="TWD383" s="25"/>
      <c r="TWE383" s="25"/>
      <c r="TWF383" s="25"/>
      <c r="TWG383" s="25"/>
      <c r="TWH383" s="25"/>
      <c r="TWI383" s="25"/>
      <c r="TWJ383" s="25"/>
      <c r="TWK383" s="25"/>
      <c r="TWL383" s="25"/>
      <c r="TWM383" s="25"/>
      <c r="TWN383" s="25"/>
      <c r="TWO383" s="25"/>
      <c r="TWP383" s="25"/>
      <c r="TWQ383" s="25"/>
      <c r="TWR383" s="25"/>
      <c r="TWS383" s="25"/>
      <c r="TWT383" s="25"/>
      <c r="TWU383" s="25"/>
      <c r="TWV383" s="25"/>
      <c r="TWW383" s="25"/>
      <c r="TWX383" s="25"/>
      <c r="TWY383" s="25"/>
      <c r="TWZ383" s="25"/>
      <c r="TXA383" s="25"/>
      <c r="TXB383" s="25"/>
      <c r="TXC383" s="25"/>
      <c r="TXD383" s="25"/>
      <c r="TXE383" s="25"/>
      <c r="TXF383" s="25"/>
      <c r="TXG383" s="25"/>
      <c r="TXH383" s="25"/>
      <c r="TXI383" s="25"/>
      <c r="TXJ383" s="25"/>
      <c r="TXK383" s="25"/>
      <c r="TXL383" s="25"/>
      <c r="TXM383" s="25"/>
      <c r="TXN383" s="25"/>
      <c r="TXO383" s="25"/>
      <c r="TXP383" s="25"/>
      <c r="TXQ383" s="25"/>
      <c r="TXR383" s="25"/>
      <c r="TXS383" s="25"/>
      <c r="TXT383" s="25"/>
      <c r="TXU383" s="25"/>
      <c r="TXV383" s="25"/>
      <c r="TXW383" s="25"/>
      <c r="TXX383" s="25"/>
      <c r="TXY383" s="25"/>
      <c r="TXZ383" s="25"/>
      <c r="TYA383" s="25"/>
      <c r="TYB383" s="25"/>
      <c r="TYC383" s="25"/>
      <c r="TYD383" s="25"/>
      <c r="TYE383" s="25"/>
      <c r="TYF383" s="25"/>
      <c r="TYG383" s="25"/>
      <c r="TYH383" s="25"/>
      <c r="TYI383" s="25"/>
      <c r="TYJ383" s="25"/>
      <c r="TYK383" s="25"/>
      <c r="TYL383" s="25"/>
      <c r="TYM383" s="25"/>
      <c r="TYN383" s="25"/>
      <c r="TYO383" s="25"/>
      <c r="TYP383" s="25"/>
      <c r="TYQ383" s="25"/>
      <c r="TYR383" s="25"/>
      <c r="TYS383" s="25"/>
      <c r="TYT383" s="25"/>
      <c r="TYU383" s="25"/>
      <c r="TYV383" s="25"/>
      <c r="TYW383" s="25"/>
      <c r="TYX383" s="25"/>
      <c r="TYY383" s="25"/>
      <c r="TYZ383" s="25"/>
      <c r="TZA383" s="25"/>
      <c r="TZB383" s="25"/>
      <c r="TZC383" s="25"/>
      <c r="TZD383" s="25"/>
      <c r="TZE383" s="25"/>
      <c r="TZF383" s="25"/>
      <c r="TZG383" s="25"/>
      <c r="TZH383" s="25"/>
      <c r="TZI383" s="25"/>
      <c r="TZJ383" s="25"/>
      <c r="TZK383" s="25"/>
      <c r="TZL383" s="25"/>
      <c r="TZM383" s="25"/>
      <c r="TZN383" s="25"/>
      <c r="TZO383" s="25"/>
      <c r="TZP383" s="25"/>
      <c r="TZQ383" s="25"/>
      <c r="TZR383" s="25"/>
      <c r="TZS383" s="25"/>
      <c r="TZT383" s="25"/>
      <c r="TZU383" s="25"/>
      <c r="TZV383" s="25"/>
      <c r="TZW383" s="25"/>
      <c r="TZX383" s="25"/>
      <c r="TZY383" s="25"/>
      <c r="TZZ383" s="25"/>
      <c r="UAA383" s="25"/>
      <c r="UAB383" s="25"/>
      <c r="UAC383" s="25"/>
      <c r="UAD383" s="25"/>
      <c r="UAE383" s="25"/>
      <c r="UAF383" s="25"/>
      <c r="UAG383" s="25"/>
      <c r="UAH383" s="25"/>
      <c r="UAI383" s="25"/>
      <c r="UAJ383" s="25"/>
      <c r="UAK383" s="25"/>
      <c r="UAL383" s="25"/>
      <c r="UAM383" s="25"/>
      <c r="UAN383" s="25"/>
      <c r="UAO383" s="25"/>
      <c r="UAP383" s="25"/>
      <c r="UAQ383" s="25"/>
      <c r="UAR383" s="25"/>
      <c r="UAS383" s="25"/>
      <c r="UAT383" s="25"/>
      <c r="UAU383" s="25"/>
      <c r="UAV383" s="25"/>
      <c r="UAW383" s="25"/>
      <c r="UAX383" s="25"/>
      <c r="UAY383" s="25"/>
      <c r="UAZ383" s="25"/>
      <c r="UBA383" s="25"/>
      <c r="UBB383" s="25"/>
      <c r="UBC383" s="25"/>
      <c r="UBD383" s="25"/>
      <c r="UBE383" s="25"/>
      <c r="UBF383" s="25"/>
      <c r="UBG383" s="25"/>
      <c r="UBH383" s="25"/>
      <c r="UBI383" s="25"/>
      <c r="UBJ383" s="25"/>
      <c r="UBK383" s="25"/>
      <c r="UBL383" s="25"/>
      <c r="UBM383" s="25"/>
      <c r="UBN383" s="25"/>
      <c r="UBO383" s="25"/>
      <c r="UBP383" s="25"/>
      <c r="UBQ383" s="25"/>
      <c r="UBR383" s="25"/>
      <c r="UBS383" s="25"/>
      <c r="UBT383" s="25"/>
      <c r="UBU383" s="25"/>
      <c r="UBV383" s="25"/>
      <c r="UBW383" s="25"/>
      <c r="UBX383" s="25"/>
      <c r="UBY383" s="25"/>
      <c r="UBZ383" s="25"/>
      <c r="UCA383" s="25"/>
      <c r="UCB383" s="25"/>
      <c r="UCC383" s="25"/>
      <c r="UCD383" s="25"/>
      <c r="UCE383" s="25"/>
      <c r="UCF383" s="25"/>
      <c r="UCG383" s="25"/>
      <c r="UCH383" s="25"/>
      <c r="UCI383" s="25"/>
      <c r="UCJ383" s="25"/>
      <c r="UCK383" s="25"/>
      <c r="UCL383" s="25"/>
      <c r="UCM383" s="25"/>
      <c r="UCN383" s="25"/>
      <c r="UCO383" s="25"/>
      <c r="UCP383" s="25"/>
      <c r="UCQ383" s="25"/>
      <c r="UCR383" s="25"/>
      <c r="UCS383" s="25"/>
      <c r="UCT383" s="25"/>
      <c r="UCU383" s="25"/>
      <c r="UCV383" s="25"/>
      <c r="UCW383" s="25"/>
      <c r="UCX383" s="25"/>
      <c r="UCY383" s="25"/>
      <c r="UCZ383" s="25"/>
      <c r="UDA383" s="25"/>
      <c r="UDB383" s="25"/>
      <c r="UDC383" s="25"/>
      <c r="UDD383" s="25"/>
      <c r="UDE383" s="25"/>
      <c r="UDF383" s="25"/>
      <c r="UDG383" s="25"/>
      <c r="UDH383" s="25"/>
      <c r="UDI383" s="25"/>
      <c r="UDJ383" s="25"/>
      <c r="UDK383" s="25"/>
      <c r="UDL383" s="25"/>
      <c r="UDM383" s="25"/>
      <c r="UDN383" s="25"/>
      <c r="UDO383" s="25"/>
      <c r="UDP383" s="25"/>
      <c r="UDQ383" s="25"/>
      <c r="UDR383" s="25"/>
      <c r="UDS383" s="25"/>
      <c r="UDT383" s="25"/>
      <c r="UDU383" s="25"/>
      <c r="UDV383" s="25"/>
      <c r="UDW383" s="25"/>
      <c r="UDX383" s="25"/>
      <c r="UDY383" s="25"/>
      <c r="UDZ383" s="25"/>
      <c r="UEA383" s="25"/>
      <c r="UEB383" s="25"/>
      <c r="UEC383" s="25"/>
      <c r="UED383" s="25"/>
      <c r="UEE383" s="25"/>
      <c r="UEF383" s="25"/>
      <c r="UEG383" s="25"/>
      <c r="UEH383" s="25"/>
      <c r="UEI383" s="25"/>
      <c r="UEJ383" s="25"/>
      <c r="UEK383" s="25"/>
      <c r="UEL383" s="25"/>
      <c r="UEM383" s="25"/>
      <c r="UEN383" s="25"/>
      <c r="UEO383" s="25"/>
      <c r="UEP383" s="25"/>
      <c r="UEQ383" s="25"/>
      <c r="UER383" s="25"/>
      <c r="UES383" s="25"/>
      <c r="UET383" s="25"/>
      <c r="UEU383" s="25"/>
      <c r="UEV383" s="25"/>
      <c r="UEW383" s="25"/>
      <c r="UEX383" s="25"/>
      <c r="UEY383" s="25"/>
      <c r="UEZ383" s="25"/>
      <c r="UFA383" s="25"/>
      <c r="UFB383" s="25"/>
      <c r="UFC383" s="25"/>
      <c r="UFD383" s="25"/>
      <c r="UFE383" s="25"/>
      <c r="UFF383" s="25"/>
      <c r="UFG383" s="25"/>
      <c r="UFH383" s="25"/>
      <c r="UFI383" s="25"/>
      <c r="UFJ383" s="25"/>
      <c r="UFK383" s="25"/>
      <c r="UFL383" s="25"/>
      <c r="UFM383" s="25"/>
      <c r="UFN383" s="25"/>
      <c r="UFO383" s="25"/>
      <c r="UFP383" s="25"/>
      <c r="UFQ383" s="25"/>
      <c r="UFR383" s="25"/>
      <c r="UFS383" s="25"/>
      <c r="UFT383" s="25"/>
      <c r="UFU383" s="25"/>
      <c r="UFV383" s="25"/>
      <c r="UFW383" s="25"/>
      <c r="UFX383" s="25"/>
      <c r="UFY383" s="25"/>
      <c r="UFZ383" s="25"/>
      <c r="UGA383" s="25"/>
      <c r="UGB383" s="25"/>
      <c r="UGC383" s="25"/>
      <c r="UGD383" s="25"/>
      <c r="UGE383" s="25"/>
      <c r="UGF383" s="25"/>
      <c r="UGG383" s="25"/>
      <c r="UGH383" s="25"/>
      <c r="UGI383" s="25"/>
      <c r="UGJ383" s="25"/>
      <c r="UGK383" s="25"/>
      <c r="UGL383" s="25"/>
      <c r="UGM383" s="25"/>
      <c r="UGN383" s="25"/>
      <c r="UGO383" s="25"/>
      <c r="UGP383" s="25"/>
      <c r="UGQ383" s="25"/>
      <c r="UGR383" s="25"/>
      <c r="UGS383" s="25"/>
      <c r="UGT383" s="25"/>
      <c r="UGU383" s="25"/>
      <c r="UGV383" s="25"/>
      <c r="UGW383" s="25"/>
      <c r="UGX383" s="25"/>
      <c r="UGY383" s="25"/>
      <c r="UGZ383" s="25"/>
      <c r="UHA383" s="25"/>
      <c r="UHB383" s="25"/>
      <c r="UHC383" s="25"/>
      <c r="UHD383" s="25"/>
      <c r="UHE383" s="25"/>
      <c r="UHF383" s="25"/>
      <c r="UHG383" s="25"/>
      <c r="UHH383" s="25"/>
      <c r="UHI383" s="25"/>
      <c r="UHJ383" s="25"/>
      <c r="UHK383" s="25"/>
      <c r="UHL383" s="25"/>
      <c r="UHM383" s="25"/>
      <c r="UHN383" s="25"/>
      <c r="UHO383" s="25"/>
      <c r="UHP383" s="25"/>
      <c r="UHQ383" s="25"/>
      <c r="UHR383" s="25"/>
      <c r="UHS383" s="25"/>
      <c r="UHT383" s="25"/>
      <c r="UHU383" s="25"/>
      <c r="UHV383" s="25"/>
      <c r="UHW383" s="25"/>
      <c r="UHX383" s="25"/>
      <c r="UHY383" s="25"/>
      <c r="UHZ383" s="25"/>
      <c r="UIA383" s="25"/>
      <c r="UIB383" s="25"/>
      <c r="UIC383" s="25"/>
      <c r="UID383" s="25"/>
      <c r="UIE383" s="25"/>
      <c r="UIF383" s="25"/>
      <c r="UIG383" s="25"/>
      <c r="UIH383" s="25"/>
      <c r="UII383" s="25"/>
      <c r="UIJ383" s="25"/>
      <c r="UIK383" s="25"/>
      <c r="UIL383" s="25"/>
      <c r="UIM383" s="25"/>
      <c r="UIN383" s="25"/>
      <c r="UIO383" s="25"/>
      <c r="UIP383" s="25"/>
      <c r="UIQ383" s="25"/>
      <c r="UIR383" s="25"/>
      <c r="UIS383" s="25"/>
      <c r="UIT383" s="25"/>
      <c r="UIU383" s="25"/>
      <c r="UIV383" s="25"/>
      <c r="UIW383" s="25"/>
      <c r="UIX383" s="25"/>
      <c r="UIY383" s="25"/>
      <c r="UIZ383" s="25"/>
      <c r="UJA383" s="25"/>
      <c r="UJB383" s="25"/>
      <c r="UJC383" s="25"/>
      <c r="UJD383" s="25"/>
      <c r="UJE383" s="25"/>
      <c r="UJF383" s="25"/>
      <c r="UJG383" s="25"/>
      <c r="UJH383" s="25"/>
      <c r="UJI383" s="25"/>
      <c r="UJJ383" s="25"/>
      <c r="UJK383" s="25"/>
      <c r="UJL383" s="25"/>
      <c r="UJM383" s="25"/>
      <c r="UJN383" s="25"/>
      <c r="UJO383" s="25"/>
      <c r="UJP383" s="25"/>
      <c r="UJQ383" s="25"/>
      <c r="UJR383" s="25"/>
      <c r="UJS383" s="25"/>
      <c r="UJT383" s="25"/>
      <c r="UJU383" s="25"/>
      <c r="UJV383" s="25"/>
      <c r="UJW383" s="25"/>
      <c r="UJX383" s="25"/>
      <c r="UJY383" s="25"/>
      <c r="UJZ383" s="25"/>
      <c r="UKA383" s="25"/>
      <c r="UKB383" s="25"/>
      <c r="UKC383" s="25"/>
      <c r="UKD383" s="25"/>
      <c r="UKE383" s="25"/>
      <c r="UKF383" s="25"/>
      <c r="UKG383" s="25"/>
      <c r="UKH383" s="25"/>
      <c r="UKI383" s="25"/>
      <c r="UKJ383" s="25"/>
      <c r="UKK383" s="25"/>
      <c r="UKL383" s="25"/>
      <c r="UKM383" s="25"/>
      <c r="UKN383" s="25"/>
      <c r="UKO383" s="25"/>
      <c r="UKP383" s="25"/>
      <c r="UKQ383" s="25"/>
      <c r="UKR383" s="25"/>
      <c r="UKS383" s="25"/>
      <c r="UKT383" s="25"/>
      <c r="UKU383" s="25"/>
      <c r="UKV383" s="25"/>
      <c r="UKW383" s="25"/>
      <c r="UKX383" s="25"/>
      <c r="UKY383" s="25"/>
      <c r="UKZ383" s="25"/>
      <c r="ULA383" s="25"/>
      <c r="ULB383" s="25"/>
      <c r="ULC383" s="25"/>
      <c r="ULD383" s="25"/>
      <c r="ULE383" s="25"/>
      <c r="ULF383" s="25"/>
      <c r="ULG383" s="25"/>
      <c r="ULH383" s="25"/>
      <c r="ULI383" s="25"/>
      <c r="ULJ383" s="25"/>
      <c r="ULK383" s="25"/>
      <c r="ULL383" s="25"/>
      <c r="ULM383" s="25"/>
      <c r="ULN383" s="25"/>
      <c r="ULO383" s="25"/>
      <c r="ULP383" s="25"/>
      <c r="ULQ383" s="25"/>
      <c r="ULR383" s="25"/>
      <c r="ULS383" s="25"/>
      <c r="ULT383" s="25"/>
      <c r="ULU383" s="25"/>
      <c r="ULV383" s="25"/>
      <c r="ULW383" s="25"/>
      <c r="ULX383" s="25"/>
      <c r="ULY383" s="25"/>
      <c r="ULZ383" s="25"/>
      <c r="UMA383" s="25"/>
      <c r="UMB383" s="25"/>
      <c r="UMC383" s="25"/>
      <c r="UMD383" s="25"/>
      <c r="UME383" s="25"/>
      <c r="UMF383" s="25"/>
      <c r="UMG383" s="25"/>
      <c r="UMH383" s="25"/>
      <c r="UMI383" s="25"/>
      <c r="UMJ383" s="25"/>
      <c r="UMK383" s="25"/>
      <c r="UML383" s="25"/>
      <c r="UMM383" s="25"/>
      <c r="UMN383" s="25"/>
      <c r="UMO383" s="25"/>
      <c r="UMP383" s="25"/>
      <c r="UMQ383" s="25"/>
      <c r="UMR383" s="25"/>
      <c r="UMS383" s="25"/>
      <c r="UMT383" s="25"/>
      <c r="UMU383" s="25"/>
      <c r="UMV383" s="25"/>
      <c r="UMW383" s="25"/>
      <c r="UMX383" s="25"/>
      <c r="UMY383" s="25"/>
      <c r="UMZ383" s="25"/>
      <c r="UNA383" s="25"/>
      <c r="UNB383" s="25"/>
      <c r="UNC383" s="25"/>
      <c r="UND383" s="25"/>
      <c r="UNE383" s="25"/>
      <c r="UNF383" s="25"/>
      <c r="UNG383" s="25"/>
      <c r="UNH383" s="25"/>
      <c r="UNI383" s="25"/>
      <c r="UNJ383" s="25"/>
      <c r="UNK383" s="25"/>
      <c r="UNL383" s="25"/>
      <c r="UNM383" s="25"/>
      <c r="UNN383" s="25"/>
      <c r="UNO383" s="25"/>
      <c r="UNP383" s="25"/>
      <c r="UNQ383" s="25"/>
      <c r="UNR383" s="25"/>
      <c r="UNS383" s="25"/>
      <c r="UNT383" s="25"/>
      <c r="UNU383" s="25"/>
      <c r="UNV383" s="25"/>
      <c r="UNW383" s="25"/>
      <c r="UNX383" s="25"/>
      <c r="UNY383" s="25"/>
      <c r="UNZ383" s="25"/>
      <c r="UOA383" s="25"/>
      <c r="UOB383" s="25"/>
      <c r="UOC383" s="25"/>
      <c r="UOD383" s="25"/>
      <c r="UOE383" s="25"/>
      <c r="UOF383" s="25"/>
      <c r="UOG383" s="25"/>
      <c r="UOH383" s="25"/>
      <c r="UOI383" s="25"/>
      <c r="UOJ383" s="25"/>
      <c r="UOK383" s="25"/>
      <c r="UOL383" s="25"/>
      <c r="UOM383" s="25"/>
      <c r="UON383" s="25"/>
      <c r="UOO383" s="25"/>
      <c r="UOP383" s="25"/>
      <c r="UOQ383" s="25"/>
      <c r="UOR383" s="25"/>
      <c r="UOS383" s="25"/>
      <c r="UOT383" s="25"/>
      <c r="UOU383" s="25"/>
      <c r="UOV383" s="25"/>
      <c r="UOW383" s="25"/>
      <c r="UOX383" s="25"/>
      <c r="UOY383" s="25"/>
      <c r="UOZ383" s="25"/>
      <c r="UPA383" s="25"/>
      <c r="UPB383" s="25"/>
      <c r="UPC383" s="25"/>
      <c r="UPD383" s="25"/>
      <c r="UPE383" s="25"/>
      <c r="UPF383" s="25"/>
      <c r="UPG383" s="25"/>
      <c r="UPH383" s="25"/>
      <c r="UPI383" s="25"/>
      <c r="UPJ383" s="25"/>
      <c r="UPK383" s="25"/>
      <c r="UPL383" s="25"/>
      <c r="UPM383" s="25"/>
      <c r="UPN383" s="25"/>
      <c r="UPO383" s="25"/>
      <c r="UPP383" s="25"/>
      <c r="UPQ383" s="25"/>
      <c r="UPR383" s="25"/>
      <c r="UPS383" s="25"/>
      <c r="UPT383" s="25"/>
      <c r="UPU383" s="25"/>
      <c r="UPV383" s="25"/>
      <c r="UPW383" s="25"/>
      <c r="UPX383" s="25"/>
      <c r="UPY383" s="25"/>
      <c r="UPZ383" s="25"/>
      <c r="UQA383" s="25"/>
    </row>
    <row r="384" spans="2:14639" ht="14.1" customHeight="1" x14ac:dyDescent="0.25"/>
    <row r="385" spans="2:6" ht="14.1" customHeight="1" x14ac:dyDescent="0.25"/>
    <row r="386" spans="2:6" ht="24.6" x14ac:dyDescent="0.4">
      <c r="B386" s="26" t="s">
        <v>48</v>
      </c>
      <c r="C386" s="26"/>
      <c r="D386" s="26"/>
      <c r="F386" s="27" t="s">
        <v>92</v>
      </c>
    </row>
    <row r="387" spans="2:6" ht="15.6" x14ac:dyDescent="0.3">
      <c r="B387" s="26" t="s">
        <v>50</v>
      </c>
      <c r="C387" s="26"/>
      <c r="D387" s="26"/>
      <c r="E387" s="28"/>
      <c r="F387" s="28"/>
    </row>
    <row r="388" spans="2:6" ht="15.6" x14ac:dyDescent="0.3">
      <c r="B388" s="26" t="s">
        <v>51</v>
      </c>
      <c r="C388" s="26"/>
      <c r="D388" s="26"/>
      <c r="E388" s="28"/>
      <c r="F388" s="28"/>
    </row>
    <row r="389" spans="2:6" ht="15.6" x14ac:dyDescent="0.3">
      <c r="B389" s="26" t="s">
        <v>52</v>
      </c>
      <c r="C389" s="26"/>
      <c r="D389" s="26"/>
      <c r="E389" s="28"/>
      <c r="F389" s="28"/>
    </row>
    <row r="390" spans="2:6" ht="13.95" customHeight="1" x14ac:dyDescent="0.3">
      <c r="B390" s="29"/>
      <c r="C390" s="29"/>
      <c r="D390" s="29"/>
      <c r="E390" s="99" t="s">
        <v>5</v>
      </c>
      <c r="F390" s="99" t="s">
        <v>93</v>
      </c>
    </row>
    <row r="391" spans="2:6" ht="14.25" customHeight="1" x14ac:dyDescent="0.3">
      <c r="B391" s="29"/>
      <c r="C391" s="29"/>
      <c r="D391" s="29"/>
      <c r="E391" s="100">
        <v>41912</v>
      </c>
      <c r="F391" s="101" t="s">
        <v>171</v>
      </c>
    </row>
    <row r="392" spans="2:6" ht="13.5" customHeight="1" x14ac:dyDescent="0.3">
      <c r="B392" s="32" t="s">
        <v>94</v>
      </c>
      <c r="C392" s="102"/>
      <c r="D392" s="41"/>
      <c r="E392" s="28"/>
      <c r="F392" s="28"/>
    </row>
    <row r="393" spans="2:6" ht="15.6" x14ac:dyDescent="0.3">
      <c r="B393" s="103" t="s">
        <v>117</v>
      </c>
      <c r="C393" s="104"/>
      <c r="D393" s="52"/>
      <c r="E393" s="28"/>
      <c r="F393" s="28"/>
    </row>
    <row r="394" spans="2:6" ht="15.6" x14ac:dyDescent="0.3">
      <c r="B394" s="105" t="s">
        <v>118</v>
      </c>
      <c r="C394" s="106"/>
      <c r="D394" s="52"/>
      <c r="E394" s="28"/>
      <c r="F394" s="28"/>
    </row>
    <row r="395" spans="2:6" ht="15.6" x14ac:dyDescent="0.3">
      <c r="B395" s="105" t="s">
        <v>119</v>
      </c>
      <c r="C395" s="106"/>
      <c r="D395" s="52"/>
      <c r="E395" s="28"/>
      <c r="F395" s="28"/>
    </row>
    <row r="396" spans="2:6" ht="15.6" x14ac:dyDescent="0.3">
      <c r="B396" s="105" t="s">
        <v>120</v>
      </c>
      <c r="C396" s="106"/>
      <c r="D396" s="52"/>
      <c r="E396" s="28"/>
      <c r="F396" s="28"/>
    </row>
    <row r="397" spans="2:6" ht="15.6" x14ac:dyDescent="0.3">
      <c r="B397" s="38"/>
      <c r="C397" s="107"/>
      <c r="D397" s="52"/>
      <c r="E397" s="28"/>
      <c r="F397" s="28"/>
    </row>
    <row r="398" spans="2:6" ht="17.399999999999999" x14ac:dyDescent="0.3">
      <c r="B398" s="40"/>
      <c r="C398" s="40"/>
      <c r="D398" s="41"/>
      <c r="E398" s="28"/>
      <c r="F398" s="28"/>
    </row>
    <row r="399" spans="2:6" ht="17.399999999999999" x14ac:dyDescent="0.3">
      <c r="B399" s="29"/>
      <c r="C399" s="29"/>
      <c r="D399" s="29"/>
      <c r="E399" s="28"/>
      <c r="F399" s="108"/>
    </row>
    <row r="400" spans="2:6" ht="17.100000000000001" customHeight="1" x14ac:dyDescent="0.3">
      <c r="B400" s="26"/>
      <c r="C400" s="26"/>
      <c r="D400" s="26"/>
      <c r="E400" s="28"/>
      <c r="F400" s="109"/>
    </row>
    <row r="401" spans="2:6" ht="15.6" x14ac:dyDescent="0.3">
      <c r="B401" s="272" t="s">
        <v>99</v>
      </c>
      <c r="C401" s="273"/>
      <c r="D401" s="273"/>
      <c r="E401" s="273"/>
      <c r="F401" s="110" t="s">
        <v>100</v>
      </c>
    </row>
    <row r="402" spans="2:6" ht="13.95" customHeight="1" x14ac:dyDescent="0.3">
      <c r="B402" s="55"/>
      <c r="C402" s="52"/>
      <c r="D402" s="52"/>
      <c r="E402" s="111"/>
      <c r="F402" s="50"/>
    </row>
    <row r="403" spans="2:6" ht="13.95" customHeight="1" x14ac:dyDescent="0.3">
      <c r="B403" s="112" t="s">
        <v>101</v>
      </c>
      <c r="C403" s="113"/>
      <c r="D403" s="85"/>
      <c r="E403" s="85"/>
      <c r="F403" s="114"/>
    </row>
    <row r="404" spans="2:6" ht="13.95" customHeight="1" x14ac:dyDescent="0.3">
      <c r="B404" s="55"/>
      <c r="C404" s="52"/>
      <c r="D404" s="52"/>
      <c r="E404" s="56"/>
      <c r="F404" s="57"/>
    </row>
    <row r="405" spans="2:6" ht="13.95" customHeight="1" x14ac:dyDescent="0.3">
      <c r="B405" s="55"/>
      <c r="C405" s="52"/>
      <c r="D405" s="52"/>
      <c r="E405" s="56"/>
      <c r="F405" s="57"/>
    </row>
    <row r="406" spans="2:6" ht="13.95" customHeight="1" x14ac:dyDescent="0.3">
      <c r="B406" s="115" t="s">
        <v>102</v>
      </c>
      <c r="C406" s="85"/>
      <c r="D406" s="116">
        <v>1.2932000000000001E-2</v>
      </c>
      <c r="E406" s="59"/>
      <c r="F406" s="117"/>
    </row>
    <row r="407" spans="2:6" ht="13.95" customHeight="1" x14ac:dyDescent="0.3">
      <c r="B407" s="55"/>
      <c r="C407" s="52"/>
      <c r="D407" s="52"/>
      <c r="E407" s="56"/>
      <c r="F407" s="57"/>
    </row>
    <row r="408" spans="2:6" ht="13.95" customHeight="1" x14ac:dyDescent="0.3">
      <c r="B408" s="55" t="s">
        <v>158</v>
      </c>
      <c r="C408" s="56" t="s">
        <v>69</v>
      </c>
      <c r="D408" s="118">
        <f>+UTILITIES!$C$3</f>
        <v>3822880</v>
      </c>
      <c r="F408" s="57"/>
    </row>
    <row r="409" spans="2:6" ht="13.95" customHeight="1" x14ac:dyDescent="0.3">
      <c r="B409" s="55"/>
      <c r="C409" s="119" t="s">
        <v>103</v>
      </c>
      <c r="D409" s="120">
        <f>+UTILITIES!$C$22</f>
        <v>386110.87999999995</v>
      </c>
      <c r="F409" s="121">
        <f>+UTILITIES!C14</f>
        <v>4993.1859001599987</v>
      </c>
    </row>
    <row r="410" spans="2:6" ht="13.95" customHeight="1" x14ac:dyDescent="0.3">
      <c r="B410" s="122"/>
      <c r="C410" s="52"/>
      <c r="D410" s="52"/>
      <c r="E410" s="56"/>
      <c r="F410" s="62"/>
    </row>
    <row r="411" spans="2:6" ht="13.95" customHeight="1" x14ac:dyDescent="0.3">
      <c r="B411" s="55" t="s">
        <v>145</v>
      </c>
      <c r="C411" s="52"/>
      <c r="D411" s="124">
        <f>+UTILITIES!$D$4</f>
        <v>326835.94138879993</v>
      </c>
      <c r="E411" s="56"/>
      <c r="F411" s="123">
        <f>+UTILITIES!D14</f>
        <v>4226.6423940399609</v>
      </c>
    </row>
    <row r="412" spans="2:6" ht="13.95" customHeight="1" x14ac:dyDescent="0.3">
      <c r="B412" s="55"/>
      <c r="C412" s="52"/>
      <c r="D412" s="52"/>
      <c r="E412" s="56"/>
      <c r="F412" s="57"/>
    </row>
    <row r="413" spans="2:6" ht="13.95" customHeight="1" x14ac:dyDescent="0.3">
      <c r="B413" s="55" t="s">
        <v>104</v>
      </c>
      <c r="C413" s="52" t="s">
        <v>19</v>
      </c>
      <c r="D413" s="124">
        <v>2163</v>
      </c>
      <c r="E413" s="56"/>
      <c r="F413" s="117">
        <v>27.97</v>
      </c>
    </row>
    <row r="414" spans="2:6" ht="13.95" customHeight="1" x14ac:dyDescent="0.3">
      <c r="B414" s="55"/>
      <c r="C414" s="52"/>
      <c r="D414" s="125"/>
      <c r="E414" s="56"/>
      <c r="F414" s="57"/>
    </row>
    <row r="415" spans="2:6" ht="13.95" customHeight="1" x14ac:dyDescent="0.3">
      <c r="B415" s="55"/>
      <c r="C415" s="52"/>
      <c r="D415" s="56"/>
      <c r="E415" s="126"/>
      <c r="F415" s="61"/>
    </row>
    <row r="416" spans="2:6" ht="13.95" customHeight="1" x14ac:dyDescent="0.3">
      <c r="B416" s="55"/>
      <c r="C416" s="52"/>
      <c r="D416" s="52"/>
      <c r="E416" s="56"/>
      <c r="F416" s="62"/>
    </row>
    <row r="417" spans="2:6" ht="13.95" customHeight="1" x14ac:dyDescent="0.3">
      <c r="B417" s="55"/>
      <c r="C417" s="52"/>
      <c r="D417" s="52"/>
      <c r="E417" s="56"/>
      <c r="F417" s="62"/>
    </row>
    <row r="418" spans="2:6" ht="13.95" customHeight="1" x14ac:dyDescent="0.3">
      <c r="B418" s="55"/>
      <c r="C418" s="52"/>
      <c r="D418" s="52"/>
      <c r="E418" s="56"/>
      <c r="F418" s="62"/>
    </row>
    <row r="419" spans="2:6" ht="13.95" customHeight="1" x14ac:dyDescent="0.3">
      <c r="B419" s="55"/>
      <c r="C419" s="52"/>
      <c r="D419" s="52"/>
      <c r="E419" s="56"/>
      <c r="F419" s="62"/>
    </row>
    <row r="420" spans="2:6" ht="13.95" customHeight="1" x14ac:dyDescent="0.3">
      <c r="B420" s="55"/>
      <c r="C420" s="52"/>
      <c r="D420" s="52"/>
      <c r="E420" s="56"/>
      <c r="F420" s="62"/>
    </row>
    <row r="421" spans="2:6" ht="13.95" customHeight="1" x14ac:dyDescent="0.3">
      <c r="B421" s="55"/>
      <c r="C421" s="52"/>
      <c r="D421" s="52"/>
      <c r="E421" s="56"/>
      <c r="F421" s="62"/>
    </row>
    <row r="422" spans="2:6" ht="13.95" customHeight="1" x14ac:dyDescent="0.3">
      <c r="B422" s="55"/>
      <c r="C422" s="52"/>
      <c r="D422" s="52"/>
      <c r="E422" s="56"/>
      <c r="F422" s="62"/>
    </row>
    <row r="423" spans="2:6" ht="13.95" customHeight="1" x14ac:dyDescent="0.3">
      <c r="B423" s="55"/>
      <c r="C423" s="52"/>
      <c r="D423" s="52"/>
      <c r="E423" s="56"/>
      <c r="F423" s="62"/>
    </row>
    <row r="424" spans="2:6" ht="13.95" customHeight="1" x14ac:dyDescent="0.3">
      <c r="B424" s="55"/>
      <c r="C424" s="52"/>
      <c r="D424" s="52"/>
      <c r="E424" s="56"/>
      <c r="F424" s="62"/>
    </row>
    <row r="425" spans="2:6" ht="13.95" customHeight="1" x14ac:dyDescent="0.3">
      <c r="B425" s="55"/>
      <c r="C425" s="52"/>
      <c r="D425" s="52"/>
      <c r="E425" s="56"/>
      <c r="F425" s="62"/>
    </row>
    <row r="426" spans="2:6" ht="21" customHeight="1" x14ac:dyDescent="0.3">
      <c r="B426" s="32" t="s">
        <v>179</v>
      </c>
      <c r="C426" s="127"/>
      <c r="D426" s="128"/>
      <c r="E426" s="129"/>
      <c r="F426" s="131">
        <f>SUM(F404:F424)</f>
        <v>9247.7982941999599</v>
      </c>
    </row>
    <row r="427" spans="2:6" ht="13.95" customHeight="1" x14ac:dyDescent="0.3">
      <c r="B427" s="26"/>
      <c r="C427" s="26"/>
      <c r="D427" s="26"/>
      <c r="E427" s="28"/>
      <c r="F427" s="71"/>
    </row>
    <row r="428" spans="2:6" ht="13.95" customHeight="1" x14ac:dyDescent="0.3">
      <c r="B428" s="26"/>
      <c r="C428" s="26"/>
      <c r="D428" s="26"/>
      <c r="E428" s="28"/>
      <c r="F428" s="71"/>
    </row>
    <row r="429" spans="2:6" ht="13.95" customHeight="1" x14ac:dyDescent="0.3">
      <c r="B429" s="26"/>
      <c r="C429" s="26"/>
      <c r="D429" s="26"/>
      <c r="E429" s="28"/>
      <c r="F429" s="71"/>
    </row>
    <row r="430" spans="2:6" ht="13.95" customHeight="1" x14ac:dyDescent="0.3">
      <c r="B430" s="26"/>
      <c r="C430" s="26"/>
      <c r="D430" s="26"/>
      <c r="E430" s="28"/>
      <c r="F430" s="71"/>
    </row>
    <row r="431" spans="2:6" ht="13.95" customHeight="1" x14ac:dyDescent="0.25"/>
    <row r="434" spans="2:6" ht="14.1" customHeight="1" x14ac:dyDescent="0.25"/>
    <row r="435" spans="2:6" ht="24.6" x14ac:dyDescent="0.4">
      <c r="B435" s="26" t="s">
        <v>48</v>
      </c>
      <c r="C435" s="26"/>
      <c r="D435" s="26"/>
      <c r="F435" s="27" t="s">
        <v>92</v>
      </c>
    </row>
    <row r="436" spans="2:6" ht="15.6" x14ac:dyDescent="0.3">
      <c r="B436" s="26" t="s">
        <v>50</v>
      </c>
      <c r="C436" s="26"/>
      <c r="D436" s="26"/>
      <c r="E436" s="28"/>
      <c r="F436" s="28"/>
    </row>
    <row r="437" spans="2:6" ht="15.6" x14ac:dyDescent="0.3">
      <c r="B437" s="26" t="s">
        <v>51</v>
      </c>
      <c r="C437" s="26"/>
      <c r="D437" s="26"/>
      <c r="E437" s="28"/>
      <c r="F437" s="28"/>
    </row>
    <row r="438" spans="2:6" ht="15.6" x14ac:dyDescent="0.3">
      <c r="B438" s="26" t="s">
        <v>52</v>
      </c>
      <c r="C438" s="26"/>
      <c r="D438" s="26"/>
      <c r="E438" s="28"/>
      <c r="F438" s="28"/>
    </row>
    <row r="439" spans="2:6" ht="13.95" customHeight="1" x14ac:dyDescent="0.3">
      <c r="B439" s="29"/>
      <c r="C439" s="29"/>
      <c r="D439" s="29"/>
      <c r="E439" s="99" t="s">
        <v>5</v>
      </c>
      <c r="F439" s="99" t="s">
        <v>93</v>
      </c>
    </row>
    <row r="440" spans="2:6" ht="14.25" customHeight="1" x14ac:dyDescent="0.3">
      <c r="B440" s="29"/>
      <c r="C440" s="29"/>
      <c r="D440" s="29"/>
      <c r="E440" s="100">
        <v>41912</v>
      </c>
      <c r="F440" s="101" t="s">
        <v>172</v>
      </c>
    </row>
    <row r="441" spans="2:6" ht="13.5" customHeight="1" x14ac:dyDescent="0.3">
      <c r="B441" s="32" t="s">
        <v>94</v>
      </c>
      <c r="C441" s="102"/>
      <c r="D441" s="41"/>
      <c r="E441" s="28"/>
      <c r="F441" s="28"/>
    </row>
    <row r="442" spans="2:6" ht="15.6" x14ac:dyDescent="0.3">
      <c r="B442" s="103" t="s">
        <v>121</v>
      </c>
      <c r="C442" s="104"/>
      <c r="D442" s="52"/>
      <c r="E442" s="28"/>
      <c r="F442" s="28"/>
    </row>
    <row r="443" spans="2:6" ht="15.6" x14ac:dyDescent="0.3">
      <c r="B443" s="105" t="s">
        <v>122</v>
      </c>
      <c r="C443" s="106"/>
      <c r="D443" s="52"/>
      <c r="E443" s="28"/>
      <c r="F443" s="28"/>
    </row>
    <row r="444" spans="2:6" ht="15.6" x14ac:dyDescent="0.3">
      <c r="B444" s="105" t="s">
        <v>123</v>
      </c>
      <c r="C444" s="106"/>
      <c r="D444" s="52"/>
      <c r="E444" s="28"/>
      <c r="F444" s="28"/>
    </row>
    <row r="445" spans="2:6" ht="15.6" x14ac:dyDescent="0.3">
      <c r="B445" s="105"/>
      <c r="C445" s="106"/>
      <c r="D445" s="52"/>
      <c r="E445" s="28"/>
      <c r="F445" s="28"/>
    </row>
    <row r="446" spans="2:6" ht="15.6" x14ac:dyDescent="0.3">
      <c r="B446" s="38"/>
      <c r="C446" s="107"/>
      <c r="D446" s="52"/>
      <c r="E446" s="28"/>
      <c r="F446" s="28"/>
    </row>
    <row r="447" spans="2:6" ht="17.399999999999999" x14ac:dyDescent="0.3">
      <c r="B447" s="40"/>
      <c r="C447" s="40"/>
      <c r="D447" s="41"/>
      <c r="E447" s="28"/>
      <c r="F447" s="28"/>
    </row>
    <row r="448" spans="2:6" ht="17.399999999999999" x14ac:dyDescent="0.3">
      <c r="B448" s="29"/>
      <c r="C448" s="29"/>
      <c r="D448" s="29"/>
      <c r="E448" s="28"/>
      <c r="F448" s="108"/>
    </row>
    <row r="449" spans="2:6" ht="17.100000000000001" customHeight="1" x14ac:dyDescent="0.3">
      <c r="B449" s="26"/>
      <c r="C449" s="26"/>
      <c r="D449" s="26"/>
      <c r="E449" s="28"/>
      <c r="F449" s="109"/>
    </row>
    <row r="450" spans="2:6" ht="15.6" x14ac:dyDescent="0.3">
      <c r="B450" s="272" t="s">
        <v>99</v>
      </c>
      <c r="C450" s="273"/>
      <c r="D450" s="273"/>
      <c r="E450" s="273"/>
      <c r="F450" s="110" t="s">
        <v>100</v>
      </c>
    </row>
    <row r="451" spans="2:6" ht="13.95" customHeight="1" x14ac:dyDescent="0.3">
      <c r="B451" s="55"/>
      <c r="C451" s="52"/>
      <c r="D451" s="52"/>
      <c r="E451" s="111"/>
      <c r="F451" s="50"/>
    </row>
    <row r="452" spans="2:6" ht="13.95" customHeight="1" x14ac:dyDescent="0.3">
      <c r="B452" s="112" t="s">
        <v>101</v>
      </c>
      <c r="C452" s="113"/>
      <c r="D452" s="85"/>
      <c r="E452" s="85"/>
      <c r="F452" s="114"/>
    </row>
    <row r="453" spans="2:6" ht="13.95" customHeight="1" x14ac:dyDescent="0.3">
      <c r="B453" s="55"/>
      <c r="C453" s="52"/>
      <c r="D453" s="52"/>
      <c r="E453" s="56"/>
      <c r="F453" s="57"/>
    </row>
    <row r="454" spans="2:6" ht="13.95" customHeight="1" x14ac:dyDescent="0.3">
      <c r="B454" s="55"/>
      <c r="C454" s="52"/>
      <c r="D454" s="52"/>
      <c r="E454" s="56"/>
      <c r="F454" s="57"/>
    </row>
    <row r="455" spans="2:6" ht="13.95" customHeight="1" x14ac:dyDescent="0.3">
      <c r="B455" s="115" t="s">
        <v>102</v>
      </c>
      <c r="C455" s="85"/>
      <c r="D455" s="116">
        <v>8.6370000000000006E-3</v>
      </c>
      <c r="E455" s="59"/>
      <c r="F455" s="117"/>
    </row>
    <row r="456" spans="2:6" ht="13.95" customHeight="1" x14ac:dyDescent="0.3">
      <c r="B456" s="55"/>
      <c r="C456" s="52"/>
      <c r="D456" s="52"/>
      <c r="E456" s="56"/>
      <c r="F456" s="57"/>
    </row>
    <row r="457" spans="2:6" ht="13.95" customHeight="1" x14ac:dyDescent="0.3">
      <c r="B457" s="55" t="s">
        <v>158</v>
      </c>
      <c r="C457" s="56" t="s">
        <v>69</v>
      </c>
      <c r="D457" s="118">
        <f>+UTILITIES!$C$3</f>
        <v>3822880</v>
      </c>
      <c r="F457" s="57"/>
    </row>
    <row r="458" spans="2:6" ht="13.95" customHeight="1" x14ac:dyDescent="0.3">
      <c r="B458" s="55"/>
      <c r="C458" s="119" t="s">
        <v>103</v>
      </c>
      <c r="D458" s="120">
        <f>+UTILITIES!$C$22</f>
        <v>386110.87999999995</v>
      </c>
      <c r="F458" s="121">
        <f>+UTILITIES!C15</f>
        <v>3334.8396705599994</v>
      </c>
    </row>
    <row r="459" spans="2:6" ht="13.95" customHeight="1" x14ac:dyDescent="0.3">
      <c r="B459" s="122"/>
      <c r="C459" s="52"/>
      <c r="D459" s="52"/>
      <c r="E459" s="56"/>
      <c r="F459" s="62"/>
    </row>
    <row r="460" spans="2:6" ht="13.95" customHeight="1" x14ac:dyDescent="0.3">
      <c r="B460" s="55" t="s">
        <v>145</v>
      </c>
      <c r="C460" s="52"/>
      <c r="D460" s="124">
        <f>+UTILITIES!$D$4</f>
        <v>326835.94138879993</v>
      </c>
      <c r="E460" s="56"/>
      <c r="F460" s="123">
        <f>+UTILITIES!D15</f>
        <v>2822.8820257750654</v>
      </c>
    </row>
    <row r="461" spans="2:6" ht="13.95" customHeight="1" x14ac:dyDescent="0.3">
      <c r="B461" s="55"/>
      <c r="C461" s="52"/>
      <c r="D461" s="52"/>
      <c r="E461" s="56"/>
      <c r="F461" s="57"/>
    </row>
    <row r="462" spans="2:6" ht="13.95" customHeight="1" x14ac:dyDescent="0.3">
      <c r="B462" s="55" t="s">
        <v>104</v>
      </c>
      <c r="C462" s="52" t="s">
        <v>19</v>
      </c>
      <c r="D462" s="124">
        <v>2163</v>
      </c>
      <c r="E462" s="56"/>
      <c r="F462" s="117">
        <v>18.68</v>
      </c>
    </row>
    <row r="463" spans="2:6" ht="13.95" customHeight="1" x14ac:dyDescent="0.3">
      <c r="B463" s="55"/>
      <c r="C463" s="52"/>
      <c r="D463" s="125"/>
      <c r="E463" s="56"/>
      <c r="F463" s="57"/>
    </row>
    <row r="464" spans="2:6" ht="13.95" customHeight="1" x14ac:dyDescent="0.3">
      <c r="B464" s="55"/>
      <c r="C464" s="52"/>
      <c r="D464" s="56"/>
      <c r="E464" s="126"/>
      <c r="F464" s="61"/>
    </row>
    <row r="465" spans="2:6" ht="13.95" customHeight="1" x14ac:dyDescent="0.3">
      <c r="B465" s="55"/>
      <c r="C465" s="52"/>
      <c r="D465" s="52"/>
      <c r="E465" s="56"/>
      <c r="F465" s="62"/>
    </row>
    <row r="466" spans="2:6" ht="13.95" customHeight="1" x14ac:dyDescent="0.3">
      <c r="B466" s="55"/>
      <c r="C466" s="52"/>
      <c r="D466" s="52"/>
      <c r="E466" s="56"/>
      <c r="F466" s="62"/>
    </row>
    <row r="467" spans="2:6" ht="13.95" customHeight="1" x14ac:dyDescent="0.3">
      <c r="B467" s="55"/>
      <c r="C467" s="52"/>
      <c r="D467" s="52"/>
      <c r="E467" s="56"/>
      <c r="F467" s="62"/>
    </row>
    <row r="468" spans="2:6" ht="13.95" customHeight="1" x14ac:dyDescent="0.3">
      <c r="B468" s="55"/>
      <c r="C468" s="52"/>
      <c r="D468" s="52"/>
      <c r="E468" s="56"/>
      <c r="F468" s="62"/>
    </row>
    <row r="469" spans="2:6" ht="13.95" customHeight="1" x14ac:dyDescent="0.3">
      <c r="B469" s="55"/>
      <c r="C469" s="52"/>
      <c r="D469" s="52"/>
      <c r="E469" s="56"/>
      <c r="F469" s="62"/>
    </row>
    <row r="470" spans="2:6" ht="13.95" customHeight="1" x14ac:dyDescent="0.3">
      <c r="B470" s="55"/>
      <c r="C470" s="52"/>
      <c r="D470" s="52"/>
      <c r="E470" s="56"/>
      <c r="F470" s="62"/>
    </row>
    <row r="471" spans="2:6" ht="13.95" customHeight="1" x14ac:dyDescent="0.3">
      <c r="B471" s="55"/>
      <c r="C471" s="52"/>
      <c r="D471" s="52"/>
      <c r="E471" s="56"/>
      <c r="F471" s="62"/>
    </row>
    <row r="472" spans="2:6" ht="13.95" customHeight="1" x14ac:dyDescent="0.3">
      <c r="B472" s="55"/>
      <c r="C472" s="52"/>
      <c r="D472" s="52"/>
      <c r="E472" s="56"/>
      <c r="F472" s="62"/>
    </row>
    <row r="473" spans="2:6" ht="13.95" customHeight="1" x14ac:dyDescent="0.3">
      <c r="B473" s="55"/>
      <c r="C473" s="52"/>
      <c r="D473" s="52"/>
      <c r="E473" s="56"/>
      <c r="F473" s="62"/>
    </row>
    <row r="474" spans="2:6" ht="13.95" customHeight="1" x14ac:dyDescent="0.3">
      <c r="B474" s="55"/>
      <c r="C474" s="52"/>
      <c r="D474" s="52"/>
      <c r="E474" s="56"/>
      <c r="F474" s="62"/>
    </row>
    <row r="475" spans="2:6" ht="21" customHeight="1" x14ac:dyDescent="0.3">
      <c r="B475" s="32" t="s">
        <v>179</v>
      </c>
      <c r="C475" s="127"/>
      <c r="D475" s="128"/>
      <c r="E475" s="129"/>
      <c r="F475" s="131">
        <f>SUM(F454:F473)</f>
        <v>6176.401696335065</v>
      </c>
    </row>
    <row r="476" spans="2:6" ht="21" customHeight="1" x14ac:dyDescent="0.3">
      <c r="B476" s="132"/>
      <c r="C476" s="132"/>
      <c r="D476" s="126"/>
      <c r="E476" s="56"/>
      <c r="F476" s="133"/>
    </row>
    <row r="477" spans="2:6" ht="21" customHeight="1" x14ac:dyDescent="0.3">
      <c r="B477" s="132"/>
      <c r="C477" s="132"/>
      <c r="D477" s="126"/>
      <c r="E477" s="56"/>
      <c r="F477" s="133"/>
    </row>
    <row r="478" spans="2:6" ht="21" customHeight="1" x14ac:dyDescent="0.3">
      <c r="B478" s="132"/>
      <c r="C478" s="132"/>
      <c r="D478" s="126"/>
      <c r="E478" s="56"/>
      <c r="F478" s="133"/>
    </row>
    <row r="479" spans="2:6" ht="13.95" customHeight="1" x14ac:dyDescent="0.3">
      <c r="B479" s="26"/>
      <c r="C479" s="26"/>
      <c r="D479" s="26"/>
      <c r="E479" s="28"/>
      <c r="F479" s="71"/>
    </row>
    <row r="480" spans="2:6" ht="24.6" x14ac:dyDescent="0.4">
      <c r="B480" s="26" t="s">
        <v>48</v>
      </c>
      <c r="C480" s="26"/>
      <c r="D480" s="26"/>
      <c r="F480" s="27" t="s">
        <v>92</v>
      </c>
    </row>
    <row r="481" spans="2:6" ht="15.6" x14ac:dyDescent="0.3">
      <c r="B481" s="26" t="s">
        <v>50</v>
      </c>
      <c r="C481" s="26"/>
      <c r="D481" s="26"/>
      <c r="E481" s="28"/>
      <c r="F481" s="28"/>
    </row>
    <row r="482" spans="2:6" ht="15.6" x14ac:dyDescent="0.3">
      <c r="B482" s="26" t="s">
        <v>51</v>
      </c>
      <c r="C482" s="26"/>
      <c r="D482" s="26"/>
      <c r="E482" s="28"/>
      <c r="F482" s="28"/>
    </row>
    <row r="483" spans="2:6" ht="15.6" x14ac:dyDescent="0.3">
      <c r="B483" s="26" t="s">
        <v>52</v>
      </c>
      <c r="C483" s="26"/>
      <c r="D483" s="26"/>
      <c r="E483" s="28"/>
      <c r="F483" s="28"/>
    </row>
    <row r="484" spans="2:6" ht="13.95" customHeight="1" x14ac:dyDescent="0.3">
      <c r="B484" s="29"/>
      <c r="C484" s="29"/>
      <c r="D484" s="29"/>
      <c r="E484" s="99" t="s">
        <v>5</v>
      </c>
      <c r="F484" s="99" t="s">
        <v>93</v>
      </c>
    </row>
    <row r="485" spans="2:6" ht="14.25" customHeight="1" x14ac:dyDescent="0.3">
      <c r="B485" s="29"/>
      <c r="C485" s="29"/>
      <c r="D485" s="29"/>
      <c r="E485" s="100">
        <v>41912</v>
      </c>
      <c r="F485" s="101" t="s">
        <v>173</v>
      </c>
    </row>
    <row r="486" spans="2:6" ht="13.5" customHeight="1" x14ac:dyDescent="0.3">
      <c r="B486" s="32" t="s">
        <v>94</v>
      </c>
      <c r="C486" s="102"/>
      <c r="D486" s="41"/>
      <c r="E486" s="28"/>
      <c r="F486" s="28"/>
    </row>
    <row r="487" spans="2:6" ht="15.6" x14ac:dyDescent="0.3">
      <c r="B487" s="103" t="s">
        <v>124</v>
      </c>
      <c r="C487" s="104"/>
      <c r="D487" s="52"/>
      <c r="E487" s="28"/>
      <c r="F487" s="28"/>
    </row>
    <row r="488" spans="2:6" ht="15.6" x14ac:dyDescent="0.3">
      <c r="B488" s="105" t="s">
        <v>96</v>
      </c>
      <c r="C488" s="106"/>
      <c r="D488" s="52"/>
      <c r="E488" s="28"/>
      <c r="F488" s="28"/>
    </row>
    <row r="489" spans="2:6" ht="15.6" x14ac:dyDescent="0.3">
      <c r="B489" s="105" t="s">
        <v>97</v>
      </c>
      <c r="C489" s="106"/>
      <c r="D489" s="52"/>
      <c r="E489" s="28"/>
      <c r="F489" s="28"/>
    </row>
    <row r="490" spans="2:6" ht="15.6" x14ac:dyDescent="0.3">
      <c r="B490" s="105" t="s">
        <v>98</v>
      </c>
      <c r="C490" s="106"/>
      <c r="D490" s="52"/>
      <c r="E490" s="28"/>
      <c r="F490" s="28"/>
    </row>
    <row r="491" spans="2:6" ht="15.6" x14ac:dyDescent="0.3">
      <c r="B491" s="38"/>
      <c r="C491" s="107"/>
      <c r="D491" s="52"/>
      <c r="E491" s="28"/>
      <c r="F491" s="28"/>
    </row>
    <row r="492" spans="2:6" ht="17.399999999999999" x14ac:dyDescent="0.3">
      <c r="B492" s="40"/>
      <c r="C492" s="40"/>
      <c r="D492" s="41"/>
      <c r="E492" s="28"/>
      <c r="F492" s="28"/>
    </row>
    <row r="493" spans="2:6" ht="17.399999999999999" x14ac:dyDescent="0.3">
      <c r="B493" s="29"/>
      <c r="C493" s="29"/>
      <c r="D493" s="29"/>
      <c r="E493" s="28"/>
      <c r="F493" s="108"/>
    </row>
    <row r="494" spans="2:6" ht="17.100000000000001" customHeight="1" x14ac:dyDescent="0.3">
      <c r="B494" s="26"/>
      <c r="C494" s="26"/>
      <c r="D494" s="26"/>
      <c r="E494" s="28"/>
      <c r="F494" s="109"/>
    </row>
    <row r="495" spans="2:6" ht="15.6" x14ac:dyDescent="0.3">
      <c r="B495" s="272" t="s">
        <v>99</v>
      </c>
      <c r="C495" s="273"/>
      <c r="D495" s="273"/>
      <c r="E495" s="273"/>
      <c r="F495" s="110" t="s">
        <v>100</v>
      </c>
    </row>
    <row r="496" spans="2:6" ht="13.95" customHeight="1" x14ac:dyDescent="0.3">
      <c r="B496" s="55"/>
      <c r="C496" s="52"/>
      <c r="D496" s="52"/>
      <c r="E496" s="111"/>
      <c r="F496" s="50"/>
    </row>
    <row r="497" spans="2:6" ht="13.95" customHeight="1" x14ac:dyDescent="0.3">
      <c r="B497" s="112" t="s">
        <v>101</v>
      </c>
      <c r="C497" s="113"/>
      <c r="D497" s="85"/>
      <c r="E497" s="85"/>
      <c r="F497" s="114"/>
    </row>
    <row r="498" spans="2:6" ht="13.95" customHeight="1" x14ac:dyDescent="0.3">
      <c r="B498" s="55"/>
      <c r="C498" s="52"/>
      <c r="D498" s="52"/>
      <c r="E498" s="56"/>
      <c r="F498" s="57"/>
    </row>
    <row r="499" spans="2:6" ht="13.95" customHeight="1" x14ac:dyDescent="0.3">
      <c r="B499" s="55"/>
      <c r="C499" s="52"/>
      <c r="D499" s="52"/>
      <c r="E499" s="56"/>
      <c r="F499" s="57"/>
    </row>
    <row r="500" spans="2:6" ht="13.95" customHeight="1" x14ac:dyDescent="0.3">
      <c r="B500" s="115" t="s">
        <v>102</v>
      </c>
      <c r="C500" s="85"/>
      <c r="D500" s="116">
        <v>5.7369999999999999E-3</v>
      </c>
      <c r="E500" s="59"/>
      <c r="F500" s="117"/>
    </row>
    <row r="501" spans="2:6" ht="13.95" customHeight="1" x14ac:dyDescent="0.3">
      <c r="B501" s="55"/>
      <c r="C501" s="52"/>
      <c r="D501" s="52"/>
      <c r="E501" s="56"/>
      <c r="F501" s="57"/>
    </row>
    <row r="502" spans="2:6" ht="13.95" customHeight="1" x14ac:dyDescent="0.3">
      <c r="B502" s="55" t="s">
        <v>158</v>
      </c>
      <c r="C502" s="56" t="s">
        <v>69</v>
      </c>
      <c r="D502" s="118">
        <f>+UTILITIES!$C$3</f>
        <v>3822880</v>
      </c>
      <c r="F502" s="57"/>
    </row>
    <row r="503" spans="2:6" ht="13.95" customHeight="1" x14ac:dyDescent="0.3">
      <c r="B503" s="55"/>
      <c r="C503" s="119" t="s">
        <v>103</v>
      </c>
      <c r="D503" s="120">
        <f>+UTILITIES!$C$22</f>
        <v>386110.87999999995</v>
      </c>
      <c r="F503" s="121">
        <f>+UTILITIES!C16</f>
        <v>2215.1181185599994</v>
      </c>
    </row>
    <row r="504" spans="2:6" ht="13.95" customHeight="1" x14ac:dyDescent="0.3">
      <c r="B504" s="122"/>
      <c r="C504" s="52"/>
      <c r="D504" s="52"/>
      <c r="E504" s="56"/>
      <c r="F504" s="62"/>
    </row>
    <row r="505" spans="2:6" ht="13.95" customHeight="1" x14ac:dyDescent="0.3">
      <c r="B505" s="55" t="s">
        <v>145</v>
      </c>
      <c r="C505" s="52"/>
      <c r="D505" s="124">
        <f>+UTILITIES!$D$4</f>
        <v>326835.94138879993</v>
      </c>
      <c r="E505" s="56"/>
      <c r="F505" s="123">
        <f>+UTILITIES!D16</f>
        <v>1875.0577957475452</v>
      </c>
    </row>
    <row r="506" spans="2:6" ht="13.95" customHeight="1" x14ac:dyDescent="0.3">
      <c r="B506" s="55"/>
      <c r="C506" s="52"/>
      <c r="D506" s="52"/>
      <c r="E506" s="56"/>
      <c r="F506" s="57"/>
    </row>
    <row r="507" spans="2:6" ht="13.95" customHeight="1" x14ac:dyDescent="0.3">
      <c r="B507" s="55" t="s">
        <v>104</v>
      </c>
      <c r="C507" s="52" t="s">
        <v>19</v>
      </c>
      <c r="D507" s="124">
        <v>2163</v>
      </c>
      <c r="E507" s="56"/>
      <c r="F507" s="117">
        <v>12.41</v>
      </c>
    </row>
    <row r="508" spans="2:6" ht="13.95" customHeight="1" x14ac:dyDescent="0.3">
      <c r="B508" s="55"/>
      <c r="C508" s="52"/>
      <c r="D508" s="125"/>
      <c r="E508" s="56"/>
      <c r="F508" s="57"/>
    </row>
    <row r="509" spans="2:6" ht="13.95" customHeight="1" x14ac:dyDescent="0.3">
      <c r="B509" s="55"/>
      <c r="C509" s="52"/>
      <c r="D509" s="56"/>
      <c r="E509" s="126"/>
      <c r="F509" s="61"/>
    </row>
    <row r="510" spans="2:6" ht="13.95" customHeight="1" x14ac:dyDescent="0.3">
      <c r="B510" s="55"/>
      <c r="C510" s="52"/>
      <c r="D510" s="52"/>
      <c r="E510" s="56"/>
      <c r="F510" s="62"/>
    </row>
    <row r="511" spans="2:6" ht="13.95" customHeight="1" x14ac:dyDescent="0.3">
      <c r="B511" s="55"/>
      <c r="C511" s="52"/>
      <c r="D511" s="52"/>
      <c r="E511" s="56"/>
      <c r="F511" s="62"/>
    </row>
    <row r="512" spans="2:6" ht="13.95" customHeight="1" x14ac:dyDescent="0.3">
      <c r="B512" s="55"/>
      <c r="C512" s="52"/>
      <c r="D512" s="52"/>
      <c r="E512" s="56"/>
      <c r="F512" s="62"/>
    </row>
    <row r="513" spans="2:6" ht="13.95" customHeight="1" x14ac:dyDescent="0.3">
      <c r="B513" s="55"/>
      <c r="C513" s="52"/>
      <c r="D513" s="52"/>
      <c r="E513" s="56"/>
      <c r="F513" s="62"/>
    </row>
    <row r="514" spans="2:6" ht="13.95" customHeight="1" x14ac:dyDescent="0.3">
      <c r="B514" s="55"/>
      <c r="C514" s="52"/>
      <c r="D514" s="52"/>
      <c r="E514" s="56"/>
      <c r="F514" s="62"/>
    </row>
    <row r="515" spans="2:6" ht="13.95" customHeight="1" x14ac:dyDescent="0.3">
      <c r="B515" s="55"/>
      <c r="C515" s="52"/>
      <c r="D515" s="52"/>
      <c r="E515" s="56"/>
      <c r="F515" s="62"/>
    </row>
    <row r="516" spans="2:6" ht="13.95" customHeight="1" x14ac:dyDescent="0.3">
      <c r="B516" s="55"/>
      <c r="C516" s="52"/>
      <c r="D516" s="52"/>
      <c r="E516" s="56"/>
      <c r="F516" s="62"/>
    </row>
    <row r="517" spans="2:6" ht="13.95" customHeight="1" x14ac:dyDescent="0.3">
      <c r="B517" s="55"/>
      <c r="C517" s="52"/>
      <c r="D517" s="52"/>
      <c r="E517" s="56"/>
      <c r="F517" s="62"/>
    </row>
    <row r="518" spans="2:6" ht="13.95" customHeight="1" x14ac:dyDescent="0.3">
      <c r="B518" s="55"/>
      <c r="C518" s="52"/>
      <c r="D518" s="52"/>
      <c r="E518" s="56"/>
      <c r="F518" s="62"/>
    </row>
    <row r="519" spans="2:6" ht="13.95" customHeight="1" x14ac:dyDescent="0.3">
      <c r="B519" s="55"/>
      <c r="C519" s="52"/>
      <c r="D519" s="52"/>
      <c r="E519" s="56"/>
      <c r="F519" s="62"/>
    </row>
    <row r="520" spans="2:6" ht="21" customHeight="1" x14ac:dyDescent="0.3">
      <c r="B520" s="32" t="s">
        <v>179</v>
      </c>
      <c r="C520" s="127"/>
      <c r="D520" s="128"/>
      <c r="E520" s="129"/>
      <c r="F520" s="131">
        <f>SUM(F499:F515)</f>
        <v>4102.585914307545</v>
      </c>
    </row>
    <row r="521" spans="2:6" ht="13.95" customHeight="1" x14ac:dyDescent="0.3">
      <c r="B521" s="26"/>
      <c r="C521" s="26"/>
      <c r="D521" s="26"/>
      <c r="E521" s="28"/>
      <c r="F521" s="71"/>
    </row>
    <row r="522" spans="2:6" ht="13.95" customHeight="1" x14ac:dyDescent="0.3">
      <c r="B522" s="26"/>
      <c r="C522" s="26"/>
      <c r="D522" s="26"/>
      <c r="E522" s="28"/>
      <c r="F522" s="71"/>
    </row>
    <row r="523" spans="2:6" ht="13.95" customHeight="1" x14ac:dyDescent="0.25"/>
    <row r="525" spans="2:6" ht="14.1" customHeight="1" x14ac:dyDescent="0.25"/>
    <row r="526" spans="2:6" ht="14.1" customHeight="1" x14ac:dyDescent="0.25"/>
    <row r="527" spans="2:6" ht="14.1" customHeight="1" x14ac:dyDescent="0.25"/>
    <row r="528" spans="2:6" ht="24.6" x14ac:dyDescent="0.4">
      <c r="B528" s="26" t="s">
        <v>48</v>
      </c>
      <c r="C528" s="26"/>
      <c r="D528" s="26"/>
      <c r="F528" s="27" t="s">
        <v>92</v>
      </c>
    </row>
    <row r="529" spans="2:6" ht="15.6" x14ac:dyDescent="0.3">
      <c r="B529" s="26" t="s">
        <v>50</v>
      </c>
      <c r="C529" s="26"/>
      <c r="D529" s="26"/>
      <c r="E529" s="28"/>
      <c r="F529" s="28"/>
    </row>
    <row r="530" spans="2:6" ht="15.6" x14ac:dyDescent="0.3">
      <c r="B530" s="26" t="s">
        <v>51</v>
      </c>
      <c r="C530" s="26"/>
      <c r="D530" s="26"/>
      <c r="E530" s="28"/>
      <c r="F530" s="28"/>
    </row>
    <row r="531" spans="2:6" ht="15.6" x14ac:dyDescent="0.3">
      <c r="B531" s="26" t="s">
        <v>52</v>
      </c>
      <c r="C531" s="26"/>
      <c r="D531" s="26"/>
      <c r="E531" s="28"/>
      <c r="F531" s="28"/>
    </row>
    <row r="532" spans="2:6" ht="13.95" customHeight="1" x14ac:dyDescent="0.3">
      <c r="B532" s="29"/>
      <c r="C532" s="29"/>
      <c r="D532" s="29"/>
      <c r="E532" s="99" t="s">
        <v>5</v>
      </c>
      <c r="F532" s="99" t="s">
        <v>93</v>
      </c>
    </row>
    <row r="533" spans="2:6" ht="14.25" customHeight="1" x14ac:dyDescent="0.3">
      <c r="B533" s="29"/>
      <c r="C533" s="29"/>
      <c r="D533" s="29"/>
      <c r="E533" s="100">
        <v>41912</v>
      </c>
      <c r="F533" s="101" t="s">
        <v>174</v>
      </c>
    </row>
    <row r="534" spans="2:6" ht="13.5" customHeight="1" x14ac:dyDescent="0.3">
      <c r="B534" s="32" t="s">
        <v>94</v>
      </c>
      <c r="C534" s="102"/>
      <c r="D534" s="41"/>
      <c r="E534" s="28"/>
      <c r="F534" s="28"/>
    </row>
    <row r="535" spans="2:6" ht="15.6" x14ac:dyDescent="0.3">
      <c r="B535" s="103" t="s">
        <v>125</v>
      </c>
      <c r="C535" s="104"/>
      <c r="D535" s="52"/>
      <c r="E535" s="28"/>
      <c r="F535" s="28"/>
    </row>
    <row r="536" spans="2:6" ht="15.6" x14ac:dyDescent="0.3">
      <c r="B536" s="105" t="s">
        <v>96</v>
      </c>
      <c r="C536" s="106"/>
      <c r="D536" s="52"/>
      <c r="E536" s="28"/>
      <c r="F536" s="28"/>
    </row>
    <row r="537" spans="2:6" ht="15.6" x14ac:dyDescent="0.3">
      <c r="B537" s="105" t="s">
        <v>97</v>
      </c>
      <c r="C537" s="106"/>
      <c r="D537" s="52"/>
      <c r="E537" s="28"/>
      <c r="F537" s="28"/>
    </row>
    <row r="538" spans="2:6" ht="15.6" x14ac:dyDescent="0.3">
      <c r="B538" s="105" t="s">
        <v>98</v>
      </c>
      <c r="C538" s="106"/>
      <c r="D538" s="52"/>
      <c r="E538" s="28"/>
      <c r="F538" s="28"/>
    </row>
    <row r="539" spans="2:6" ht="15.6" x14ac:dyDescent="0.3">
      <c r="B539" s="38"/>
      <c r="C539" s="107"/>
      <c r="D539" s="52"/>
      <c r="E539" s="28"/>
      <c r="F539" s="28"/>
    </row>
    <row r="540" spans="2:6" ht="17.399999999999999" x14ac:dyDescent="0.3">
      <c r="B540" s="40"/>
      <c r="C540" s="40"/>
      <c r="D540" s="41"/>
      <c r="E540" s="28"/>
      <c r="F540" s="28"/>
    </row>
    <row r="541" spans="2:6" ht="17.399999999999999" x14ac:dyDescent="0.3">
      <c r="B541" s="29"/>
      <c r="C541" s="29"/>
      <c r="D541" s="29"/>
      <c r="E541" s="28"/>
      <c r="F541" s="108"/>
    </row>
    <row r="542" spans="2:6" ht="17.100000000000001" customHeight="1" x14ac:dyDescent="0.3">
      <c r="B542" s="26"/>
      <c r="C542" s="26"/>
      <c r="D542" s="26"/>
      <c r="E542" s="28"/>
      <c r="F542" s="109"/>
    </row>
    <row r="543" spans="2:6" ht="15.6" x14ac:dyDescent="0.3">
      <c r="B543" s="272" t="s">
        <v>99</v>
      </c>
      <c r="C543" s="273"/>
      <c r="D543" s="273"/>
      <c r="E543" s="273"/>
      <c r="F543" s="110" t="s">
        <v>100</v>
      </c>
    </row>
    <row r="544" spans="2:6" ht="13.95" customHeight="1" x14ac:dyDescent="0.3">
      <c r="B544" s="55"/>
      <c r="C544" s="52"/>
      <c r="D544" s="52"/>
      <c r="E544" s="111"/>
      <c r="F544" s="50"/>
    </row>
    <row r="545" spans="2:6" ht="13.95" customHeight="1" x14ac:dyDescent="0.3">
      <c r="B545" s="112" t="s">
        <v>101</v>
      </c>
      <c r="C545" s="113"/>
      <c r="D545" s="85"/>
      <c r="E545" s="85"/>
      <c r="F545" s="114"/>
    </row>
    <row r="546" spans="2:6" ht="13.95" customHeight="1" x14ac:dyDescent="0.3">
      <c r="B546" s="55"/>
      <c r="C546" s="52"/>
      <c r="D546" s="52"/>
      <c r="E546" s="56"/>
      <c r="F546" s="57"/>
    </row>
    <row r="547" spans="2:6" ht="13.95" customHeight="1" x14ac:dyDescent="0.3">
      <c r="B547" s="55"/>
      <c r="C547" s="52"/>
      <c r="D547" s="52"/>
      <c r="E547" s="56"/>
      <c r="F547" s="57"/>
    </row>
    <row r="548" spans="2:6" ht="13.95" customHeight="1" x14ac:dyDescent="0.3">
      <c r="B548" s="115" t="s">
        <v>102</v>
      </c>
      <c r="C548" s="85"/>
      <c r="D548" s="116">
        <v>2.5400000000000002E-3</v>
      </c>
      <c r="E548" s="59"/>
      <c r="F548" s="117"/>
    </row>
    <row r="549" spans="2:6" ht="13.95" customHeight="1" x14ac:dyDescent="0.3">
      <c r="B549" s="55"/>
      <c r="C549" s="52"/>
      <c r="D549" s="52"/>
      <c r="E549" s="56"/>
      <c r="F549" s="57"/>
    </row>
    <row r="550" spans="2:6" ht="13.95" customHeight="1" x14ac:dyDescent="0.3">
      <c r="B550" s="55" t="s">
        <v>158</v>
      </c>
      <c r="C550" s="56" t="s">
        <v>69</v>
      </c>
      <c r="D550" s="118">
        <f>+UTILITIES!$C$3</f>
        <v>3822880</v>
      </c>
      <c r="F550" s="57"/>
    </row>
    <row r="551" spans="2:6" ht="13.95" customHeight="1" x14ac:dyDescent="0.3">
      <c r="B551" s="55"/>
      <c r="C551" s="119" t="s">
        <v>103</v>
      </c>
      <c r="D551" s="120">
        <f>+UTILITIES!$C$22</f>
        <v>386110.87999999995</v>
      </c>
      <c r="F551" s="121">
        <f>+UTILITIES!C17</f>
        <v>980.72163519999981</v>
      </c>
    </row>
    <row r="552" spans="2:6" ht="13.95" customHeight="1" x14ac:dyDescent="0.3">
      <c r="B552" s="122"/>
      <c r="C552" s="52"/>
      <c r="D552" s="52"/>
      <c r="E552" s="56"/>
      <c r="F552" s="62"/>
    </row>
    <row r="553" spans="2:6" ht="13.95" customHeight="1" x14ac:dyDescent="0.3">
      <c r="B553" s="55" t="s">
        <v>145</v>
      </c>
      <c r="C553" s="52"/>
      <c r="D553" s="124">
        <f>+UTILITIES!$D$4</f>
        <v>326835.94138879993</v>
      </c>
      <c r="E553" s="56"/>
      <c r="F553" s="123">
        <f>+UTILITIES!D17</f>
        <v>830.16329112755182</v>
      </c>
    </row>
    <row r="554" spans="2:6" ht="13.95" customHeight="1" x14ac:dyDescent="0.3">
      <c r="B554" s="55"/>
      <c r="C554" s="52"/>
      <c r="D554" s="52"/>
      <c r="E554" s="56"/>
      <c r="F554" s="57"/>
    </row>
    <row r="555" spans="2:6" ht="13.95" customHeight="1" x14ac:dyDescent="0.3">
      <c r="B555" s="55" t="s">
        <v>104</v>
      </c>
      <c r="C555" s="52" t="s">
        <v>19</v>
      </c>
      <c r="D555" s="124">
        <v>2163</v>
      </c>
      <c r="E555" s="56"/>
      <c r="F555" s="117">
        <v>5.49</v>
      </c>
    </row>
    <row r="556" spans="2:6" ht="13.95" customHeight="1" x14ac:dyDescent="0.3">
      <c r="B556" s="55"/>
      <c r="C556" s="52"/>
      <c r="D556" s="125"/>
      <c r="E556" s="56"/>
      <c r="F556" s="57"/>
    </row>
    <row r="557" spans="2:6" ht="13.95" customHeight="1" x14ac:dyDescent="0.3">
      <c r="B557" s="55"/>
      <c r="C557" s="52"/>
      <c r="D557" s="56"/>
      <c r="E557" s="126"/>
      <c r="F557" s="61"/>
    </row>
    <row r="558" spans="2:6" ht="13.95" customHeight="1" x14ac:dyDescent="0.3">
      <c r="B558" s="55"/>
      <c r="C558" s="52"/>
      <c r="D558" s="52"/>
      <c r="E558" s="56"/>
      <c r="F558" s="62"/>
    </row>
    <row r="559" spans="2:6" ht="13.95" customHeight="1" x14ac:dyDescent="0.3">
      <c r="B559" s="55"/>
      <c r="C559" s="52"/>
      <c r="D559" s="52"/>
      <c r="E559" s="56"/>
      <c r="F559" s="62"/>
    </row>
    <row r="560" spans="2:6" ht="13.95" customHeight="1" x14ac:dyDescent="0.3">
      <c r="B560" s="55"/>
      <c r="C560" s="52"/>
      <c r="D560" s="52"/>
      <c r="E560" s="56"/>
      <c r="F560" s="62"/>
    </row>
    <row r="561" spans="2:6" ht="13.95" customHeight="1" x14ac:dyDescent="0.3">
      <c r="B561" s="55"/>
      <c r="C561" s="52"/>
      <c r="D561" s="52"/>
      <c r="E561" s="56"/>
      <c r="F561" s="62"/>
    </row>
    <row r="562" spans="2:6" ht="13.95" customHeight="1" x14ac:dyDescent="0.3">
      <c r="B562" s="55"/>
      <c r="C562" s="52"/>
      <c r="D562" s="52"/>
      <c r="E562" s="56"/>
      <c r="F562" s="62"/>
    </row>
    <row r="563" spans="2:6" ht="13.95" customHeight="1" x14ac:dyDescent="0.3">
      <c r="B563" s="55"/>
      <c r="C563" s="52"/>
      <c r="D563" s="52"/>
      <c r="E563" s="56"/>
      <c r="F563" s="62"/>
    </row>
    <row r="564" spans="2:6" ht="13.95" customHeight="1" x14ac:dyDescent="0.3">
      <c r="B564" s="55"/>
      <c r="C564" s="52"/>
      <c r="D564" s="52"/>
      <c r="E564" s="56"/>
      <c r="F564" s="62"/>
    </row>
    <row r="565" spans="2:6" ht="13.95" customHeight="1" x14ac:dyDescent="0.3">
      <c r="B565" s="55"/>
      <c r="C565" s="52"/>
      <c r="D565" s="52"/>
      <c r="E565" s="56"/>
      <c r="F565" s="62"/>
    </row>
    <row r="566" spans="2:6" ht="13.95" customHeight="1" x14ac:dyDescent="0.3">
      <c r="B566" s="55"/>
      <c r="C566" s="52"/>
      <c r="D566" s="52"/>
      <c r="E566" s="56"/>
      <c r="F566" s="62"/>
    </row>
    <row r="567" spans="2:6" ht="13.95" customHeight="1" x14ac:dyDescent="0.3">
      <c r="B567" s="55"/>
      <c r="C567" s="52"/>
      <c r="D567" s="52"/>
      <c r="E567" s="56"/>
      <c r="F567" s="62"/>
    </row>
    <row r="568" spans="2:6" ht="21" customHeight="1" x14ac:dyDescent="0.3">
      <c r="B568" s="32" t="s">
        <v>179</v>
      </c>
      <c r="C568" s="127"/>
      <c r="D568" s="128"/>
      <c r="E568" s="129"/>
      <c r="F568" s="131">
        <f>SUM(F548:F564)</f>
        <v>1816.3749263275515</v>
      </c>
    </row>
    <row r="569" spans="2:6" ht="13.95" customHeight="1" x14ac:dyDescent="0.3">
      <c r="B569" s="26"/>
      <c r="C569" s="26"/>
      <c r="D569" s="26"/>
      <c r="E569" s="28"/>
      <c r="F569" s="71"/>
    </row>
    <row r="570" spans="2:6" ht="13.95" customHeight="1" x14ac:dyDescent="0.3">
      <c r="B570" s="26"/>
      <c r="C570" s="26"/>
      <c r="D570" s="26"/>
      <c r="E570" s="28"/>
      <c r="F570" s="71"/>
    </row>
    <row r="571" spans="2:6" ht="13.95" customHeight="1" x14ac:dyDescent="0.3">
      <c r="B571" s="26"/>
      <c r="C571" s="26"/>
      <c r="D571" s="26"/>
      <c r="E571" s="28"/>
      <c r="F571" s="71"/>
    </row>
    <row r="572" spans="2:6" ht="13.95" customHeight="1" x14ac:dyDescent="0.3">
      <c r="B572" s="26"/>
      <c r="C572" s="26"/>
      <c r="D572" s="26"/>
      <c r="E572" s="28"/>
      <c r="F572" s="71"/>
    </row>
    <row r="573" spans="2:6" ht="13.95" customHeight="1" x14ac:dyDescent="0.25"/>
    <row r="575" spans="2:6" ht="14.1" customHeight="1" x14ac:dyDescent="0.25"/>
    <row r="576" spans="2:6" ht="24.6" x14ac:dyDescent="0.4">
      <c r="B576" s="26" t="s">
        <v>48</v>
      </c>
      <c r="C576" s="26"/>
      <c r="D576" s="26"/>
      <c r="F576" s="27" t="s">
        <v>92</v>
      </c>
    </row>
    <row r="577" spans="2:6" ht="15.6" x14ac:dyDescent="0.3">
      <c r="B577" s="26" t="s">
        <v>50</v>
      </c>
      <c r="C577" s="26"/>
      <c r="D577" s="26"/>
      <c r="E577" s="28"/>
      <c r="F577" s="28"/>
    </row>
    <row r="578" spans="2:6" ht="15.6" x14ac:dyDescent="0.3">
      <c r="B578" s="26" t="s">
        <v>51</v>
      </c>
      <c r="C578" s="26"/>
      <c r="D578" s="26"/>
      <c r="E578" s="28"/>
      <c r="F578" s="28"/>
    </row>
    <row r="579" spans="2:6" ht="15.6" x14ac:dyDescent="0.3">
      <c r="B579" s="26" t="s">
        <v>52</v>
      </c>
      <c r="C579" s="26"/>
      <c r="D579" s="26"/>
      <c r="E579" s="28"/>
      <c r="F579" s="28"/>
    </row>
    <row r="580" spans="2:6" ht="13.95" customHeight="1" x14ac:dyDescent="0.3">
      <c r="B580" s="29"/>
      <c r="C580" s="29"/>
      <c r="D580" s="29"/>
      <c r="E580" s="99" t="s">
        <v>5</v>
      </c>
      <c r="F580" s="99" t="s">
        <v>93</v>
      </c>
    </row>
    <row r="581" spans="2:6" ht="14.25" customHeight="1" x14ac:dyDescent="0.3">
      <c r="B581" s="29"/>
      <c r="C581" s="29"/>
      <c r="D581" s="29"/>
      <c r="E581" s="100">
        <v>41912</v>
      </c>
      <c r="F581" s="101" t="s">
        <v>175</v>
      </c>
    </row>
    <row r="582" spans="2:6" ht="13.5" customHeight="1" x14ac:dyDescent="0.3">
      <c r="B582" s="32" t="s">
        <v>94</v>
      </c>
      <c r="C582" s="102"/>
      <c r="D582" s="41"/>
      <c r="E582" s="28"/>
      <c r="F582" s="28"/>
    </row>
    <row r="583" spans="2:6" ht="15.6" x14ac:dyDescent="0.3">
      <c r="B583" s="103" t="s">
        <v>126</v>
      </c>
      <c r="C583" s="104"/>
      <c r="D583" s="52"/>
      <c r="E583" s="28"/>
      <c r="F583" s="28"/>
    </row>
    <row r="584" spans="2:6" ht="15.6" x14ac:dyDescent="0.3">
      <c r="B584" s="105" t="s">
        <v>127</v>
      </c>
      <c r="C584" s="106"/>
      <c r="D584" s="52"/>
      <c r="E584" s="28"/>
      <c r="F584" s="28"/>
    </row>
    <row r="585" spans="2:6" ht="15.6" x14ac:dyDescent="0.3">
      <c r="B585" s="105" t="s">
        <v>128</v>
      </c>
      <c r="C585" s="106"/>
      <c r="D585" s="52"/>
      <c r="E585" s="28"/>
      <c r="F585" s="28"/>
    </row>
    <row r="586" spans="2:6" ht="15.6" x14ac:dyDescent="0.3">
      <c r="B586" s="105"/>
      <c r="C586" s="106"/>
      <c r="D586" s="52"/>
      <c r="E586" s="28"/>
      <c r="F586" s="28"/>
    </row>
    <row r="587" spans="2:6" ht="15.6" x14ac:dyDescent="0.3">
      <c r="B587" s="38"/>
      <c r="C587" s="107"/>
      <c r="D587" s="52"/>
      <c r="E587" s="28"/>
      <c r="F587" s="28"/>
    </row>
    <row r="588" spans="2:6" ht="17.399999999999999" x14ac:dyDescent="0.3">
      <c r="B588" s="40"/>
      <c r="C588" s="40"/>
      <c r="D588" s="41"/>
      <c r="E588" s="28"/>
      <c r="F588" s="28"/>
    </row>
    <row r="589" spans="2:6" ht="17.399999999999999" x14ac:dyDescent="0.3">
      <c r="B589" s="29"/>
      <c r="C589" s="29"/>
      <c r="D589" s="29"/>
      <c r="E589" s="28"/>
      <c r="F589" s="108"/>
    </row>
    <row r="590" spans="2:6" ht="17.100000000000001" customHeight="1" x14ac:dyDescent="0.3">
      <c r="B590" s="26"/>
      <c r="C590" s="26"/>
      <c r="D590" s="26"/>
      <c r="E590" s="28"/>
      <c r="F590" s="109"/>
    </row>
    <row r="591" spans="2:6" ht="15.6" x14ac:dyDescent="0.3">
      <c r="B591" s="272" t="s">
        <v>99</v>
      </c>
      <c r="C591" s="273"/>
      <c r="D591" s="273"/>
      <c r="E591" s="273"/>
      <c r="F591" s="110" t="s">
        <v>100</v>
      </c>
    </row>
    <row r="592" spans="2:6" ht="13.95" customHeight="1" x14ac:dyDescent="0.3">
      <c r="B592" s="55"/>
      <c r="C592" s="52"/>
      <c r="D592" s="52"/>
      <c r="E592" s="111"/>
      <c r="F592" s="50"/>
    </row>
    <row r="593" spans="2:6" ht="13.95" customHeight="1" x14ac:dyDescent="0.3">
      <c r="B593" s="112" t="s">
        <v>101</v>
      </c>
      <c r="C593" s="113"/>
      <c r="D593" s="85"/>
      <c r="E593" s="85"/>
      <c r="F593" s="114"/>
    </row>
    <row r="594" spans="2:6" ht="13.95" customHeight="1" x14ac:dyDescent="0.3">
      <c r="B594" s="55"/>
      <c r="C594" s="52"/>
      <c r="D594" s="52"/>
      <c r="E594" s="56"/>
      <c r="F594" s="57"/>
    </row>
    <row r="595" spans="2:6" ht="13.95" customHeight="1" x14ac:dyDescent="0.3">
      <c r="B595" s="55"/>
      <c r="C595" s="52"/>
      <c r="D595" s="52"/>
      <c r="E595" s="56"/>
      <c r="F595" s="57"/>
    </row>
    <row r="596" spans="2:6" ht="13.95" customHeight="1" x14ac:dyDescent="0.3">
      <c r="B596" s="115" t="s">
        <v>102</v>
      </c>
      <c r="C596" s="85"/>
      <c r="D596" s="116">
        <v>1.3783E-2</v>
      </c>
      <c r="E596" s="59"/>
      <c r="F596" s="117"/>
    </row>
    <row r="597" spans="2:6" ht="13.95" customHeight="1" x14ac:dyDescent="0.3">
      <c r="B597" s="55"/>
      <c r="C597" s="52"/>
      <c r="D597" s="52"/>
      <c r="E597" s="56"/>
      <c r="F597" s="57"/>
    </row>
    <row r="598" spans="2:6" ht="13.95" customHeight="1" x14ac:dyDescent="0.3">
      <c r="B598" s="55" t="s">
        <v>158</v>
      </c>
      <c r="C598" s="56" t="s">
        <v>69</v>
      </c>
      <c r="D598" s="118">
        <f>+UTILITIES!$C$3</f>
        <v>3822880</v>
      </c>
      <c r="F598" s="57"/>
    </row>
    <row r="599" spans="2:6" ht="13.95" customHeight="1" x14ac:dyDescent="0.3">
      <c r="B599" s="55"/>
      <c r="C599" s="119" t="s">
        <v>103</v>
      </c>
      <c r="D599" s="120">
        <f>+UTILITIES!$C$22</f>
        <v>386110.87999999995</v>
      </c>
      <c r="F599" s="121">
        <f>+UTILITIES!C18</f>
        <v>5321.7662590399987</v>
      </c>
    </row>
    <row r="600" spans="2:6" ht="13.95" customHeight="1" x14ac:dyDescent="0.3">
      <c r="B600" s="122"/>
      <c r="C600" s="52"/>
      <c r="D600" s="52"/>
      <c r="E600" s="56"/>
      <c r="F600" s="62"/>
    </row>
    <row r="601" spans="2:6" ht="13.95" customHeight="1" x14ac:dyDescent="0.3">
      <c r="B601" s="55" t="s">
        <v>145</v>
      </c>
      <c r="C601" s="52"/>
      <c r="D601" s="124">
        <f>+UTILITIES!$D$4</f>
        <v>326835.94138879993</v>
      </c>
      <c r="E601" s="56"/>
      <c r="F601" s="123">
        <f>+UTILITIES!D18</f>
        <v>4504.779780161829</v>
      </c>
    </row>
    <row r="602" spans="2:6" ht="13.95" customHeight="1" x14ac:dyDescent="0.3">
      <c r="B602" s="55"/>
      <c r="C602" s="52"/>
      <c r="D602" s="52"/>
      <c r="E602" s="56"/>
      <c r="F602" s="57"/>
    </row>
    <row r="603" spans="2:6" ht="13.95" customHeight="1" x14ac:dyDescent="0.3">
      <c r="B603" s="55" t="s">
        <v>104</v>
      </c>
      <c r="C603" s="52" t="s">
        <v>19</v>
      </c>
      <c r="D603" s="124">
        <v>2163</v>
      </c>
      <c r="E603" s="56"/>
      <c r="F603" s="117">
        <v>29.81</v>
      </c>
    </row>
    <row r="604" spans="2:6" ht="13.95" customHeight="1" x14ac:dyDescent="0.3">
      <c r="B604" s="55"/>
      <c r="C604" s="52"/>
      <c r="D604" s="125"/>
      <c r="E604" s="56"/>
      <c r="F604" s="57"/>
    </row>
    <row r="605" spans="2:6" ht="13.95" customHeight="1" x14ac:dyDescent="0.3">
      <c r="B605" s="55"/>
      <c r="C605" s="52"/>
      <c r="D605" s="56"/>
      <c r="E605" s="126"/>
      <c r="F605" s="61"/>
    </row>
    <row r="606" spans="2:6" ht="13.95" customHeight="1" x14ac:dyDescent="0.3">
      <c r="B606" s="55"/>
      <c r="C606" s="52"/>
      <c r="D606" s="52"/>
      <c r="E606" s="56"/>
      <c r="F606" s="62"/>
    </row>
    <row r="607" spans="2:6" ht="13.95" customHeight="1" x14ac:dyDescent="0.3">
      <c r="B607" s="55"/>
      <c r="C607" s="52"/>
      <c r="D607" s="52"/>
      <c r="E607" s="56"/>
      <c r="F607" s="62"/>
    </row>
    <row r="608" spans="2:6" ht="13.95" customHeight="1" x14ac:dyDescent="0.3">
      <c r="B608" s="55"/>
      <c r="C608" s="52"/>
      <c r="D608" s="52"/>
      <c r="E608" s="56"/>
      <c r="F608" s="62"/>
    </row>
    <row r="609" spans="2:9" ht="13.95" customHeight="1" x14ac:dyDescent="0.3">
      <c r="B609" s="55"/>
      <c r="C609" s="52"/>
      <c r="D609" s="52"/>
      <c r="E609" s="56"/>
      <c r="F609" s="62"/>
    </row>
    <row r="610" spans="2:9" ht="13.95" customHeight="1" x14ac:dyDescent="0.3">
      <c r="B610" s="55"/>
      <c r="C610" s="52"/>
      <c r="D610" s="52"/>
      <c r="E610" s="56"/>
      <c r="F610" s="62"/>
    </row>
    <row r="611" spans="2:9" ht="13.95" customHeight="1" x14ac:dyDescent="0.3">
      <c r="B611" s="55"/>
      <c r="C611" s="52"/>
      <c r="D611" s="52"/>
      <c r="E611" s="56"/>
      <c r="F611" s="62"/>
    </row>
    <row r="612" spans="2:9" ht="13.95" customHeight="1" x14ac:dyDescent="0.3">
      <c r="B612" s="55"/>
      <c r="C612" s="52"/>
      <c r="D612" s="52"/>
      <c r="E612" s="56"/>
      <c r="F612" s="62"/>
    </row>
    <row r="613" spans="2:9" ht="13.95" customHeight="1" x14ac:dyDescent="0.3">
      <c r="B613" s="55"/>
      <c r="C613" s="52"/>
      <c r="D613" s="52"/>
      <c r="E613" s="56"/>
      <c r="F613" s="62"/>
    </row>
    <row r="614" spans="2:9" ht="13.95" customHeight="1" x14ac:dyDescent="0.3">
      <c r="B614" s="55"/>
      <c r="C614" s="52"/>
      <c r="D614" s="52"/>
      <c r="E614" s="56"/>
      <c r="F614" s="62"/>
    </row>
    <row r="615" spans="2:9" ht="13.95" customHeight="1" x14ac:dyDescent="0.3">
      <c r="B615" s="55"/>
      <c r="C615" s="52"/>
      <c r="D615" s="52"/>
      <c r="E615" s="56"/>
      <c r="F615" s="62"/>
    </row>
    <row r="616" spans="2:9" ht="21" customHeight="1" x14ac:dyDescent="0.3">
      <c r="B616" s="32" t="s">
        <v>179</v>
      </c>
      <c r="C616" s="127"/>
      <c r="D616" s="128"/>
      <c r="E616" s="129"/>
      <c r="F616" s="130">
        <f>SUM(F593:F614)</f>
        <v>9856.356039201828</v>
      </c>
      <c r="I616" s="134"/>
    </row>
    <row r="617" spans="2:9" ht="13.95" customHeight="1" x14ac:dyDescent="0.3">
      <c r="B617" s="26"/>
      <c r="C617" s="26"/>
      <c r="D617" s="26"/>
      <c r="E617" s="28"/>
      <c r="F617" s="71"/>
    </row>
    <row r="618" spans="2:9" ht="13.95" customHeight="1" x14ac:dyDescent="0.3">
      <c r="B618" s="26"/>
      <c r="C618" s="26"/>
      <c r="D618" s="26"/>
      <c r="E618" s="28"/>
      <c r="F618" s="71"/>
    </row>
    <row r="619" spans="2:9" ht="13.95" customHeight="1" x14ac:dyDescent="0.3">
      <c r="B619" s="26"/>
      <c r="C619" s="26"/>
      <c r="D619" s="26"/>
      <c r="E619" s="28"/>
      <c r="F619" s="71"/>
    </row>
    <row r="621" spans="2:9" ht="14.1" customHeight="1" x14ac:dyDescent="0.25"/>
    <row r="622" spans="2:9" ht="14.1" customHeight="1" x14ac:dyDescent="0.25"/>
    <row r="623" spans="2:9" ht="14.1" customHeight="1" x14ac:dyDescent="0.25"/>
    <row r="624" spans="2:9" ht="24.6" x14ac:dyDescent="0.4">
      <c r="B624" s="26" t="s">
        <v>48</v>
      </c>
      <c r="C624" s="26"/>
      <c r="D624" s="26"/>
      <c r="F624" s="27" t="s">
        <v>92</v>
      </c>
    </row>
    <row r="625" spans="2:6" ht="15.6" x14ac:dyDescent="0.3">
      <c r="B625" s="26" t="s">
        <v>50</v>
      </c>
      <c r="C625" s="26"/>
      <c r="D625" s="26"/>
      <c r="E625" s="28"/>
      <c r="F625" s="28"/>
    </row>
    <row r="626" spans="2:6" ht="15.6" x14ac:dyDescent="0.3">
      <c r="B626" s="26" t="s">
        <v>51</v>
      </c>
      <c r="C626" s="26"/>
      <c r="D626" s="26"/>
      <c r="E626" s="28"/>
      <c r="F626" s="28"/>
    </row>
    <row r="627" spans="2:6" ht="15.6" x14ac:dyDescent="0.3">
      <c r="B627" s="26" t="s">
        <v>52</v>
      </c>
      <c r="C627" s="26"/>
      <c r="D627" s="26"/>
      <c r="E627" s="28"/>
      <c r="F627" s="28"/>
    </row>
    <row r="628" spans="2:6" ht="13.95" customHeight="1" x14ac:dyDescent="0.3">
      <c r="B628" s="29"/>
      <c r="C628" s="29"/>
      <c r="D628" s="29"/>
      <c r="E628" s="99" t="s">
        <v>5</v>
      </c>
      <c r="F628" s="99" t="s">
        <v>93</v>
      </c>
    </row>
    <row r="629" spans="2:6" ht="14.25" customHeight="1" x14ac:dyDescent="0.3">
      <c r="B629" s="29"/>
      <c r="C629" s="29"/>
      <c r="D629" s="29"/>
      <c r="E629" s="100">
        <v>41912</v>
      </c>
      <c r="F629" s="101" t="s">
        <v>176</v>
      </c>
    </row>
    <row r="630" spans="2:6" ht="13.5" customHeight="1" x14ac:dyDescent="0.3">
      <c r="B630" s="32" t="s">
        <v>94</v>
      </c>
      <c r="C630" s="102"/>
      <c r="D630" s="41"/>
      <c r="E630" s="28"/>
      <c r="F630" s="28"/>
    </row>
    <row r="631" spans="2:6" ht="15.6" x14ac:dyDescent="0.3">
      <c r="B631" s="103" t="s">
        <v>129</v>
      </c>
      <c r="C631" s="104"/>
      <c r="D631" s="52"/>
      <c r="E631" s="28"/>
      <c r="F631" s="28"/>
    </row>
    <row r="632" spans="2:6" ht="15.6" x14ac:dyDescent="0.3">
      <c r="B632" s="105" t="s">
        <v>130</v>
      </c>
      <c r="C632" s="106"/>
      <c r="D632" s="52"/>
      <c r="E632" s="28"/>
      <c r="F632" s="28"/>
    </row>
    <row r="633" spans="2:6" ht="15.6" x14ac:dyDescent="0.3">
      <c r="B633" s="105" t="s">
        <v>131</v>
      </c>
      <c r="C633" s="106"/>
      <c r="D633" s="52"/>
      <c r="E633" s="28"/>
      <c r="F633" s="28"/>
    </row>
    <row r="634" spans="2:6" ht="15.6" x14ac:dyDescent="0.3">
      <c r="B634" s="105"/>
      <c r="C634" s="106"/>
      <c r="D634" s="52"/>
      <c r="E634" s="28"/>
      <c r="F634" s="28"/>
    </row>
    <row r="635" spans="2:6" ht="15.6" x14ac:dyDescent="0.3">
      <c r="B635" s="38"/>
      <c r="C635" s="107"/>
      <c r="D635" s="52"/>
      <c r="E635" s="28"/>
      <c r="F635" s="28"/>
    </row>
    <row r="636" spans="2:6" ht="17.399999999999999" x14ac:dyDescent="0.3">
      <c r="B636" s="40"/>
      <c r="C636" s="40"/>
      <c r="D636" s="41"/>
      <c r="E636" s="28"/>
      <c r="F636" s="28"/>
    </row>
    <row r="637" spans="2:6" ht="17.399999999999999" x14ac:dyDescent="0.3">
      <c r="B637" s="29"/>
      <c r="C637" s="29"/>
      <c r="D637" s="29"/>
      <c r="E637" s="28"/>
      <c r="F637" s="108"/>
    </row>
    <row r="638" spans="2:6" ht="17.100000000000001" customHeight="1" x14ac:dyDescent="0.3">
      <c r="B638" s="26"/>
      <c r="C638" s="26"/>
      <c r="D638" s="26"/>
      <c r="E638" s="28"/>
      <c r="F638" s="109"/>
    </row>
    <row r="639" spans="2:6" ht="15.6" x14ac:dyDescent="0.3">
      <c r="B639" s="272" t="s">
        <v>99</v>
      </c>
      <c r="C639" s="273"/>
      <c r="D639" s="273"/>
      <c r="E639" s="273"/>
      <c r="F639" s="110" t="s">
        <v>100</v>
      </c>
    </row>
    <row r="640" spans="2:6" ht="13.95" customHeight="1" x14ac:dyDescent="0.3">
      <c r="B640" s="55"/>
      <c r="C640" s="52"/>
      <c r="D640" s="52"/>
      <c r="E640" s="111"/>
      <c r="F640" s="50"/>
    </row>
    <row r="641" spans="2:6" ht="13.95" customHeight="1" x14ac:dyDescent="0.3">
      <c r="B641" s="112" t="s">
        <v>101</v>
      </c>
      <c r="C641" s="113"/>
      <c r="D641" s="85"/>
      <c r="E641" s="85"/>
      <c r="F641" s="114"/>
    </row>
    <row r="642" spans="2:6" ht="13.95" customHeight="1" x14ac:dyDescent="0.3">
      <c r="B642" s="55"/>
      <c r="C642" s="52"/>
      <c r="D642" s="52"/>
      <c r="E642" s="56"/>
      <c r="F642" s="57"/>
    </row>
    <row r="643" spans="2:6" ht="13.95" customHeight="1" x14ac:dyDescent="0.3">
      <c r="B643" s="55"/>
      <c r="C643" s="52"/>
      <c r="D643" s="52"/>
      <c r="E643" s="56"/>
      <c r="F643" s="57"/>
    </row>
    <row r="644" spans="2:6" ht="13.95" customHeight="1" x14ac:dyDescent="0.3">
      <c r="B644" s="115" t="s">
        <v>102</v>
      </c>
      <c r="C644" s="85"/>
      <c r="D644" s="116">
        <v>1.0527E-2</v>
      </c>
      <c r="E644" s="59"/>
      <c r="F644" s="117"/>
    </row>
    <row r="645" spans="2:6" ht="13.95" customHeight="1" x14ac:dyDescent="0.3">
      <c r="B645" s="55"/>
      <c r="C645" s="52"/>
      <c r="D645" s="52"/>
      <c r="E645" s="56"/>
      <c r="F645" s="57"/>
    </row>
    <row r="646" spans="2:6" ht="13.95" customHeight="1" x14ac:dyDescent="0.3">
      <c r="B646" s="55" t="s">
        <v>158</v>
      </c>
      <c r="C646" s="56" t="s">
        <v>69</v>
      </c>
      <c r="D646" s="118">
        <f>+UTILITIES!$C$3</f>
        <v>3822880</v>
      </c>
      <c r="F646" s="57"/>
    </row>
    <row r="647" spans="2:6" ht="13.95" customHeight="1" x14ac:dyDescent="0.3">
      <c r="B647" s="55"/>
      <c r="C647" s="119" t="s">
        <v>103</v>
      </c>
      <c r="D647" s="120">
        <f>+UTILITIES!$C$22</f>
        <v>386110.87999999995</v>
      </c>
      <c r="F647" s="121">
        <f>+UTILITIES!C19</f>
        <v>4064.5892337599989</v>
      </c>
    </row>
    <row r="648" spans="2:6" ht="13.95" customHeight="1" x14ac:dyDescent="0.3">
      <c r="B648" s="122"/>
      <c r="C648" s="52"/>
      <c r="D648" s="52"/>
      <c r="E648" s="56"/>
      <c r="F648" s="62"/>
    </row>
    <row r="649" spans="2:6" ht="13.95" customHeight="1" x14ac:dyDescent="0.3">
      <c r="B649" s="55" t="s">
        <v>145</v>
      </c>
      <c r="C649" s="52"/>
      <c r="D649" s="124">
        <f>+UTILITIES!$D$4</f>
        <v>326835.94138879993</v>
      </c>
      <c r="E649" s="56"/>
      <c r="F649" s="123">
        <f>+UTILITIES!D19</f>
        <v>3440.6019549998969</v>
      </c>
    </row>
    <row r="650" spans="2:6" ht="13.95" customHeight="1" x14ac:dyDescent="0.3">
      <c r="B650" s="55"/>
      <c r="C650" s="52"/>
      <c r="D650" s="52"/>
      <c r="E650" s="56"/>
      <c r="F650" s="57"/>
    </row>
    <row r="651" spans="2:6" ht="13.95" customHeight="1" x14ac:dyDescent="0.3">
      <c r="B651" s="55" t="s">
        <v>104</v>
      </c>
      <c r="C651" s="52" t="s">
        <v>19</v>
      </c>
      <c r="D651" s="124">
        <v>2163</v>
      </c>
      <c r="E651" s="56"/>
      <c r="F651" s="117">
        <v>22.77</v>
      </c>
    </row>
    <row r="652" spans="2:6" ht="13.95" customHeight="1" x14ac:dyDescent="0.3">
      <c r="B652" s="55"/>
      <c r="C652" s="52"/>
      <c r="D652" s="125"/>
      <c r="E652" s="56"/>
      <c r="F652" s="57"/>
    </row>
    <row r="653" spans="2:6" ht="13.95" customHeight="1" x14ac:dyDescent="0.3">
      <c r="B653" s="55"/>
      <c r="C653" s="52"/>
      <c r="D653" s="56"/>
      <c r="E653" s="126"/>
      <c r="F653" s="61"/>
    </row>
    <row r="654" spans="2:6" ht="13.95" customHeight="1" x14ac:dyDescent="0.3">
      <c r="B654" s="55"/>
      <c r="C654" s="52"/>
      <c r="D654" s="52"/>
      <c r="E654" s="56"/>
      <c r="F654" s="62"/>
    </row>
    <row r="655" spans="2:6" ht="13.95" customHeight="1" x14ac:dyDescent="0.3">
      <c r="B655" s="55"/>
      <c r="C655" s="52"/>
      <c r="D655" s="52"/>
      <c r="E655" s="56"/>
      <c r="F655" s="62"/>
    </row>
    <row r="656" spans="2:6" ht="13.95" customHeight="1" x14ac:dyDescent="0.3">
      <c r="B656" s="55"/>
      <c r="C656" s="52"/>
      <c r="D656" s="52"/>
      <c r="E656" s="56"/>
      <c r="F656" s="62"/>
    </row>
    <row r="657" spans="2:9" ht="13.95" customHeight="1" x14ac:dyDescent="0.3">
      <c r="B657" s="55"/>
      <c r="C657" s="52"/>
      <c r="D657" s="52"/>
      <c r="E657" s="56"/>
      <c r="F657" s="62"/>
    </row>
    <row r="658" spans="2:9" ht="13.95" customHeight="1" x14ac:dyDescent="0.3">
      <c r="B658" s="55"/>
      <c r="C658" s="52"/>
      <c r="D658" s="52"/>
      <c r="E658" s="56"/>
      <c r="F658" s="62"/>
    </row>
    <row r="659" spans="2:9" ht="13.95" customHeight="1" x14ac:dyDescent="0.3">
      <c r="B659" s="55"/>
      <c r="C659" s="52"/>
      <c r="D659" s="52"/>
      <c r="E659" s="56"/>
      <c r="F659" s="62"/>
    </row>
    <row r="660" spans="2:9" ht="13.95" customHeight="1" x14ac:dyDescent="0.3">
      <c r="B660" s="55"/>
      <c r="C660" s="52"/>
      <c r="D660" s="52"/>
      <c r="E660" s="56"/>
      <c r="F660" s="62"/>
    </row>
    <row r="661" spans="2:9" ht="13.95" customHeight="1" x14ac:dyDescent="0.3">
      <c r="B661" s="55"/>
      <c r="C661" s="52"/>
      <c r="D661" s="52"/>
      <c r="E661" s="56"/>
      <c r="F661" s="62"/>
    </row>
    <row r="662" spans="2:9" ht="13.95" customHeight="1" x14ac:dyDescent="0.3">
      <c r="B662" s="55"/>
      <c r="C662" s="52"/>
      <c r="D662" s="52"/>
      <c r="E662" s="56"/>
      <c r="F662" s="62"/>
    </row>
    <row r="663" spans="2:9" ht="13.95" customHeight="1" x14ac:dyDescent="0.3">
      <c r="B663" s="55"/>
      <c r="C663" s="52"/>
      <c r="D663" s="52"/>
      <c r="E663" s="56"/>
      <c r="F663" s="62"/>
    </row>
    <row r="664" spans="2:9" ht="21" customHeight="1" x14ac:dyDescent="0.3">
      <c r="B664" s="32" t="s">
        <v>179</v>
      </c>
      <c r="C664" s="127"/>
      <c r="D664" s="128"/>
      <c r="E664" s="129"/>
      <c r="F664" s="131">
        <f>SUM(F643:F663)</f>
        <v>7527.9611887598967</v>
      </c>
      <c r="I664" s="134"/>
    </row>
    <row r="665" spans="2:9" ht="13.95" customHeight="1" x14ac:dyDescent="0.3">
      <c r="B665" s="26"/>
      <c r="C665" s="26"/>
      <c r="D665" s="26"/>
      <c r="E665" s="28"/>
      <c r="F665" s="71"/>
    </row>
    <row r="666" spans="2:9" ht="13.95" customHeight="1" x14ac:dyDescent="0.3">
      <c r="B666" s="26"/>
      <c r="C666" s="26"/>
      <c r="D666" s="26"/>
      <c r="E666" s="28"/>
      <c r="F666" s="71"/>
    </row>
    <row r="667" spans="2:9" ht="13.95" customHeight="1" x14ac:dyDescent="0.3">
      <c r="B667" s="26"/>
      <c r="C667" s="26"/>
      <c r="D667" s="26"/>
      <c r="E667" s="28"/>
      <c r="F667" s="71"/>
    </row>
    <row r="668" spans="2:9" ht="13.95" customHeight="1" x14ac:dyDescent="0.3">
      <c r="B668" s="26"/>
      <c r="C668" s="26"/>
      <c r="D668" s="26"/>
      <c r="E668" s="28"/>
      <c r="F668" s="71"/>
    </row>
    <row r="669" spans="2:9" ht="13.95" customHeight="1" x14ac:dyDescent="0.25"/>
    <row r="671" spans="2:9" ht="14.1" customHeight="1" x14ac:dyDescent="0.25"/>
    <row r="672" spans="2:9" ht="24.6" x14ac:dyDescent="0.4">
      <c r="B672" s="26" t="s">
        <v>48</v>
      </c>
      <c r="C672" s="26"/>
      <c r="D672" s="26"/>
      <c r="F672" s="27" t="s">
        <v>92</v>
      </c>
    </row>
    <row r="673" spans="2:6" ht="15.6" x14ac:dyDescent="0.3">
      <c r="B673" s="26" t="s">
        <v>50</v>
      </c>
      <c r="C673" s="26"/>
      <c r="D673" s="26"/>
      <c r="E673" s="28"/>
      <c r="F673" s="28"/>
    </row>
    <row r="674" spans="2:6" ht="15.6" x14ac:dyDescent="0.3">
      <c r="B674" s="26" t="s">
        <v>51</v>
      </c>
      <c r="C674" s="26"/>
      <c r="D674" s="26"/>
      <c r="E674" s="28"/>
      <c r="F674" s="28"/>
    </row>
    <row r="675" spans="2:6" ht="15.6" x14ac:dyDescent="0.3">
      <c r="B675" s="26" t="s">
        <v>52</v>
      </c>
      <c r="C675" s="26"/>
      <c r="D675" s="26"/>
      <c r="E675" s="28"/>
      <c r="F675" s="28"/>
    </row>
    <row r="676" spans="2:6" ht="13.95" customHeight="1" x14ac:dyDescent="0.3">
      <c r="B676" s="29"/>
      <c r="C676" s="29"/>
      <c r="D676" s="29"/>
      <c r="E676" s="99" t="s">
        <v>5</v>
      </c>
      <c r="F676" s="99" t="s">
        <v>93</v>
      </c>
    </row>
    <row r="677" spans="2:6" ht="14.25" customHeight="1" x14ac:dyDescent="0.3">
      <c r="B677" s="29"/>
      <c r="C677" s="29"/>
      <c r="D677" s="29"/>
      <c r="E677" s="100">
        <v>41912</v>
      </c>
      <c r="F677" s="101" t="s">
        <v>177</v>
      </c>
    </row>
    <row r="678" spans="2:6" ht="13.5" customHeight="1" x14ac:dyDescent="0.3">
      <c r="B678" s="32" t="s">
        <v>94</v>
      </c>
      <c r="C678" s="102"/>
      <c r="D678" s="41"/>
      <c r="E678" s="28"/>
      <c r="F678" s="28"/>
    </row>
    <row r="679" spans="2:6" ht="15.6" x14ac:dyDescent="0.3">
      <c r="B679" s="103" t="s">
        <v>132</v>
      </c>
      <c r="C679" s="104"/>
      <c r="D679" s="52"/>
      <c r="E679" s="28"/>
      <c r="F679" s="28"/>
    </row>
    <row r="680" spans="2:6" ht="15.6" x14ac:dyDescent="0.3">
      <c r="B680" s="105" t="s">
        <v>133</v>
      </c>
      <c r="C680" s="106"/>
      <c r="D680" s="52"/>
      <c r="E680" s="28"/>
      <c r="F680" s="28"/>
    </row>
    <row r="681" spans="2:6" ht="15.6" x14ac:dyDescent="0.3">
      <c r="B681" s="105" t="s">
        <v>134</v>
      </c>
      <c r="C681" s="106"/>
      <c r="D681" s="52"/>
      <c r="E681" s="28"/>
      <c r="F681" s="28"/>
    </row>
    <row r="682" spans="2:6" ht="15.6" x14ac:dyDescent="0.3">
      <c r="B682" s="105"/>
      <c r="C682" s="106"/>
      <c r="D682" s="52"/>
      <c r="E682" s="28"/>
      <c r="F682" s="28"/>
    </row>
    <row r="683" spans="2:6" ht="15.6" x14ac:dyDescent="0.3">
      <c r="B683" s="38"/>
      <c r="C683" s="107"/>
      <c r="D683" s="52"/>
      <c r="E683" s="28"/>
      <c r="F683" s="28"/>
    </row>
    <row r="684" spans="2:6" ht="17.399999999999999" x14ac:dyDescent="0.3">
      <c r="B684" s="40"/>
      <c r="C684" s="40"/>
      <c r="D684" s="41"/>
      <c r="E684" s="28"/>
      <c r="F684" s="28"/>
    </row>
    <row r="685" spans="2:6" ht="17.399999999999999" x14ac:dyDescent="0.3">
      <c r="B685" s="29"/>
      <c r="C685" s="29"/>
      <c r="D685" s="29"/>
      <c r="E685" s="28"/>
      <c r="F685" s="108"/>
    </row>
    <row r="686" spans="2:6" ht="17.100000000000001" customHeight="1" x14ac:dyDescent="0.3">
      <c r="B686" s="26"/>
      <c r="C686" s="26"/>
      <c r="D686" s="26"/>
      <c r="E686" s="28"/>
      <c r="F686" s="109"/>
    </row>
    <row r="687" spans="2:6" ht="15.6" x14ac:dyDescent="0.3">
      <c r="B687" s="272" t="s">
        <v>99</v>
      </c>
      <c r="C687" s="273"/>
      <c r="D687" s="273"/>
      <c r="E687" s="273"/>
      <c r="F687" s="110" t="s">
        <v>100</v>
      </c>
    </row>
    <row r="688" spans="2:6" ht="13.95" customHeight="1" x14ac:dyDescent="0.3">
      <c r="B688" s="55"/>
      <c r="C688" s="52"/>
      <c r="D688" s="52"/>
      <c r="E688" s="111"/>
      <c r="F688" s="50"/>
    </row>
    <row r="689" spans="2:6" ht="13.95" customHeight="1" x14ac:dyDescent="0.3">
      <c r="B689" s="112" t="s">
        <v>101</v>
      </c>
      <c r="C689" s="113"/>
      <c r="D689" s="85"/>
      <c r="E689" s="85"/>
      <c r="F689" s="114"/>
    </row>
    <row r="690" spans="2:6" ht="13.95" customHeight="1" x14ac:dyDescent="0.3">
      <c r="B690" s="55"/>
      <c r="C690" s="52"/>
      <c r="D690" s="52"/>
      <c r="E690" s="56"/>
      <c r="F690" s="57"/>
    </row>
    <row r="691" spans="2:6" ht="13.95" customHeight="1" x14ac:dyDescent="0.3">
      <c r="B691" s="55"/>
      <c r="C691" s="52"/>
      <c r="D691" s="52"/>
      <c r="E691" s="56"/>
      <c r="F691" s="57"/>
    </row>
    <row r="692" spans="2:6" ht="13.95" customHeight="1" x14ac:dyDescent="0.3">
      <c r="B692" s="115" t="s">
        <v>102</v>
      </c>
      <c r="C692" s="85"/>
      <c r="D692" s="116">
        <v>8.5460999999999995E-2</v>
      </c>
      <c r="E692" s="59"/>
      <c r="F692" s="117"/>
    </row>
    <row r="693" spans="2:6" ht="13.95" customHeight="1" x14ac:dyDescent="0.3">
      <c r="B693" s="55"/>
      <c r="C693" s="52"/>
      <c r="D693" s="52"/>
      <c r="E693" s="56"/>
      <c r="F693" s="57"/>
    </row>
    <row r="694" spans="2:6" ht="13.95" customHeight="1" x14ac:dyDescent="0.3">
      <c r="B694" s="55" t="s">
        <v>158</v>
      </c>
      <c r="C694" s="56" t="s">
        <v>69</v>
      </c>
      <c r="D694" s="118">
        <f>+UTILITIES!$C$3</f>
        <v>3822880</v>
      </c>
      <c r="F694" s="57"/>
    </row>
    <row r="695" spans="2:6" ht="13.95" customHeight="1" x14ac:dyDescent="0.3">
      <c r="B695" s="55"/>
      <c r="C695" s="119" t="s">
        <v>103</v>
      </c>
      <c r="D695" s="120">
        <f>+UTILITIES!$C$22</f>
        <v>386110.87999999995</v>
      </c>
      <c r="F695" s="121">
        <f>+UTILITIES!C20</f>
        <v>32997.421915679988</v>
      </c>
    </row>
    <row r="696" spans="2:6" ht="13.95" customHeight="1" x14ac:dyDescent="0.3">
      <c r="B696" s="122"/>
      <c r="C696" s="52"/>
      <c r="D696" s="52"/>
      <c r="E696" s="56"/>
      <c r="F696" s="62"/>
    </row>
    <row r="697" spans="2:6" ht="13.95" customHeight="1" x14ac:dyDescent="0.3">
      <c r="B697" s="55" t="s">
        <v>145</v>
      </c>
      <c r="C697" s="52"/>
      <c r="D697" s="124">
        <f>+UTILITIES!$D$4</f>
        <v>326835.94138879993</v>
      </c>
      <c r="E697" s="56"/>
      <c r="F697" s="123">
        <f>+UTILITIES!D20</f>
        <v>27931.72638702823</v>
      </c>
    </row>
    <row r="698" spans="2:6" ht="13.95" customHeight="1" x14ac:dyDescent="0.3">
      <c r="B698" s="55"/>
      <c r="C698" s="52"/>
      <c r="D698" s="52"/>
      <c r="E698" s="56"/>
      <c r="F698" s="57"/>
    </row>
    <row r="699" spans="2:6" ht="13.95" customHeight="1" x14ac:dyDescent="0.3">
      <c r="B699" s="55" t="s">
        <v>104</v>
      </c>
      <c r="C699" s="52" t="s">
        <v>19</v>
      </c>
      <c r="D699" s="124">
        <v>2163</v>
      </c>
      <c r="E699" s="56"/>
      <c r="F699" s="117">
        <v>184.85</v>
      </c>
    </row>
    <row r="700" spans="2:6" ht="13.95" customHeight="1" x14ac:dyDescent="0.3">
      <c r="B700" s="55"/>
      <c r="C700" s="52"/>
      <c r="D700" s="125"/>
      <c r="E700" s="56"/>
      <c r="F700" s="57"/>
    </row>
    <row r="701" spans="2:6" ht="13.95" customHeight="1" x14ac:dyDescent="0.3">
      <c r="B701" s="55"/>
      <c r="C701" s="52"/>
      <c r="D701" s="56"/>
      <c r="E701" s="126"/>
      <c r="F701" s="61"/>
    </row>
    <row r="702" spans="2:6" ht="13.95" customHeight="1" x14ac:dyDescent="0.3">
      <c r="B702" s="55"/>
      <c r="C702" s="52"/>
      <c r="D702" s="52"/>
      <c r="E702" s="56"/>
      <c r="F702" s="62"/>
    </row>
    <row r="703" spans="2:6" ht="13.95" customHeight="1" x14ac:dyDescent="0.3">
      <c r="B703" s="55"/>
      <c r="C703" s="52"/>
      <c r="D703" s="52"/>
      <c r="E703" s="56"/>
      <c r="F703" s="62"/>
    </row>
    <row r="704" spans="2:6" ht="13.95" customHeight="1" x14ac:dyDescent="0.3">
      <c r="B704" s="55"/>
      <c r="C704" s="52"/>
      <c r="D704" s="52"/>
      <c r="E704" s="56"/>
      <c r="F704" s="62"/>
    </row>
    <row r="705" spans="2:9" ht="13.95" customHeight="1" x14ac:dyDescent="0.3">
      <c r="B705" s="55"/>
      <c r="C705" s="52"/>
      <c r="D705" s="52"/>
      <c r="E705" s="56"/>
      <c r="F705" s="62"/>
    </row>
    <row r="706" spans="2:9" ht="13.95" customHeight="1" x14ac:dyDescent="0.3">
      <c r="B706" s="55"/>
      <c r="C706" s="52"/>
      <c r="D706" s="52"/>
      <c r="E706" s="56"/>
      <c r="F706" s="62"/>
    </row>
    <row r="707" spans="2:9" ht="13.95" customHeight="1" x14ac:dyDescent="0.3">
      <c r="B707" s="55"/>
      <c r="C707" s="52"/>
      <c r="D707" s="52"/>
      <c r="E707" s="56"/>
      <c r="F707" s="62"/>
    </row>
    <row r="708" spans="2:9" ht="13.95" customHeight="1" x14ac:dyDescent="0.3">
      <c r="B708" s="55"/>
      <c r="C708" s="52"/>
      <c r="D708" s="52"/>
      <c r="E708" s="56"/>
      <c r="F708" s="62"/>
    </row>
    <row r="709" spans="2:9" ht="13.95" customHeight="1" x14ac:dyDescent="0.3">
      <c r="B709" s="55"/>
      <c r="C709" s="52"/>
      <c r="D709" s="52"/>
      <c r="E709" s="56"/>
      <c r="F709" s="62"/>
    </row>
    <row r="710" spans="2:9" ht="13.95" customHeight="1" x14ac:dyDescent="0.3">
      <c r="B710" s="55"/>
      <c r="C710" s="52"/>
      <c r="D710" s="52"/>
      <c r="E710" s="56"/>
      <c r="F710" s="62"/>
    </row>
    <row r="711" spans="2:9" ht="13.95" customHeight="1" x14ac:dyDescent="0.3">
      <c r="B711" s="55"/>
      <c r="C711" s="52"/>
      <c r="D711" s="52"/>
      <c r="E711" s="56"/>
      <c r="F711" s="62"/>
    </row>
    <row r="712" spans="2:9" ht="21" customHeight="1" x14ac:dyDescent="0.3">
      <c r="B712" s="32" t="s">
        <v>179</v>
      </c>
      <c r="C712" s="127"/>
      <c r="D712" s="128"/>
      <c r="E712" s="129"/>
      <c r="F712" s="131">
        <f>SUM(F691:F709)</f>
        <v>61113.998302708213</v>
      </c>
      <c r="I712" s="134"/>
    </row>
    <row r="713" spans="2:9" ht="21" customHeight="1" x14ac:dyDescent="0.3">
      <c r="B713" s="132"/>
      <c r="C713" s="132"/>
      <c r="D713" s="126"/>
      <c r="E713" s="56"/>
      <c r="F713" s="133"/>
    </row>
    <row r="714" spans="2:9" ht="21" customHeight="1" x14ac:dyDescent="0.3">
      <c r="B714" s="132"/>
      <c r="C714" s="132"/>
      <c r="D714" s="126"/>
      <c r="E714" s="56"/>
      <c r="F714" s="133"/>
    </row>
    <row r="715" spans="2:9" ht="21" customHeight="1" x14ac:dyDescent="0.3">
      <c r="B715" s="132"/>
      <c r="C715" s="132"/>
      <c r="D715" s="126"/>
      <c r="E715" s="56"/>
      <c r="F715" s="133"/>
    </row>
    <row r="716" spans="2:9" ht="13.95" customHeight="1" x14ac:dyDescent="0.3">
      <c r="B716" s="26"/>
      <c r="C716" s="26"/>
      <c r="D716" s="26"/>
      <c r="E716" s="28"/>
      <c r="F716" s="71"/>
    </row>
    <row r="718" spans="2:9" ht="24.6" x14ac:dyDescent="0.4">
      <c r="B718" s="26" t="s">
        <v>48</v>
      </c>
      <c r="C718" s="26"/>
      <c r="D718" s="26"/>
      <c r="F718" s="27" t="s">
        <v>92</v>
      </c>
    </row>
    <row r="719" spans="2:9" ht="15.6" x14ac:dyDescent="0.3">
      <c r="B719" s="26" t="s">
        <v>50</v>
      </c>
      <c r="C719" s="26"/>
      <c r="D719" s="26"/>
      <c r="E719" s="28"/>
      <c r="F719" s="28"/>
    </row>
    <row r="720" spans="2:9" ht="15.6" x14ac:dyDescent="0.3">
      <c r="B720" s="26" t="s">
        <v>51</v>
      </c>
      <c r="C720" s="26"/>
      <c r="D720" s="26"/>
      <c r="E720" s="28"/>
      <c r="F720" s="28"/>
    </row>
    <row r="721" spans="2:6" ht="15.6" x14ac:dyDescent="0.3">
      <c r="B721" s="26" t="s">
        <v>52</v>
      </c>
      <c r="C721" s="26"/>
      <c r="D721" s="26"/>
      <c r="E721" s="28"/>
      <c r="F721" s="28"/>
    </row>
    <row r="722" spans="2:6" ht="13.95" customHeight="1" x14ac:dyDescent="0.3">
      <c r="B722" s="29"/>
      <c r="C722" s="29"/>
      <c r="D722" s="29"/>
      <c r="E722" s="99" t="s">
        <v>5</v>
      </c>
      <c r="F722" s="99" t="s">
        <v>93</v>
      </c>
    </row>
    <row r="723" spans="2:6" ht="14.25" customHeight="1" x14ac:dyDescent="0.3">
      <c r="B723" s="29"/>
      <c r="C723" s="29"/>
      <c r="D723" s="29"/>
      <c r="E723" s="100">
        <v>41912</v>
      </c>
      <c r="F723" s="101" t="s">
        <v>178</v>
      </c>
    </row>
    <row r="724" spans="2:6" ht="13.5" customHeight="1" x14ac:dyDescent="0.3">
      <c r="B724" s="32" t="s">
        <v>94</v>
      </c>
      <c r="C724" s="102"/>
      <c r="D724" s="41"/>
      <c r="E724" s="28"/>
      <c r="F724" s="28"/>
    </row>
    <row r="725" spans="2:6" ht="15.6" x14ac:dyDescent="0.3">
      <c r="B725" s="103" t="s">
        <v>135</v>
      </c>
      <c r="C725" s="104"/>
      <c r="D725" s="52"/>
      <c r="E725" s="28"/>
      <c r="F725" s="28"/>
    </row>
    <row r="726" spans="2:6" ht="15.6" x14ac:dyDescent="0.3">
      <c r="B726" s="105" t="s">
        <v>136</v>
      </c>
      <c r="C726" s="106"/>
      <c r="D726" s="52"/>
      <c r="E726" s="28"/>
      <c r="F726" s="28"/>
    </row>
    <row r="727" spans="2:6" ht="15.6" x14ac:dyDescent="0.3">
      <c r="B727" s="105" t="s">
        <v>137</v>
      </c>
      <c r="C727" s="106"/>
      <c r="D727" s="52"/>
      <c r="E727" s="28"/>
      <c r="F727" s="28"/>
    </row>
    <row r="728" spans="2:6" ht="15.6" x14ac:dyDescent="0.3">
      <c r="B728" s="105"/>
      <c r="C728" s="106"/>
      <c r="D728" s="52"/>
      <c r="E728" s="28"/>
      <c r="F728" s="28"/>
    </row>
    <row r="729" spans="2:6" ht="15.6" x14ac:dyDescent="0.3">
      <c r="B729" s="38"/>
      <c r="C729" s="107"/>
      <c r="D729" s="52"/>
      <c r="E729" s="28"/>
      <c r="F729" s="28"/>
    </row>
    <row r="730" spans="2:6" ht="17.399999999999999" x14ac:dyDescent="0.3">
      <c r="B730" s="40"/>
      <c r="C730" s="40"/>
      <c r="D730" s="41"/>
      <c r="E730" s="28"/>
      <c r="F730" s="28"/>
    </row>
    <row r="731" spans="2:6" ht="17.399999999999999" x14ac:dyDescent="0.3">
      <c r="B731" s="29"/>
      <c r="C731" s="29"/>
      <c r="D731" s="29"/>
      <c r="E731" s="28"/>
      <c r="F731" s="108"/>
    </row>
    <row r="732" spans="2:6" ht="17.100000000000001" customHeight="1" x14ac:dyDescent="0.3">
      <c r="B732" s="26"/>
      <c r="C732" s="26"/>
      <c r="D732" s="26"/>
      <c r="E732" s="28"/>
      <c r="F732" s="109"/>
    </row>
    <row r="733" spans="2:6" ht="15.6" x14ac:dyDescent="0.3">
      <c r="B733" s="272" t="s">
        <v>99</v>
      </c>
      <c r="C733" s="273"/>
      <c r="D733" s="273"/>
      <c r="E733" s="273"/>
      <c r="F733" s="110" t="s">
        <v>100</v>
      </c>
    </row>
    <row r="734" spans="2:6" ht="13.95" customHeight="1" x14ac:dyDescent="0.3">
      <c r="B734" s="55"/>
      <c r="C734" s="52"/>
      <c r="D734" s="52"/>
      <c r="E734" s="111"/>
      <c r="F734" s="50"/>
    </row>
    <row r="735" spans="2:6" ht="13.95" customHeight="1" x14ac:dyDescent="0.3">
      <c r="B735" s="112" t="s">
        <v>101</v>
      </c>
      <c r="C735" s="113"/>
      <c r="D735" s="85"/>
      <c r="E735" s="85"/>
      <c r="F735" s="114"/>
    </row>
    <row r="736" spans="2:6" ht="13.95" customHeight="1" x14ac:dyDescent="0.3">
      <c r="B736" s="55"/>
      <c r="C736" s="52"/>
      <c r="D736" s="52"/>
      <c r="E736" s="56"/>
      <c r="F736" s="57"/>
    </row>
    <row r="737" spans="2:6" ht="13.95" customHeight="1" x14ac:dyDescent="0.3">
      <c r="B737" s="55"/>
      <c r="C737" s="52"/>
      <c r="D737" s="52"/>
      <c r="E737" s="56"/>
      <c r="F737" s="57"/>
    </row>
    <row r="738" spans="2:6" ht="13.95" customHeight="1" x14ac:dyDescent="0.3">
      <c r="B738" s="115" t="s">
        <v>102</v>
      </c>
      <c r="C738" s="85"/>
      <c r="D738" s="116">
        <v>1.3481999999999999E-2</v>
      </c>
      <c r="E738" s="59"/>
      <c r="F738" s="117"/>
    </row>
    <row r="739" spans="2:6" ht="13.95" customHeight="1" x14ac:dyDescent="0.3">
      <c r="B739" s="55"/>
      <c r="C739" s="52"/>
      <c r="D739" s="52"/>
      <c r="E739" s="56"/>
      <c r="F739" s="57"/>
    </row>
    <row r="740" spans="2:6" ht="13.95" customHeight="1" x14ac:dyDescent="0.3">
      <c r="B740" s="55" t="s">
        <v>158</v>
      </c>
      <c r="C740" s="56" t="s">
        <v>69</v>
      </c>
      <c r="D740" s="118">
        <f>+UTILITIES!$C$3</f>
        <v>3822880</v>
      </c>
      <c r="F740" s="57"/>
    </row>
    <row r="741" spans="2:6" ht="13.95" customHeight="1" x14ac:dyDescent="0.3">
      <c r="B741" s="55"/>
      <c r="C741" s="119" t="s">
        <v>103</v>
      </c>
      <c r="D741" s="120">
        <f>+UTILITIES!$C$22</f>
        <v>386110.87999999995</v>
      </c>
      <c r="F741" s="121">
        <f>+UTILITIES!C21</f>
        <v>5205.5468841599986</v>
      </c>
    </row>
    <row r="742" spans="2:6" ht="13.95" customHeight="1" x14ac:dyDescent="0.3">
      <c r="B742" s="122"/>
      <c r="C742" s="52"/>
      <c r="D742" s="52"/>
      <c r="E742" s="56"/>
      <c r="F742" s="62"/>
    </row>
    <row r="743" spans="2:6" ht="13.95" customHeight="1" x14ac:dyDescent="0.3">
      <c r="B743" s="55" t="s">
        <v>145</v>
      </c>
      <c r="C743" s="52"/>
      <c r="D743" s="124">
        <f>+UTILITIES!$D$4</f>
        <v>326835.94138879993</v>
      </c>
      <c r="E743" s="56"/>
      <c r="F743" s="123">
        <f>+UTILITIES!D21</f>
        <v>4406.4021618038005</v>
      </c>
    </row>
    <row r="744" spans="2:6" ht="13.95" customHeight="1" x14ac:dyDescent="0.3">
      <c r="B744" s="55"/>
      <c r="C744" s="52"/>
      <c r="D744" s="52"/>
      <c r="E744" s="56"/>
      <c r="F744" s="57"/>
    </row>
    <row r="745" spans="2:6" ht="13.95" customHeight="1" x14ac:dyDescent="0.3">
      <c r="B745" s="55" t="s">
        <v>104</v>
      </c>
      <c r="C745" s="52" t="s">
        <v>19</v>
      </c>
      <c r="D745" s="124">
        <v>2163</v>
      </c>
      <c r="E745" s="56"/>
      <c r="F745" s="117">
        <v>29.16</v>
      </c>
    </row>
    <row r="746" spans="2:6" ht="13.95" customHeight="1" x14ac:dyDescent="0.3">
      <c r="B746" s="55"/>
      <c r="C746" s="52"/>
      <c r="D746" s="125"/>
      <c r="E746" s="56"/>
      <c r="F746" s="57"/>
    </row>
    <row r="747" spans="2:6" ht="13.95" customHeight="1" x14ac:dyDescent="0.3">
      <c r="B747" s="55"/>
      <c r="C747" s="52"/>
      <c r="D747" s="56"/>
      <c r="E747" s="126"/>
      <c r="F747" s="61"/>
    </row>
    <row r="748" spans="2:6" ht="13.95" customHeight="1" x14ac:dyDescent="0.3">
      <c r="B748" s="55"/>
      <c r="C748" s="52"/>
      <c r="D748" s="52"/>
      <c r="E748" s="56"/>
      <c r="F748" s="62"/>
    </row>
    <row r="749" spans="2:6" ht="13.95" customHeight="1" x14ac:dyDescent="0.3">
      <c r="B749" s="55"/>
      <c r="C749" s="52"/>
      <c r="D749" s="52"/>
      <c r="E749" s="56"/>
      <c r="F749" s="62"/>
    </row>
    <row r="750" spans="2:6" ht="13.95" customHeight="1" x14ac:dyDescent="0.3">
      <c r="B750" s="55"/>
      <c r="C750" s="52"/>
      <c r="D750" s="52"/>
      <c r="E750" s="56"/>
      <c r="F750" s="62"/>
    </row>
    <row r="751" spans="2:6" ht="13.95" customHeight="1" x14ac:dyDescent="0.3">
      <c r="B751" s="55"/>
      <c r="C751" s="52"/>
      <c r="D751" s="52"/>
      <c r="E751" s="56"/>
      <c r="F751" s="62"/>
    </row>
    <row r="752" spans="2:6" ht="13.95" customHeight="1" x14ac:dyDescent="0.3">
      <c r="B752" s="55"/>
      <c r="C752" s="52"/>
      <c r="D752" s="52"/>
      <c r="E752" s="56"/>
      <c r="F752" s="62"/>
    </row>
    <row r="753" spans="2:9" ht="13.95" customHeight="1" x14ac:dyDescent="0.3">
      <c r="B753" s="55"/>
      <c r="C753" s="52"/>
      <c r="D753" s="52"/>
      <c r="E753" s="56"/>
      <c r="F753" s="62"/>
    </row>
    <row r="754" spans="2:9" ht="13.95" customHeight="1" x14ac:dyDescent="0.3">
      <c r="B754" s="55"/>
      <c r="C754" s="52"/>
      <c r="D754" s="52"/>
      <c r="E754" s="56"/>
      <c r="F754" s="62"/>
    </row>
    <row r="755" spans="2:9" ht="13.95" customHeight="1" x14ac:dyDescent="0.3">
      <c r="B755" s="55"/>
      <c r="C755" s="52"/>
      <c r="D755" s="52"/>
      <c r="E755" s="56"/>
      <c r="F755" s="62"/>
    </row>
    <row r="756" spans="2:9" ht="13.95" customHeight="1" x14ac:dyDescent="0.3">
      <c r="B756" s="55"/>
      <c r="C756" s="52"/>
      <c r="D756" s="52"/>
      <c r="E756" s="56"/>
      <c r="F756" s="62"/>
    </row>
    <row r="757" spans="2:9" ht="13.95" customHeight="1" x14ac:dyDescent="0.3">
      <c r="B757" s="55"/>
      <c r="C757" s="52"/>
      <c r="D757" s="52"/>
      <c r="E757" s="56"/>
      <c r="F757" s="62"/>
    </row>
    <row r="758" spans="2:9" ht="21" customHeight="1" x14ac:dyDescent="0.3">
      <c r="B758" s="32" t="s">
        <v>179</v>
      </c>
      <c r="C758" s="127"/>
      <c r="D758" s="128"/>
      <c r="E758" s="129"/>
      <c r="F758" s="131">
        <f>SUM(F737:F756)</f>
        <v>9641.1090459637999</v>
      </c>
      <c r="I758" s="134"/>
    </row>
    <row r="759" spans="2:9" ht="13.95" customHeight="1" x14ac:dyDescent="0.3">
      <c r="B759" s="26"/>
      <c r="C759" s="26"/>
      <c r="D759" s="26"/>
      <c r="E759" s="28"/>
      <c r="F759" s="71"/>
    </row>
    <row r="760" spans="2:9" ht="13.95" customHeight="1" x14ac:dyDescent="0.25"/>
    <row r="768" spans="2:9" x14ac:dyDescent="0.25">
      <c r="F768" s="137">
        <f>+F758+F712+F664+F616+F568+F520+F475+F426+F378+F330+F282+F234+F186+F138+F90+F42</f>
        <v>715109.84138879995</v>
      </c>
    </row>
    <row r="769" spans="6:6" x14ac:dyDescent="0.25">
      <c r="F769" s="137">
        <f>+UTILITIES!G22</f>
        <v>715109.84138879972</v>
      </c>
    </row>
    <row r="770" spans="6:6" x14ac:dyDescent="0.25">
      <c r="F770" s="137">
        <f>+F768-F769</f>
        <v>0</v>
      </c>
    </row>
  </sheetData>
  <mergeCells count="16">
    <mergeCell ref="B257:E257"/>
    <mergeCell ref="B17:E17"/>
    <mergeCell ref="B65:E65"/>
    <mergeCell ref="B113:E113"/>
    <mergeCell ref="B161:E161"/>
    <mergeCell ref="B209:E209"/>
    <mergeCell ref="B591:E591"/>
    <mergeCell ref="B639:E639"/>
    <mergeCell ref="B687:E687"/>
    <mergeCell ref="B733:E733"/>
    <mergeCell ref="B305:E305"/>
    <mergeCell ref="B353:E353"/>
    <mergeCell ref="B401:E401"/>
    <mergeCell ref="B450:E450"/>
    <mergeCell ref="B495:E495"/>
    <mergeCell ref="B543:E543"/>
  </mergeCells>
  <pageMargins left="0.75" right="0.75" top="0.5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JULY AVERAGE</vt:lpstr>
      <vt:lpstr>f_ProductionData</vt:lpstr>
      <vt:lpstr>dispatch period</vt:lpstr>
      <vt:lpstr>OI_darthrlmp_iso_2433</vt:lpstr>
      <vt:lpstr> wood cost</vt:lpstr>
      <vt:lpstr>Fuel Usage &amp; cost</vt:lpstr>
      <vt:lpstr>statement</vt:lpstr>
      <vt:lpstr>UTILITIES</vt:lpstr>
      <vt:lpstr>Utilities Invoices</vt:lpstr>
      <vt:lpstr>statement!Print_Area</vt:lpstr>
      <vt:lpstr>UTILITIES!Print_Area</vt:lpstr>
      <vt:lpstr>'Utilities Invoices'!Print_Area</vt:lpstr>
      <vt:lpstr>' wood cost'!Print_Titles</vt:lpstr>
      <vt:lpstr>'Fuel Usage &amp; cost'!Print_Titles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IeD</cp:lastModifiedBy>
  <cp:lastPrinted>2014-10-02T14:53:41Z</cp:lastPrinted>
  <dcterms:created xsi:type="dcterms:W3CDTF">2013-09-26T14:19:10Z</dcterms:created>
  <dcterms:modified xsi:type="dcterms:W3CDTF">2014-10-02T15:07:06Z</dcterms:modified>
</cp:coreProperties>
</file>