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135" windowWidth="19440" windowHeight="10800"/>
  </bookViews>
  <sheets>
    <sheet name="REC Distribution" sheetId="1" r:id="rId1"/>
  </sheets>
  <calcPr calcId="145621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D20" i="1"/>
  <c r="F20" i="1"/>
  <c r="H20" i="1" l="1"/>
  <c r="E19" i="1" l="1"/>
  <c r="E18" i="1"/>
  <c r="E17" i="1"/>
  <c r="E16" i="1"/>
  <c r="E15" i="1"/>
  <c r="E14" i="1"/>
  <c r="C19" i="1"/>
  <c r="C18" i="1"/>
  <c r="C17" i="1"/>
  <c r="C16" i="1"/>
  <c r="C15" i="1"/>
  <c r="C14" i="1"/>
  <c r="G16" i="1" l="1"/>
  <c r="G17" i="1"/>
  <c r="G14" i="1"/>
  <c r="G18" i="1"/>
  <c r="C20" i="1"/>
  <c r="G15" i="1"/>
  <c r="G19" i="1"/>
  <c r="E20" i="1"/>
  <c r="B20" i="1"/>
  <c r="G20" i="1" l="1"/>
</calcChain>
</file>

<file path=xl/sharedStrings.xml><?xml version="1.0" encoding="utf-8"?>
<sst xmlns="http://schemas.openxmlformats.org/spreadsheetml/2006/main" count="26" uniqueCount="21">
  <si>
    <t>DISTRIBUTED</t>
  </si>
  <si>
    <t>CVPS</t>
  </si>
  <si>
    <t>GMP</t>
  </si>
  <si>
    <t>VEC</t>
  </si>
  <si>
    <t>BED</t>
  </si>
  <si>
    <t xml:space="preserve">STOWE </t>
  </si>
  <si>
    <t>VPPSA</t>
  </si>
  <si>
    <t>RECs DISTRIBUTED</t>
  </si>
  <si>
    <t>SPEED STANDARD OFFER PROJECTS</t>
  </si>
  <si>
    <t>UTILITY</t>
  </si>
  <si>
    <t>CT CLASS I RECs</t>
  </si>
  <si>
    <t>MA CLASS I RECs</t>
  </si>
  <si>
    <t>PRO RATA</t>
  </si>
  <si>
    <t xml:space="preserve">RECs BANKED BY VEPPI </t>
  </si>
  <si>
    <t>UTILITY SHARE</t>
  </si>
  <si>
    <t>FOR FUTURE DISTRIBUTION</t>
  </si>
  <si>
    <t xml:space="preserve">Q2 2012 REC GENERATION &amp; DISTRIBUTION </t>
  </si>
  <si>
    <t>* INCLUDES 3 RECS BANKED IN Q1 BY VEPPI FOR FUTURE DISTRIBUTION</t>
  </si>
  <si>
    <t>TOTAL Q2 2012</t>
  </si>
  <si>
    <t xml:space="preserve">TOTAL Q2 2012 </t>
  </si>
  <si>
    <t>2817*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</si>
</sst>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0%"/>
    <numFmt numFmtId="167" formatCode="0.000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Lucida Sans Unicode"/>
      <family val="2"/>
    </font>
    <font>
      <b/>
      <sz val="16"/>
      <name val="Lucida Sans Unicode"/>
      <family val="2"/>
    </font>
    <font>
      <b/>
      <sz val="10"/>
      <name val="Lucida Sans Unicode"/>
      <family val="2"/>
    </font>
    <font>
      <sz val="12"/>
      <name val="Lucida Sans Unicode"/>
      <family val="2"/>
    </font>
    <font>
      <sz val="10"/>
      <color rgb="FFFF0000"/>
      <name val="Arial"/>
      <family val="2"/>
    </font>
    <font>
      <b/>
      <sz val="24"/>
      <name val="Lucida Sans Unicode"/>
      <family val="2"/>
    </font>
    <font>
      <sz val="24"/>
      <name val="Lucida Sans Unicode"/>
      <family val="2"/>
    </font>
    <font>
      <sz val="24"/>
      <name val="Arial"/>
      <family val="2"/>
    </font>
    <font>
      <b/>
      <sz val="8"/>
      <name val="Lucida Sans Unicode"/>
      <family val="2"/>
    </font>
    <font>
      <sz val="8"/>
      <name val="Lucida Sans Unicode"/>
      <family val="2"/>
    </font>
    <font>
      <sz val="8"/>
      <color rgb="FFFF0000"/>
      <name val="Lucida Sans Unicode"/>
      <family val="2"/>
    </font>
    <font>
      <b/>
      <sz val="8"/>
      <color theme="0"/>
      <name val="Lucida Sans Unicode"/>
      <family val="2"/>
    </font>
    <font>
      <sz val="8"/>
      <color indexed="10"/>
      <name val="Lucida Sans Unicode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Border="1"/>
    <xf numFmtId="0" fontId="22" fillId="0" borderId="0" xfId="0" applyFont="1"/>
    <xf numFmtId="0" fontId="23" fillId="0" borderId="0" xfId="0" applyFont="1"/>
    <xf numFmtId="0" fontId="21" fillId="0" borderId="0" xfId="0" applyFont="1"/>
    <xf numFmtId="0" fontId="24" fillId="0" borderId="0" xfId="0" applyFont="1"/>
    <xf numFmtId="1" fontId="23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4" fontId="21" fillId="0" borderId="0" xfId="0" applyNumberFormat="1" applyFont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19" fillId="0" borderId="0" xfId="0" applyFont="1"/>
    <xf numFmtId="0" fontId="30" fillId="0" borderId="0" xfId="0" applyFont="1" applyBorder="1"/>
    <xf numFmtId="1" fontId="30" fillId="0" borderId="17" xfId="0" applyNumberFormat="1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1" fontId="30" fillId="0" borderId="16" xfId="0" applyNumberFormat="1" applyFont="1" applyBorder="1" applyAlignment="1">
      <alignment horizontal="center"/>
    </xf>
    <xf numFmtId="0" fontId="30" fillId="0" borderId="0" xfId="0" applyFont="1"/>
    <xf numFmtId="0" fontId="32" fillId="24" borderId="12" xfId="0" applyFont="1" applyFill="1" applyBorder="1" applyAlignment="1">
      <alignment horizontal="center"/>
    </xf>
    <xf numFmtId="0" fontId="32" fillId="24" borderId="13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32" fillId="24" borderId="0" xfId="0" applyFont="1" applyFill="1" applyBorder="1" applyAlignment="1">
      <alignment horizontal="center"/>
    </xf>
    <xf numFmtId="0" fontId="32" fillId="24" borderId="15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7" fontId="0" fillId="0" borderId="0" xfId="0" applyNumberFormat="1"/>
    <xf numFmtId="0" fontId="23" fillId="0" borderId="0" xfId="0" applyFont="1" applyFill="1" applyBorder="1"/>
    <xf numFmtId="0" fontId="23" fillId="0" borderId="0" xfId="0" applyFont="1" applyBorder="1"/>
    <xf numFmtId="0" fontId="32" fillId="24" borderId="21" xfId="0" applyFont="1" applyFill="1" applyBorder="1" applyAlignment="1">
      <alignment horizontal="center"/>
    </xf>
    <xf numFmtId="0" fontId="32" fillId="24" borderId="22" xfId="0" applyFont="1" applyFill="1" applyBorder="1" applyAlignment="1">
      <alignment horizontal="center"/>
    </xf>
    <xf numFmtId="9" fontId="30" fillId="0" borderId="0" xfId="0" applyNumberFormat="1" applyFont="1" applyBorder="1" applyAlignment="1">
      <alignment horizontal="center"/>
    </xf>
    <xf numFmtId="0" fontId="21" fillId="0" borderId="0" xfId="0" applyFont="1" applyBorder="1"/>
    <xf numFmtId="166" fontId="21" fillId="0" borderId="0" xfId="0" applyNumberFormat="1" applyFont="1" applyBorder="1" applyAlignment="1"/>
    <xf numFmtId="0" fontId="0" fillId="0" borderId="0" xfId="0" applyFill="1" applyBorder="1"/>
    <xf numFmtId="166" fontId="21" fillId="0" borderId="0" xfId="0" applyNumberFormat="1" applyFont="1" applyBorder="1" applyAlignment="1">
      <alignment horizontal="center"/>
    </xf>
    <xf numFmtId="166" fontId="21" fillId="0" borderId="1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5" fontId="30" fillId="0" borderId="0" xfId="0" applyNumberFormat="1" applyFont="1" applyBorder="1" applyAlignment="1">
      <alignment horizontal="right"/>
    </xf>
    <xf numFmtId="0" fontId="29" fillId="0" borderId="11" xfId="0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25" borderId="0" xfId="0" applyFont="1" applyFill="1" applyBorder="1" applyAlignment="1">
      <alignment horizontal="center"/>
    </xf>
    <xf numFmtId="0" fontId="29" fillId="25" borderId="15" xfId="0" applyFont="1" applyFill="1" applyBorder="1" applyAlignment="1">
      <alignment horizontal="center"/>
    </xf>
    <xf numFmtId="0" fontId="30" fillId="25" borderId="0" xfId="0" applyFont="1" applyFill="1" applyBorder="1"/>
    <xf numFmtId="0" fontId="30" fillId="25" borderId="15" xfId="0" applyFont="1" applyFill="1" applyBorder="1"/>
    <xf numFmtId="165" fontId="30" fillId="25" borderId="0" xfId="0" applyNumberFormat="1" applyFont="1" applyFill="1" applyBorder="1" applyAlignment="1">
      <alignment horizontal="center"/>
    </xf>
    <xf numFmtId="0" fontId="31" fillId="25" borderId="15" xfId="0" applyFont="1" applyFill="1" applyBorder="1" applyAlignment="1">
      <alignment horizontal="center"/>
    </xf>
    <xf numFmtId="165" fontId="30" fillId="25" borderId="10" xfId="0" applyNumberFormat="1" applyFont="1" applyFill="1" applyBorder="1" applyAlignment="1">
      <alignment horizontal="center"/>
    </xf>
    <xf numFmtId="0" fontId="31" fillId="25" borderId="20" xfId="0" applyFont="1" applyFill="1" applyBorder="1" applyAlignment="1">
      <alignment horizontal="center"/>
    </xf>
    <xf numFmtId="2" fontId="28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Border="1" applyAlignment="1">
      <alignment wrapText="1"/>
    </xf>
    <xf numFmtId="0" fontId="29" fillId="0" borderId="12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1" fontId="31" fillId="0" borderId="17" xfId="0" applyNumberFormat="1" applyFont="1" applyBorder="1" applyAlignment="1">
      <alignment horizontal="center"/>
    </xf>
    <xf numFmtId="0" fontId="29" fillId="26" borderId="14" xfId="0" applyFont="1" applyFill="1" applyBorder="1" applyAlignment="1">
      <alignment horizontal="center"/>
    </xf>
    <xf numFmtId="0" fontId="29" fillId="26" borderId="15" xfId="0" applyFont="1" applyFill="1" applyBorder="1" applyAlignment="1">
      <alignment horizontal="center"/>
    </xf>
    <xf numFmtId="0" fontId="30" fillId="26" borderId="14" xfId="0" applyFont="1" applyFill="1" applyBorder="1"/>
    <xf numFmtId="0" fontId="30" fillId="26" borderId="15" xfId="0" applyFont="1" applyFill="1" applyBorder="1"/>
    <xf numFmtId="165" fontId="30" fillId="26" borderId="14" xfId="0" applyNumberFormat="1" applyFont="1" applyFill="1" applyBorder="1" applyAlignment="1">
      <alignment horizontal="center"/>
    </xf>
    <xf numFmtId="0" fontId="31" fillId="26" borderId="15" xfId="0" applyFont="1" applyFill="1" applyBorder="1" applyAlignment="1">
      <alignment horizontal="center"/>
    </xf>
    <xf numFmtId="165" fontId="30" fillId="26" borderId="19" xfId="0" applyNumberFormat="1" applyFont="1" applyFill="1" applyBorder="1" applyAlignment="1">
      <alignment horizontal="center"/>
    </xf>
    <xf numFmtId="0" fontId="33" fillId="26" borderId="20" xfId="0" applyFont="1" applyFill="1" applyBorder="1" applyAlignment="1">
      <alignment horizontal="center"/>
    </xf>
    <xf numFmtId="2" fontId="19" fillId="0" borderId="22" xfId="0" applyNumberFormat="1" applyFont="1" applyFill="1" applyBorder="1" applyAlignment="1">
      <alignment horizontal="center" wrapText="1"/>
    </xf>
    <xf numFmtId="2" fontId="19" fillId="0" borderId="22" xfId="0" applyNumberFormat="1" applyFont="1" applyFill="1" applyBorder="1" applyAlignment="1">
      <alignment wrapText="1"/>
    </xf>
    <xf numFmtId="2" fontId="19" fillId="0" borderId="23" xfId="0" applyNumberFormat="1" applyFont="1" applyFill="1" applyBorder="1" applyAlignment="1">
      <alignment wrapText="1"/>
    </xf>
    <xf numFmtId="1" fontId="29" fillId="0" borderId="13" xfId="0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2" fontId="19" fillId="0" borderId="0" xfId="0" applyNumberFormat="1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wrapText="1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29" fillId="0" borderId="21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24" xfId="0" applyFont="1" applyFill="1" applyBorder="1" applyAlignment="1">
      <alignment horizontal="center" wrapText="1"/>
    </xf>
    <xf numFmtId="1" fontId="29" fillId="0" borderId="22" xfId="0" applyNumberFormat="1" applyFont="1" applyBorder="1" applyAlignment="1">
      <alignment horizontal="center" wrapText="1"/>
    </xf>
    <xf numFmtId="1" fontId="29" fillId="0" borderId="0" xfId="0" applyNumberFormat="1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1" fontId="30" fillId="0" borderId="24" xfId="0" applyNumberFormat="1" applyFont="1" applyBorder="1" applyAlignment="1">
      <alignment horizontal="center" wrapText="1"/>
    </xf>
    <xf numFmtId="1" fontId="30" fillId="0" borderId="0" xfId="0" applyNumberFormat="1" applyFont="1" applyBorder="1" applyAlignment="1">
      <alignment horizontal="center" wrapText="1"/>
    </xf>
    <xf numFmtId="0" fontId="19" fillId="27" borderId="0" xfId="0" applyFont="1" applyFill="1" applyAlignment="1">
      <alignment horizontal="center"/>
    </xf>
    <xf numFmtId="0" fontId="30" fillId="27" borderId="0" xfId="0" applyFont="1" applyFill="1" applyBorder="1" applyAlignment="1">
      <alignment horizontal="center"/>
    </xf>
    <xf numFmtId="0" fontId="30" fillId="27" borderId="0" xfId="0" applyFont="1" applyFill="1" applyBorder="1"/>
    <xf numFmtId="165" fontId="30" fillId="27" borderId="0" xfId="0" applyNumberFormat="1" applyFont="1" applyFill="1" applyBorder="1" applyAlignment="1">
      <alignment horizontal="center"/>
    </xf>
    <xf numFmtId="1" fontId="31" fillId="27" borderId="0" xfId="0" applyNumberFormat="1" applyFont="1" applyFill="1" applyBorder="1" applyAlignment="1">
      <alignment horizontal="center"/>
    </xf>
    <xf numFmtId="165" fontId="30" fillId="27" borderId="10" xfId="0" applyNumberFormat="1" applyFont="1" applyFill="1" applyBorder="1" applyAlignment="1">
      <alignment horizontal="center"/>
    </xf>
    <xf numFmtId="1" fontId="31" fillId="27" borderId="10" xfId="0" applyNumberFormat="1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H26" sqref="H26"/>
    </sheetView>
  </sheetViews>
  <sheetFormatPr defaultRowHeight="12.75" x14ac:dyDescent="0.2"/>
  <cols>
    <col min="1" max="1" width="12.28515625" customWidth="1"/>
    <col min="2" max="2" width="25.28515625" customWidth="1"/>
    <col min="3" max="4" width="23.42578125" customWidth="1"/>
    <col min="5" max="5" width="26.85546875" customWidth="1"/>
    <col min="6" max="6" width="28.140625" customWidth="1"/>
    <col min="7" max="7" width="32.140625" customWidth="1"/>
    <col min="8" max="8" width="30.7109375" customWidth="1"/>
    <col min="9" max="9" width="28" style="58" customWidth="1"/>
    <col min="10" max="10" width="25.5703125" style="58" customWidth="1"/>
    <col min="11" max="11" width="26.140625" style="79" customWidth="1"/>
  </cols>
  <sheetData>
    <row r="1" spans="1:11" s="16" customFormat="1" ht="50.1" customHeight="1" x14ac:dyDescent="0.4">
      <c r="A1" s="14" t="s">
        <v>16</v>
      </c>
      <c r="B1" s="14"/>
      <c r="C1" s="14"/>
      <c r="D1" s="14"/>
      <c r="E1" s="15"/>
      <c r="F1" s="15"/>
      <c r="I1" s="57"/>
      <c r="J1" s="57"/>
      <c r="K1" s="78"/>
    </row>
    <row r="2" spans="1:11" ht="24.95" customHeight="1" x14ac:dyDescent="0.25">
      <c r="A2" s="4" t="s">
        <v>8</v>
      </c>
      <c r="B2" s="4"/>
      <c r="C2" s="4"/>
      <c r="D2" s="4"/>
      <c r="E2" s="6"/>
      <c r="F2" s="7"/>
    </row>
    <row r="3" spans="1:11" ht="15" customHeight="1" x14ac:dyDescent="0.25">
      <c r="A3" s="4"/>
      <c r="B3" s="4"/>
      <c r="C3" s="6"/>
      <c r="D3" s="4"/>
      <c r="E3" s="6"/>
      <c r="F3" s="7"/>
    </row>
    <row r="4" spans="1:11" ht="13.15" customHeight="1" x14ac:dyDescent="0.25">
      <c r="A4" s="4"/>
      <c r="B4" s="4"/>
      <c r="C4" s="4"/>
      <c r="D4" s="4"/>
      <c r="E4" s="6"/>
      <c r="F4" s="7"/>
    </row>
    <row r="5" spans="1:11" ht="13.15" customHeight="1" x14ac:dyDescent="0.25">
      <c r="A5" s="4"/>
      <c r="B5" s="4"/>
      <c r="C5" s="4"/>
      <c r="D5" s="4"/>
      <c r="E5" s="6"/>
      <c r="F5" s="7"/>
    </row>
    <row r="6" spans="1:11" ht="15.6" customHeight="1" x14ac:dyDescent="0.2">
      <c r="A6" s="6"/>
      <c r="B6" s="6"/>
      <c r="C6" s="6"/>
      <c r="D6" s="6"/>
      <c r="E6" s="6"/>
      <c r="F6" s="6"/>
    </row>
    <row r="7" spans="1:11" ht="13.15" customHeight="1" thickBot="1" x14ac:dyDescent="0.25">
      <c r="A7" s="6"/>
      <c r="B7" s="6"/>
      <c r="C7" s="6"/>
      <c r="D7" s="6"/>
      <c r="E7" s="6"/>
      <c r="F7" s="6"/>
      <c r="G7" s="3"/>
      <c r="H7" s="3"/>
      <c r="I7" s="59"/>
      <c r="J7" s="59"/>
    </row>
    <row r="8" spans="1:11" s="17" customFormat="1" ht="20.100000000000001" customHeight="1" x14ac:dyDescent="0.25">
      <c r="A8" s="22"/>
      <c r="B8" s="22"/>
      <c r="C8" s="35" t="s">
        <v>10</v>
      </c>
      <c r="D8" s="35" t="s">
        <v>10</v>
      </c>
      <c r="E8" s="23" t="s">
        <v>11</v>
      </c>
      <c r="F8" s="24" t="s">
        <v>11</v>
      </c>
      <c r="G8" s="25" t="s">
        <v>18</v>
      </c>
      <c r="H8" s="60" t="s">
        <v>19</v>
      </c>
      <c r="I8" s="80" t="s">
        <v>13</v>
      </c>
      <c r="J8" s="81"/>
      <c r="K8" s="75"/>
    </row>
    <row r="9" spans="1:11" s="17" customFormat="1" ht="20.100000000000001" customHeight="1" thickBot="1" x14ac:dyDescent="0.3">
      <c r="A9" s="22"/>
      <c r="B9" s="22"/>
      <c r="C9" s="36" t="s">
        <v>14</v>
      </c>
      <c r="D9" s="27" t="s">
        <v>0</v>
      </c>
      <c r="E9" s="26" t="s">
        <v>14</v>
      </c>
      <c r="F9" s="27" t="s">
        <v>0</v>
      </c>
      <c r="G9" s="28" t="s">
        <v>14</v>
      </c>
      <c r="H9" s="61" t="s">
        <v>7</v>
      </c>
      <c r="I9" s="82" t="s">
        <v>15</v>
      </c>
      <c r="J9" s="81"/>
      <c r="K9" s="75"/>
    </row>
    <row r="10" spans="1:11" s="17" customFormat="1" x14ac:dyDescent="0.25">
      <c r="A10" s="22"/>
      <c r="B10" s="22"/>
      <c r="C10" s="45">
        <v>1209</v>
      </c>
      <c r="D10" s="74">
        <v>1208</v>
      </c>
      <c r="E10" s="48">
        <v>1608</v>
      </c>
      <c r="F10" s="47">
        <v>1608</v>
      </c>
      <c r="G10" s="29" t="s">
        <v>20</v>
      </c>
      <c r="H10" s="46">
        <v>2816</v>
      </c>
      <c r="I10" s="83">
        <v>1</v>
      </c>
      <c r="J10" s="84"/>
      <c r="K10" s="75"/>
    </row>
    <row r="11" spans="1:11" s="31" customFormat="1" x14ac:dyDescent="0.25">
      <c r="A11" s="30"/>
      <c r="B11" s="29" t="s">
        <v>9</v>
      </c>
      <c r="C11" s="63"/>
      <c r="D11" s="64"/>
      <c r="E11" s="49"/>
      <c r="F11" s="50"/>
      <c r="G11" s="88"/>
      <c r="H11" s="89"/>
      <c r="I11" s="71"/>
      <c r="J11" s="76"/>
      <c r="K11" s="85"/>
    </row>
    <row r="12" spans="1:11" s="31" customFormat="1" ht="12.75" customHeight="1" x14ac:dyDescent="0.25">
      <c r="A12" s="30"/>
      <c r="B12" s="29" t="s">
        <v>12</v>
      </c>
      <c r="C12" s="63"/>
      <c r="D12" s="64"/>
      <c r="E12" s="49"/>
      <c r="F12" s="50"/>
      <c r="G12" s="89"/>
      <c r="H12" s="89"/>
      <c r="I12" s="71"/>
      <c r="J12" s="76"/>
      <c r="K12" s="85"/>
    </row>
    <row r="13" spans="1:11" s="17" customFormat="1" x14ac:dyDescent="0.25">
      <c r="A13" s="22"/>
      <c r="B13" s="18"/>
      <c r="C13" s="65"/>
      <c r="D13" s="66"/>
      <c r="E13" s="51"/>
      <c r="F13" s="52"/>
      <c r="G13" s="90"/>
      <c r="H13" s="90"/>
      <c r="I13" s="72"/>
      <c r="J13" s="77"/>
      <c r="K13" s="75"/>
    </row>
    <row r="14" spans="1:11" s="17" customFormat="1" ht="12.75" customHeight="1" x14ac:dyDescent="0.25">
      <c r="A14" s="5" t="s">
        <v>1</v>
      </c>
      <c r="B14" s="41">
        <v>0.434311</v>
      </c>
      <c r="C14" s="67">
        <f>C10*B14</f>
        <v>525.081999</v>
      </c>
      <c r="D14" s="68">
        <v>525</v>
      </c>
      <c r="E14" s="53">
        <f>E10*B14</f>
        <v>698.37208799999996</v>
      </c>
      <c r="F14" s="54">
        <v>698</v>
      </c>
      <c r="G14" s="91">
        <f t="shared" ref="G14:G19" si="0">C14+E14</f>
        <v>1223.4540870000001</v>
      </c>
      <c r="H14" s="92">
        <f t="shared" ref="H14:H19" si="1">D14+F14</f>
        <v>1223</v>
      </c>
      <c r="I14" s="72"/>
      <c r="J14" s="77"/>
      <c r="K14" s="75"/>
    </row>
    <row r="15" spans="1:11" s="17" customFormat="1" ht="12.75" customHeight="1" x14ac:dyDescent="0.25">
      <c r="A15" s="5" t="s">
        <v>2</v>
      </c>
      <c r="B15" s="41">
        <v>0.34614499999999998</v>
      </c>
      <c r="C15" s="67">
        <f>C10*B15</f>
        <v>418.489305</v>
      </c>
      <c r="D15" s="68">
        <v>418</v>
      </c>
      <c r="E15" s="53">
        <f>E10*B15</f>
        <v>556.60115999999994</v>
      </c>
      <c r="F15" s="54">
        <v>557</v>
      </c>
      <c r="G15" s="91">
        <f t="shared" si="0"/>
        <v>975.09046499999999</v>
      </c>
      <c r="H15" s="92">
        <f t="shared" si="1"/>
        <v>975</v>
      </c>
      <c r="I15" s="72"/>
      <c r="J15" s="77"/>
      <c r="K15" s="75"/>
    </row>
    <row r="16" spans="1:11" s="17" customFormat="1" ht="12.75" customHeight="1" x14ac:dyDescent="0.25">
      <c r="A16" s="5" t="s">
        <v>3</v>
      </c>
      <c r="B16" s="41">
        <v>7.7493999999999993E-2</v>
      </c>
      <c r="C16" s="67">
        <f>C10*B16</f>
        <v>93.690245999999988</v>
      </c>
      <c r="D16" s="68">
        <v>94</v>
      </c>
      <c r="E16" s="53">
        <f>E10*B16</f>
        <v>124.61035199999999</v>
      </c>
      <c r="F16" s="54">
        <v>124</v>
      </c>
      <c r="G16" s="91">
        <f t="shared" si="0"/>
        <v>218.30059799999998</v>
      </c>
      <c r="H16" s="92">
        <f t="shared" si="1"/>
        <v>218</v>
      </c>
      <c r="I16" s="72"/>
      <c r="J16" s="77"/>
      <c r="K16" s="75"/>
    </row>
    <row r="17" spans="1:11" s="17" customFormat="1" ht="12.75" customHeight="1" x14ac:dyDescent="0.25">
      <c r="A17" s="33" t="s">
        <v>6</v>
      </c>
      <c r="B17" s="41">
        <v>6.5267000000000006E-2</v>
      </c>
      <c r="C17" s="67">
        <f>C10*B17</f>
        <v>78.907803000000001</v>
      </c>
      <c r="D17" s="68">
        <v>79</v>
      </c>
      <c r="E17" s="53">
        <f>E10*B17</f>
        <v>104.949336</v>
      </c>
      <c r="F17" s="54">
        <v>105</v>
      </c>
      <c r="G17" s="91">
        <f t="shared" si="0"/>
        <v>183.85713900000002</v>
      </c>
      <c r="H17" s="92">
        <f t="shared" si="1"/>
        <v>184</v>
      </c>
      <c r="I17" s="72"/>
      <c r="J17" s="77"/>
      <c r="K17" s="75"/>
    </row>
    <row r="18" spans="1:11" s="17" customFormat="1" ht="12.75" customHeight="1" x14ac:dyDescent="0.25">
      <c r="A18" s="5" t="s">
        <v>4</v>
      </c>
      <c r="B18" s="41">
        <v>6.3441999999999998E-2</v>
      </c>
      <c r="C18" s="67">
        <f>C10*B18</f>
        <v>76.701377999999991</v>
      </c>
      <c r="D18" s="68">
        <v>76</v>
      </c>
      <c r="E18" s="53">
        <f>E10*B18</f>
        <v>102.014736</v>
      </c>
      <c r="F18" s="54">
        <v>102</v>
      </c>
      <c r="G18" s="91">
        <f t="shared" si="0"/>
        <v>178.716114</v>
      </c>
      <c r="H18" s="92">
        <f t="shared" si="1"/>
        <v>178</v>
      </c>
      <c r="I18" s="72"/>
      <c r="J18" s="77"/>
      <c r="K18" s="75"/>
    </row>
    <row r="19" spans="1:11" s="17" customFormat="1" ht="12.75" customHeight="1" thickBot="1" x14ac:dyDescent="0.3">
      <c r="A19" s="34" t="s">
        <v>5</v>
      </c>
      <c r="B19" s="42">
        <v>1.3341E-2</v>
      </c>
      <c r="C19" s="69">
        <f>C10*B19</f>
        <v>16.129269000000001</v>
      </c>
      <c r="D19" s="70">
        <v>16</v>
      </c>
      <c r="E19" s="55">
        <f>E10*B19</f>
        <v>21.452328000000001</v>
      </c>
      <c r="F19" s="56">
        <v>22</v>
      </c>
      <c r="G19" s="93">
        <f t="shared" si="0"/>
        <v>37.581597000000002</v>
      </c>
      <c r="H19" s="94">
        <f t="shared" si="1"/>
        <v>38</v>
      </c>
      <c r="I19" s="73"/>
      <c r="J19" s="77"/>
      <c r="K19" s="75"/>
    </row>
    <row r="20" spans="1:11" s="17" customFormat="1" ht="12.75" customHeight="1" thickTop="1" thickBot="1" x14ac:dyDescent="0.3">
      <c r="A20" s="18"/>
      <c r="B20" s="37">
        <f t="shared" ref="B20:H20" si="2">SUM(B14:B19)</f>
        <v>1</v>
      </c>
      <c r="C20" s="21">
        <f t="shared" si="2"/>
        <v>1209</v>
      </c>
      <c r="D20" s="20">
        <f>SUM(D14:D19)</f>
        <v>1208</v>
      </c>
      <c r="E20" s="19">
        <f t="shared" si="2"/>
        <v>1607.9999999999998</v>
      </c>
      <c r="F20" s="20">
        <f>SUM(F14:F19)</f>
        <v>1608</v>
      </c>
      <c r="G20" s="19">
        <f t="shared" si="2"/>
        <v>2817</v>
      </c>
      <c r="H20" s="62">
        <f t="shared" si="2"/>
        <v>2816</v>
      </c>
      <c r="I20" s="86">
        <v>1</v>
      </c>
      <c r="J20" s="87"/>
      <c r="K20" s="75"/>
    </row>
    <row r="21" spans="1:11" ht="12.75" customHeight="1" x14ac:dyDescent="0.2">
      <c r="A21" s="6"/>
      <c r="B21" s="38"/>
      <c r="C21" s="8"/>
      <c r="E21" s="6"/>
      <c r="F21" s="6"/>
      <c r="G21" s="3"/>
      <c r="H21" s="13"/>
      <c r="I21" s="59"/>
      <c r="J21" s="59"/>
    </row>
    <row r="22" spans="1:11" x14ac:dyDescent="0.2">
      <c r="D22" s="3"/>
      <c r="F22" s="9"/>
    </row>
    <row r="23" spans="1:11" x14ac:dyDescent="0.2">
      <c r="D23" s="3"/>
      <c r="F23" s="9"/>
      <c r="G23" s="32"/>
    </row>
    <row r="24" spans="1:11" x14ac:dyDescent="0.2">
      <c r="A24" s="3" t="s">
        <v>17</v>
      </c>
      <c r="B24" s="39"/>
      <c r="C24" s="43"/>
      <c r="D24" s="12"/>
      <c r="F24" s="9"/>
    </row>
    <row r="25" spans="1:11" x14ac:dyDescent="0.2">
      <c r="A25" s="3"/>
      <c r="B25" s="39"/>
      <c r="C25" s="43"/>
      <c r="D25" s="10"/>
      <c r="F25" s="1"/>
    </row>
    <row r="26" spans="1:11" ht="13.5" x14ac:dyDescent="0.25">
      <c r="A26" s="3"/>
      <c r="B26" s="39"/>
      <c r="C26" s="44"/>
      <c r="D26" s="10"/>
      <c r="F26" s="1"/>
    </row>
    <row r="27" spans="1:11" x14ac:dyDescent="0.2">
      <c r="A27" s="40"/>
      <c r="B27" s="39"/>
      <c r="C27" s="11"/>
      <c r="D27" s="10"/>
      <c r="E27" s="2"/>
    </row>
  </sheetData>
  <phoneticPr fontId="19" type="noConversion"/>
  <pageMargins left="0.75" right="0.75" top="1" bottom="1" header="0.5" footer="0.5"/>
  <pageSetup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 Distribution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Veppi</dc:creator>
  <cp:lastModifiedBy>Calderman</cp:lastModifiedBy>
  <cp:lastPrinted>2012-10-16T20:52:06Z</cp:lastPrinted>
  <dcterms:created xsi:type="dcterms:W3CDTF">2012-01-18T20:04:48Z</dcterms:created>
  <dcterms:modified xsi:type="dcterms:W3CDTF">2012-10-18T19:26:50Z</dcterms:modified>
</cp:coreProperties>
</file>