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PROGRAMS\STANDARD OFFER PROGRAM\RFP\2019 RFP\"/>
    </mc:Choice>
  </mc:AlternateContent>
  <xr:revisionPtr revIDLastSave="0" documentId="13_ncr:1_{F04009D9-EC0B-41F0-AB0B-AD5402620EC4}" xr6:coauthVersionLast="40" xr6:coauthVersionMax="40" xr10:uidLastSave="{00000000-0000-0000-0000-000000000000}"/>
  <bookViews>
    <workbookView xWindow="0" yWindow="0" windowWidth="17882" windowHeight="963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C12" i="1" l="1"/>
</calcChain>
</file>

<file path=xl/sharedStrings.xml><?xml version="1.0" encoding="utf-8"?>
<sst xmlns="http://schemas.openxmlformats.org/spreadsheetml/2006/main" count="39" uniqueCount="19">
  <si>
    <t xml:space="preserve">The price schedule must not result in a levelized price that is higher than the relevant technology-specific </t>
  </si>
  <si>
    <t xml:space="preserve">                ▪</t>
  </si>
  <si>
    <t>Levelized</t>
  </si>
  <si>
    <t>Biomass</t>
  </si>
  <si>
    <t>% Price Escalating</t>
  </si>
  <si>
    <t xml:space="preserve">               ▪</t>
  </si>
  <si>
    <t>Contract Price Schedule (Cents per kWh)</t>
  </si>
  <si>
    <t>Biomass WACOC</t>
  </si>
  <si>
    <t xml:space="preserve"> If a price schedule is proposed, the projects will be ranked according to the levelized prices.</t>
  </si>
  <si>
    <t>Year</t>
  </si>
  <si>
    <t xml:space="preserve">Inflation </t>
  </si>
  <si>
    <r>
      <t xml:space="preserve">Note:   </t>
    </r>
    <r>
      <rPr>
        <sz val="11"/>
        <color indexed="8"/>
        <rFont val="Calibri"/>
        <family val="2"/>
      </rPr>
      <t xml:space="preserve">▪ </t>
    </r>
  </si>
  <si>
    <t>Solar photovoltaic, hydroelectric, food waste anaerobic digestion, small wind and large wind projects cannot propose a price schedule.</t>
  </si>
  <si>
    <t>Proposed price for solar must be a fixed price for 25 years; hydroelectric, biomass, small wind and large wind must be 20 years.</t>
  </si>
  <si>
    <t>2019 SPREADSHEET FOR CALCULATING LEVELIZED PRICE</t>
  </si>
  <si>
    <r>
      <t xml:space="preserve"> levelized avoided costs presented in </t>
    </r>
    <r>
      <rPr>
        <sz val="11"/>
        <rFont val="Calibri"/>
        <family val="2"/>
        <scheme val="minor"/>
      </rPr>
      <t>Section 3.1.6.</t>
    </r>
  </si>
  <si>
    <t>First: change the columns labeled "Levelized" and "Year 1" to show 2 decimal places.  Enter #s in column labeled "Year 1" to get as close as possible</t>
  </si>
  <si>
    <r>
      <rPr>
        <b/>
        <sz val="11"/>
        <color theme="1"/>
        <rFont val="Calibri"/>
        <family val="2"/>
        <scheme val="minor"/>
      </rPr>
      <t>TO MAKE CHANGES IN CHART:</t>
    </r>
    <r>
      <rPr>
        <sz val="11"/>
        <color theme="1"/>
        <rFont val="Calibri"/>
        <family val="2"/>
        <scheme val="minor"/>
      </rPr>
      <t xml:space="preserve">  ONLY change the number in the highlighted Year 1 column</t>
    </r>
  </si>
  <si>
    <t>to the Bid Price which will be shown in the column labeled "Levelized".  Then, change back to no decimals.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</si>
</sst>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6"/>
      <color rgb="FF0070C0"/>
      <name val="Felix Titling"/>
      <family val="5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ck">
        <color rgb="FF0070C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2" fontId="0" fillId="0" borderId="0" xfId="0" applyNumberFormat="1"/>
    <xf numFmtId="43" fontId="0" fillId="0" borderId="0" xfId="0" applyNumberFormat="1"/>
    <xf numFmtId="0" fontId="4" fillId="0" borderId="0" xfId="0" applyFont="1"/>
    <xf numFmtId="165" fontId="2" fillId="0" borderId="0" xfId="2" applyNumberFormat="1" applyFont="1"/>
    <xf numFmtId="0" fontId="0" fillId="0" borderId="0" xfId="0" applyAlignment="1">
      <alignment horizontal="right"/>
    </xf>
    <xf numFmtId="164" fontId="2" fillId="0" borderId="0" xfId="3" applyNumberFormat="1" applyFont="1"/>
    <xf numFmtId="9" fontId="2" fillId="0" borderId="0" xfId="3" applyFont="1"/>
    <xf numFmtId="10" fontId="2" fillId="0" borderId="0" xfId="3" applyNumberFormat="1" applyFont="1"/>
    <xf numFmtId="9" fontId="0" fillId="0" borderId="0" xfId="0" applyNumberFormat="1"/>
    <xf numFmtId="10" fontId="0" fillId="0" borderId="0" xfId="0" applyNumberFormat="1"/>
    <xf numFmtId="43" fontId="2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10" fontId="0" fillId="2" borderId="0" xfId="0" applyNumberFormat="1" applyFill="1"/>
    <xf numFmtId="44" fontId="2" fillId="0" borderId="0" xfId="2" applyNumberFormat="1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6" fillId="0" borderId="0" xfId="0" applyFont="1"/>
    <xf numFmtId="10" fontId="2" fillId="0" borderId="0" xfId="3" applyNumberFormat="1" applyFont="1"/>
    <xf numFmtId="0" fontId="0" fillId="0" borderId="0" xfId="0" applyFont="1"/>
    <xf numFmtId="0" fontId="0" fillId="0" borderId="0" xfId="0" applyFill="1"/>
    <xf numFmtId="0" fontId="7" fillId="0" borderId="0" xfId="0" applyFont="1"/>
    <xf numFmtId="0" fontId="0" fillId="0" borderId="0" xfId="0"/>
    <xf numFmtId="10" fontId="2" fillId="0" borderId="0" xfId="3" applyNumberFormat="1" applyFont="1"/>
    <xf numFmtId="0" fontId="0" fillId="3" borderId="0" xfId="0" applyFill="1" applyAlignment="1"/>
    <xf numFmtId="0" fontId="9" fillId="0" borderId="0" xfId="0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5" xfId="2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6" fontId="10" fillId="0" borderId="7" xfId="2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166" fontId="10" fillId="0" borderId="7" xfId="2" applyNumberFormat="1" applyFont="1" applyBorder="1" applyAlignment="1">
      <alignment vertical="center"/>
    </xf>
    <xf numFmtId="166" fontId="14" fillId="0" borderId="7" xfId="2" applyNumberFormat="1" applyFont="1" applyBorder="1" applyAlignment="1">
      <alignment vertical="center"/>
    </xf>
    <xf numFmtId="166" fontId="10" fillId="0" borderId="8" xfId="2" applyNumberFormat="1" applyFont="1" applyBorder="1" applyAlignment="1">
      <alignment vertical="center"/>
    </xf>
    <xf numFmtId="166" fontId="10" fillId="3" borderId="12" xfId="2" applyNumberFormat="1" applyFont="1" applyFill="1" applyBorder="1" applyAlignment="1">
      <alignment vertical="center"/>
    </xf>
    <xf numFmtId="0" fontId="15" fillId="0" borderId="0" xfId="0" applyFont="1"/>
    <xf numFmtId="10" fontId="2" fillId="3" borderId="0" xfId="3" applyNumberFormat="1" applyFont="1" applyFill="1"/>
    <xf numFmtId="0" fontId="0" fillId="3" borderId="0" xfId="0" applyFill="1"/>
    <xf numFmtId="0" fontId="16" fillId="0" borderId="0" xfId="0" applyFont="1" applyFill="1"/>
    <xf numFmtId="10" fontId="16" fillId="0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A2" sqref="A2"/>
    </sheetView>
  </sheetViews>
  <sheetFormatPr defaultRowHeight="15.05" x14ac:dyDescent="0.3"/>
  <cols>
    <col min="1" max="1" width="4.6640625" customWidth="1"/>
    <col min="2" max="2" width="17.88671875" customWidth="1"/>
    <col min="3" max="3" width="10.109375" bestFit="1" customWidth="1"/>
    <col min="4" max="4" width="9.6640625" customWidth="1"/>
    <col min="5" max="24" width="7.6640625" customWidth="1"/>
  </cols>
  <sheetData>
    <row r="1" spans="1:24" s="25" customFormat="1" ht="20.3" x14ac:dyDescent="0.35">
      <c r="A1" s="48" t="s">
        <v>14</v>
      </c>
    </row>
    <row r="3" spans="1:24" x14ac:dyDescent="0.3">
      <c r="B3" s="5" t="s">
        <v>11</v>
      </c>
      <c r="C3" t="s">
        <v>8</v>
      </c>
    </row>
    <row r="4" spans="1:24" x14ac:dyDescent="0.3">
      <c r="B4" s="11" t="s">
        <v>5</v>
      </c>
      <c r="C4" s="2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</row>
    <row r="5" spans="1:24" x14ac:dyDescent="0.3">
      <c r="B5" s="12"/>
      <c r="C5" s="1" t="s">
        <v>15</v>
      </c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Q5" s="1"/>
      <c r="R5" s="1"/>
      <c r="S5" s="1"/>
      <c r="T5" s="1"/>
      <c r="U5" s="1"/>
      <c r="V5" s="1"/>
    </row>
    <row r="6" spans="1:24" x14ac:dyDescent="0.3">
      <c r="B6" s="11" t="s">
        <v>1</v>
      </c>
      <c r="C6" s="1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  <c r="V6" s="1"/>
    </row>
    <row r="7" spans="1:24" x14ac:dyDescent="0.3">
      <c r="B7" s="11" t="s">
        <v>1</v>
      </c>
      <c r="C7" t="s">
        <v>13</v>
      </c>
    </row>
    <row r="8" spans="1:24" ht="25.85" customHeight="1" thickBot="1" x14ac:dyDescent="0.35"/>
    <row r="9" spans="1:24" s="26" customFormat="1" ht="21.6" customHeight="1" thickTop="1" x14ac:dyDescent="0.3">
      <c r="B9" s="27"/>
      <c r="C9" s="28"/>
      <c r="D9" s="28"/>
      <c r="E9" s="29" t="s">
        <v>9</v>
      </c>
      <c r="F9" s="29" t="s">
        <v>9</v>
      </c>
      <c r="G9" s="29" t="s">
        <v>9</v>
      </c>
      <c r="H9" s="29" t="s">
        <v>9</v>
      </c>
      <c r="I9" s="29" t="s">
        <v>9</v>
      </c>
      <c r="J9" s="29" t="s">
        <v>9</v>
      </c>
      <c r="K9" s="29" t="s">
        <v>9</v>
      </c>
      <c r="L9" s="29" t="s">
        <v>9</v>
      </c>
      <c r="M9" s="29" t="s">
        <v>9</v>
      </c>
      <c r="N9" s="29" t="s">
        <v>9</v>
      </c>
      <c r="O9" s="29" t="s">
        <v>9</v>
      </c>
      <c r="P9" s="29" t="s">
        <v>9</v>
      </c>
      <c r="Q9" s="29" t="s">
        <v>9</v>
      </c>
      <c r="R9" s="29" t="s">
        <v>9</v>
      </c>
      <c r="S9" s="29" t="s">
        <v>9</v>
      </c>
      <c r="T9" s="29" t="s">
        <v>9</v>
      </c>
      <c r="U9" s="29" t="s">
        <v>9</v>
      </c>
      <c r="V9" s="29" t="s">
        <v>9</v>
      </c>
      <c r="W9" s="29" t="s">
        <v>9</v>
      </c>
      <c r="X9" s="30" t="s">
        <v>9</v>
      </c>
    </row>
    <row r="10" spans="1:24" s="26" customFormat="1" ht="20" customHeight="1" x14ac:dyDescent="0.3">
      <c r="B10" s="31"/>
      <c r="C10" s="32" t="s">
        <v>2</v>
      </c>
      <c r="D10" s="33"/>
      <c r="E10" s="34">
        <v>1</v>
      </c>
      <c r="F10" s="34">
        <v>2</v>
      </c>
      <c r="G10" s="34">
        <v>3</v>
      </c>
      <c r="H10" s="34">
        <v>4</v>
      </c>
      <c r="I10" s="34">
        <v>5</v>
      </c>
      <c r="J10" s="34">
        <v>6</v>
      </c>
      <c r="K10" s="34">
        <v>7</v>
      </c>
      <c r="L10" s="34">
        <v>8</v>
      </c>
      <c r="M10" s="34">
        <v>9</v>
      </c>
      <c r="N10" s="34">
        <v>10</v>
      </c>
      <c r="O10" s="34">
        <v>11</v>
      </c>
      <c r="P10" s="34">
        <v>12</v>
      </c>
      <c r="Q10" s="34">
        <v>13</v>
      </c>
      <c r="R10" s="34">
        <v>14</v>
      </c>
      <c r="S10" s="34">
        <v>15</v>
      </c>
      <c r="T10" s="34">
        <v>16</v>
      </c>
      <c r="U10" s="34">
        <v>17</v>
      </c>
      <c r="V10" s="34">
        <v>18</v>
      </c>
      <c r="W10" s="34">
        <v>19</v>
      </c>
      <c r="X10" s="35">
        <v>20</v>
      </c>
    </row>
    <row r="11" spans="1:24" s="26" customFormat="1" ht="22.45" customHeight="1" thickBot="1" x14ac:dyDescent="0.35">
      <c r="B11" s="36" t="s">
        <v>6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</row>
    <row r="12" spans="1:24" s="26" customFormat="1" ht="27" customHeight="1" thickBot="1" x14ac:dyDescent="0.35">
      <c r="B12" s="41" t="s">
        <v>3</v>
      </c>
      <c r="C12" s="42">
        <f>ABS(PMT(C$19,20,NPV(C$19,E12:X12)))</f>
        <v>125.0002417540932</v>
      </c>
      <c r="D12" s="43"/>
      <c r="E12" s="47">
        <v>120.8201</v>
      </c>
      <c r="F12" s="44">
        <f>+(E12*0.3)*(1.018)^(F$10-1)+$E12*0.7</f>
        <v>121.47252853999998</v>
      </c>
      <c r="G12" s="44">
        <f>+(E12*0.3)*(1.018)^(G$10-1)+$E12*0.7</f>
        <v>122.13670079372</v>
      </c>
      <c r="H12" s="44">
        <f>+(E12*0.3)*(1.018)^(H$10-1)+$E12*0.7</f>
        <v>122.81282814800696</v>
      </c>
      <c r="I12" s="44">
        <f>+(E12*0.3)*(1.018)^(I$10-1)+$E12*0.7</f>
        <v>123.50112579467108</v>
      </c>
      <c r="J12" s="44">
        <f>+(E12*0.3)*(1.018)^(J$10-1)+$E12*0.7</f>
        <v>124.20181279897517</v>
      </c>
      <c r="K12" s="44">
        <f>+(E12*0.3)*(1.018)^(K$10-1)+$E12*0.7</f>
        <v>124.91511216935672</v>
      </c>
      <c r="L12" s="44">
        <f>+(E12*0.3)*(1.018)^(L$10-1)+$E12*0.7</f>
        <v>125.64125092840513</v>
      </c>
      <c r="M12" s="44">
        <f>+(E12*0.3)*(1.018)^(M$10-1)+$E12*0.7</f>
        <v>126.38046018511642</v>
      </c>
      <c r="N12" s="44">
        <f>+(E12*0.3)*(1.018)^(N$10-1)+$E12*0.7</f>
        <v>127.13297520844853</v>
      </c>
      <c r="O12" s="44">
        <f>+(E12*0.3)*(1.018)^(O$10-1)+$E12*0.7</f>
        <v>127.8990355022006</v>
      </c>
      <c r="P12" s="44">
        <f>+(E12*0.3)*(1.018)^(P$10-1)+$E12*0.7</f>
        <v>128.67888488124021</v>
      </c>
      <c r="Q12" s="45">
        <f>+(E12*0.3)*(1.018)^(Q$10-1)+$E12*0.7</f>
        <v>129.47277154910253</v>
      </c>
      <c r="R12" s="44">
        <f>+(E12*0.3)*(1.018)^(R$10-1)+$E12*0.7</f>
        <v>130.28094817698639</v>
      </c>
      <c r="S12" s="44">
        <f>+(E12*0.3)*(1.018)^(S$10-1)+$E12*0.7</f>
        <v>131.10367198417214</v>
      </c>
      <c r="T12" s="44">
        <f>+(E12*0.3)*(1.018)^(T$10-1)+$E12*0.7</f>
        <v>131.94120481988725</v>
      </c>
      <c r="U12" s="44">
        <f>+(E12*0.3)*(1.018)^(U$10-1)+$E12*0.7</f>
        <v>132.79381324664521</v>
      </c>
      <c r="V12" s="44">
        <f>+(E12*0.3)*(1.018)^(V$10-1)+$E12*0.7</f>
        <v>133.66176862508482</v>
      </c>
      <c r="W12" s="44">
        <f>+(E12*0.3)*(1.018)^(W$10-1)+$E12*0.7</f>
        <v>134.54534720033635</v>
      </c>
      <c r="X12" s="46">
        <f>+(E12*0.3)*(1.018)^(X$10-1)+$E12*0.7</f>
        <v>135.44483018994239</v>
      </c>
    </row>
    <row r="13" spans="1:24" ht="15.75" thickTop="1" x14ac:dyDescent="0.3">
      <c r="C13" s="1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3">
      <c r="E14" s="21"/>
    </row>
    <row r="15" spans="1:24" x14ac:dyDescent="0.3">
      <c r="C15" s="1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3">
      <c r="B16" t="s">
        <v>10</v>
      </c>
      <c r="C16" s="6">
        <v>1.7999999999999999E-2</v>
      </c>
    </row>
    <row r="17" spans="2:9" x14ac:dyDescent="0.3">
      <c r="B17" t="s">
        <v>4</v>
      </c>
      <c r="C17" s="7">
        <v>0.3</v>
      </c>
    </row>
    <row r="18" spans="2:9" x14ac:dyDescent="0.3">
      <c r="C18" s="7"/>
    </row>
    <row r="19" spans="2:9" x14ac:dyDescent="0.3">
      <c r="B19" t="s">
        <v>7</v>
      </c>
      <c r="C19" s="8">
        <v>0.12590000000000001</v>
      </c>
    </row>
    <row r="20" spans="2:9" x14ac:dyDescent="0.3">
      <c r="B20" s="19"/>
      <c r="C20" s="18"/>
    </row>
    <row r="21" spans="2:9" s="22" customFormat="1" x14ac:dyDescent="0.3">
      <c r="B21" s="19"/>
      <c r="C21" s="23"/>
    </row>
    <row r="22" spans="2:9" s="22" customFormat="1" x14ac:dyDescent="0.3">
      <c r="B22" s="24" t="s">
        <v>17</v>
      </c>
      <c r="C22" s="49"/>
      <c r="D22" s="50"/>
      <c r="E22" s="50"/>
      <c r="F22" s="50"/>
      <c r="G22" s="50"/>
      <c r="H22" s="50"/>
      <c r="I22" s="50"/>
    </row>
    <row r="23" spans="2:9" s="51" customFormat="1" x14ac:dyDescent="0.3">
      <c r="B23" s="51" t="s">
        <v>16</v>
      </c>
      <c r="C23" s="52"/>
    </row>
    <row r="24" spans="2:9" s="51" customFormat="1" x14ac:dyDescent="0.3">
      <c r="B24" s="51" t="s">
        <v>18</v>
      </c>
      <c r="C24" s="52"/>
    </row>
    <row r="26" spans="2:9" x14ac:dyDescent="0.3">
      <c r="B26" s="3"/>
    </row>
    <row r="27" spans="2:9" x14ac:dyDescent="0.3">
      <c r="H27" s="17"/>
    </row>
    <row r="28" spans="2:9" x14ac:dyDescent="0.3">
      <c r="C28" s="7"/>
      <c r="D28" s="8"/>
      <c r="E28" s="8"/>
    </row>
    <row r="29" spans="2:9" x14ac:dyDescent="0.3">
      <c r="C29" s="7"/>
      <c r="D29" s="8"/>
      <c r="E29" s="8"/>
    </row>
    <row r="30" spans="2:9" x14ac:dyDescent="0.3">
      <c r="C30" s="9"/>
      <c r="D30" s="8"/>
      <c r="E30" s="8"/>
      <c r="F30" s="13"/>
    </row>
    <row r="32" spans="2:9" x14ac:dyDescent="0.3">
      <c r="C32" s="8"/>
    </row>
    <row r="33" spans="3:3" x14ac:dyDescent="0.3">
      <c r="C33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Dalton</dc:creator>
  <cp:lastModifiedBy>Ioana Drew</cp:lastModifiedBy>
  <dcterms:created xsi:type="dcterms:W3CDTF">2013-03-18T14:14:31Z</dcterms:created>
  <dcterms:modified xsi:type="dcterms:W3CDTF">2019-01-24T20:04:09Z</dcterms:modified>
</cp:coreProperties>
</file>