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VEPP Inc)\shared\POWER BILLING\POWER BILLING - 4.100\Schedule C\"/>
    </mc:Choice>
  </mc:AlternateContent>
  <bookViews>
    <workbookView xWindow="0" yWindow="0" windowWidth="21180" windowHeight="8124"/>
  </bookViews>
  <sheets>
    <sheet name="Dec 2016" sheetId="12" r:id="rId1"/>
    <sheet name="Nov 2016" sheetId="11" r:id="rId2"/>
    <sheet name="Oct 2016" sheetId="10" r:id="rId3"/>
    <sheet name="Sep 2016" sheetId="9" r:id="rId4"/>
    <sheet name="Aug 2016" sheetId="8" r:id="rId5"/>
    <sheet name="Jul 2016" sheetId="7" r:id="rId6"/>
    <sheet name="Jun 2016" sheetId="6" r:id="rId7"/>
    <sheet name="May 2016" sheetId="5" r:id="rId8"/>
    <sheet name="Apr 2016" sheetId="4" r:id="rId9"/>
    <sheet name="Mar 2016" sheetId="3" r:id="rId10"/>
    <sheet name="Feb 2016" sheetId="2" r:id="rId11"/>
    <sheet name="Jan 2016" sheetId="1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2" l="1"/>
  <c r="C14" i="12" l="1"/>
  <c r="N14" i="11" l="1"/>
  <c r="N16" i="11" s="1"/>
  <c r="M13" i="11"/>
  <c r="K13" i="11"/>
  <c r="J13" i="11"/>
  <c r="H13" i="11"/>
  <c r="F13" i="11"/>
  <c r="E13" i="11"/>
  <c r="C13" i="11"/>
  <c r="N16" i="10" l="1"/>
  <c r="N18" i="10" s="1"/>
  <c r="M15" i="10"/>
  <c r="K15" i="10"/>
  <c r="J15" i="10"/>
  <c r="H15" i="10"/>
  <c r="F15" i="10"/>
  <c r="E15" i="10"/>
  <c r="C15" i="10"/>
  <c r="N16" i="9"/>
  <c r="N18" i="9" s="1"/>
  <c r="M15" i="9"/>
  <c r="K15" i="9"/>
  <c r="J15" i="9"/>
  <c r="H15" i="9"/>
  <c r="F15" i="9"/>
  <c r="E15" i="9"/>
  <c r="C15" i="9"/>
  <c r="N16" i="8"/>
  <c r="N18" i="8" s="1"/>
  <c r="M15" i="8"/>
  <c r="K15" i="8"/>
  <c r="J15" i="8"/>
  <c r="H15" i="8"/>
  <c r="F15" i="8"/>
  <c r="E15" i="8"/>
  <c r="C15" i="8"/>
  <c r="N16" i="7"/>
  <c r="N18" i="7" s="1"/>
  <c r="M15" i="7"/>
  <c r="K15" i="7"/>
  <c r="J15" i="7"/>
  <c r="H15" i="7"/>
  <c r="F15" i="7"/>
  <c r="E15" i="7"/>
  <c r="C15" i="7"/>
  <c r="N16" i="6"/>
  <c r="N18" i="6" s="1"/>
  <c r="M15" i="6"/>
  <c r="K15" i="6"/>
  <c r="J15" i="6"/>
  <c r="H15" i="6"/>
  <c r="F15" i="6"/>
  <c r="E15" i="6"/>
  <c r="C15" i="6"/>
  <c r="N17" i="5"/>
  <c r="N19" i="5" s="1"/>
  <c r="M16" i="5"/>
  <c r="K16" i="5"/>
  <c r="J16" i="5"/>
  <c r="H16" i="5"/>
  <c r="F16" i="5"/>
  <c r="E16" i="5"/>
  <c r="C16" i="5"/>
  <c r="N17" i="4"/>
  <c r="N19" i="4" s="1"/>
  <c r="M16" i="4"/>
  <c r="K16" i="4"/>
  <c r="J16" i="4"/>
  <c r="H16" i="4"/>
  <c r="F16" i="4"/>
  <c r="E16" i="4"/>
  <c r="C16" i="4"/>
  <c r="N17" i="3"/>
  <c r="N19" i="3" s="1"/>
  <c r="M16" i="3"/>
  <c r="K16" i="3"/>
  <c r="J16" i="3"/>
  <c r="H16" i="3"/>
  <c r="F16" i="3"/>
  <c r="E16" i="3"/>
  <c r="C16" i="3"/>
  <c r="N18" i="2"/>
  <c r="N20" i="2" s="1"/>
  <c r="M17" i="2"/>
  <c r="K17" i="2"/>
  <c r="J17" i="2"/>
  <c r="H17" i="2"/>
  <c r="F17" i="2"/>
  <c r="E17" i="2"/>
  <c r="C17" i="2"/>
  <c r="N19" i="1" l="1"/>
  <c r="N21" i="1" s="1"/>
  <c r="M18" i="1"/>
  <c r="K18" i="1"/>
  <c r="J18" i="1"/>
  <c r="H18" i="1"/>
  <c r="F18" i="1"/>
  <c r="E18" i="1"/>
  <c r="C18" i="1"/>
</calcChain>
</file>

<file path=xl/sharedStrings.xml><?xml version="1.0" encoding="utf-8"?>
<sst xmlns="http://schemas.openxmlformats.org/spreadsheetml/2006/main" count="536" uniqueCount="44">
  <si>
    <t>4.100 Schedule C</t>
  </si>
  <si>
    <t>Site</t>
  </si>
  <si>
    <t>Rate</t>
  </si>
  <si>
    <t>On Peak Kwh</t>
  </si>
  <si>
    <t>On Peak Rate</t>
  </si>
  <si>
    <t>On Peak</t>
  </si>
  <si>
    <t>Off Peak Kwh</t>
  </si>
  <si>
    <t>Off Peak Rate</t>
  </si>
  <si>
    <t>Off Peak</t>
  </si>
  <si>
    <t>Cap Adder Rate</t>
  </si>
  <si>
    <t>Cap Adder</t>
  </si>
  <si>
    <t>Produced</t>
  </si>
  <si>
    <t>Pay Lag Add</t>
  </si>
  <si>
    <t>Pay Lag Add Amt</t>
  </si>
  <si>
    <t>Gross</t>
  </si>
  <si>
    <t>BARNET HYDRO</t>
  </si>
  <si>
    <t>0.95%</t>
  </si>
  <si>
    <t>COMTU FALLS</t>
  </si>
  <si>
    <t>DEWEY'S MILLS</t>
  </si>
  <si>
    <t>DODGE FALLS</t>
  </si>
  <si>
    <t>OTTAUQUECHEE</t>
  </si>
  <si>
    <t>KILLINGTON</t>
  </si>
  <si>
    <t>WORCESTER HYDRO STA.</t>
  </si>
  <si>
    <t>MORETOWN HYDRO</t>
  </si>
  <si>
    <t>NANTANNA MILL</t>
  </si>
  <si>
    <t>NEWBURY HYDRO</t>
  </si>
  <si>
    <t>SHELDON SPRINGS HYD</t>
  </si>
  <si>
    <t>SLACK DAM</t>
  </si>
  <si>
    <t>WOODSIDE HYDRO</t>
  </si>
  <si>
    <t>TOTAL</t>
  </si>
  <si>
    <t>Sub Total</t>
  </si>
  <si>
    <t>Agents Fee</t>
  </si>
  <si>
    <t>1/1-1/31/2016</t>
  </si>
  <si>
    <t>2/1-2/29/2016</t>
  </si>
  <si>
    <t>3/1-3/31/2016</t>
  </si>
  <si>
    <t>4/1-4/30/2016</t>
  </si>
  <si>
    <t>5/1-5/31/2016</t>
  </si>
  <si>
    <t>6/1-6/30/2016</t>
  </si>
  <si>
    <t>7/1-7/31/2016</t>
  </si>
  <si>
    <t>8/1-8/31/2016</t>
  </si>
  <si>
    <t>9/1-9/30/2016</t>
  </si>
  <si>
    <t>10/1-10/31/2016</t>
  </si>
  <si>
    <t>11/1-11/30/2016</t>
  </si>
  <si>
    <t>12/1-12/31/2016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</si>
</sst>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;\(&quot;$&quot;#,##0.00\)"/>
  </numFmts>
  <fonts count="4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4" fontId="1" fillId="0" borderId="2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3" fillId="0" borderId="3" xfId="0" applyFont="1" applyBorder="1"/>
    <xf numFmtId="164" fontId="3" fillId="0" borderId="4" xfId="0" applyNumberFormat="1" applyFont="1" applyBorder="1"/>
    <xf numFmtId="0" fontId="3" fillId="0" borderId="5" xfId="0" applyFont="1" applyBorder="1"/>
    <xf numFmtId="164" fontId="3" fillId="0" borderId="6" xfId="0" applyNumberFormat="1" applyFont="1" applyFill="1" applyBorder="1" applyAlignment="1">
      <alignment horizontal="right"/>
    </xf>
    <xf numFmtId="0" fontId="3" fillId="0" borderId="7" xfId="0" applyFont="1" applyBorder="1"/>
    <xf numFmtId="7" fontId="3" fillId="0" borderId="8" xfId="0" applyNumberFormat="1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164" fontId="0" fillId="0" borderId="0" xfId="0" applyNumberForma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4" fontId="0" fillId="0" borderId="9" xfId="0" applyNumberFormat="1" applyBorder="1"/>
    <xf numFmtId="164" fontId="0" fillId="0" borderId="9" xfId="0" applyNumberFormat="1" applyBorder="1"/>
    <xf numFmtId="164" fontId="0" fillId="0" borderId="9" xfId="0" applyNumberFormat="1" applyFont="1" applyBorder="1"/>
    <xf numFmtId="10" fontId="0" fillId="0" borderId="0" xfId="0" applyNumberFormat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0" zoomScaleNormal="80" zoomScaleSheetLayoutView="274" workbookViewId="0">
      <selection activeCell="H16" sqref="H16"/>
    </sheetView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22.2" customHeight="1" x14ac:dyDescent="0.25">
      <c r="A1" s="1" t="s">
        <v>0</v>
      </c>
      <c r="B1" s="1" t="s">
        <v>43</v>
      </c>
    </row>
    <row r="2" spans="1:14" s="4" customFormat="1" ht="22.2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2.2" customHeight="1" x14ac:dyDescent="0.25">
      <c r="A3" s="5" t="s">
        <v>17</v>
      </c>
      <c r="B3" s="6">
        <v>1</v>
      </c>
      <c r="C3" s="7">
        <v>90654</v>
      </c>
      <c r="D3" s="7">
        <v>0.80130000000000001</v>
      </c>
      <c r="E3" s="8">
        <v>72640.81</v>
      </c>
      <c r="F3" s="7">
        <v>89556</v>
      </c>
      <c r="G3" s="7">
        <v>0.4602</v>
      </c>
      <c r="H3" s="8">
        <v>41213.67</v>
      </c>
      <c r="I3" s="7">
        <v>2.9700000000000001E-2</v>
      </c>
      <c r="J3" s="8">
        <v>5352.23</v>
      </c>
      <c r="K3" s="7">
        <v>180210</v>
      </c>
      <c r="L3" s="9" t="s">
        <v>16</v>
      </c>
      <c r="M3" s="8">
        <v>1132.46</v>
      </c>
      <c r="N3" s="8">
        <v>120339.17</v>
      </c>
    </row>
    <row r="4" spans="1:14" ht="22.2" customHeight="1" x14ac:dyDescent="0.25">
      <c r="A4" s="5" t="s">
        <v>17</v>
      </c>
      <c r="B4" s="6">
        <v>2</v>
      </c>
      <c r="C4" s="7">
        <v>11558</v>
      </c>
      <c r="D4" s="7">
        <v>0.38479999999999998</v>
      </c>
      <c r="E4" s="8">
        <v>4447.4399999999996</v>
      </c>
      <c r="F4" s="7">
        <v>10809</v>
      </c>
      <c r="G4" s="7">
        <v>0.25640000000000002</v>
      </c>
      <c r="H4" s="8">
        <v>2771.53</v>
      </c>
      <c r="I4" s="7">
        <v>3.1800000000000002E-2</v>
      </c>
      <c r="J4" s="8">
        <v>711.04</v>
      </c>
      <c r="K4" s="7">
        <v>22367</v>
      </c>
      <c r="L4" s="9" t="s">
        <v>16</v>
      </c>
      <c r="M4" s="8">
        <v>75.34</v>
      </c>
      <c r="N4" s="8">
        <v>8005.35</v>
      </c>
    </row>
    <row r="5" spans="1:14" ht="22.2" customHeight="1" x14ac:dyDescent="0.25">
      <c r="A5" s="5" t="s">
        <v>19</v>
      </c>
      <c r="B5" s="6">
        <v>1</v>
      </c>
      <c r="C5" s="7">
        <v>1409937</v>
      </c>
      <c r="D5" s="7">
        <v>0.12770000000000001</v>
      </c>
      <c r="E5" s="8">
        <v>180048.99</v>
      </c>
      <c r="F5" s="7">
        <v>1397169</v>
      </c>
      <c r="G5" s="7">
        <v>8.0799999999999997E-2</v>
      </c>
      <c r="H5" s="8">
        <v>112891.26</v>
      </c>
      <c r="I5" s="7">
        <v>2.0899999999999998E-2</v>
      </c>
      <c r="J5" s="8">
        <v>57040.92</v>
      </c>
      <c r="K5" s="7">
        <v>2807106</v>
      </c>
      <c r="L5" s="9" t="s">
        <v>16</v>
      </c>
      <c r="M5" s="8">
        <v>3324.82</v>
      </c>
      <c r="N5" s="8">
        <v>353305.99</v>
      </c>
    </row>
    <row r="6" spans="1:14" ht="22.2" customHeight="1" x14ac:dyDescent="0.25">
      <c r="A6" s="5" t="s">
        <v>20</v>
      </c>
      <c r="B6" s="6">
        <v>1</v>
      </c>
      <c r="C6" s="7">
        <v>123478</v>
      </c>
      <c r="D6" s="7">
        <v>0.13100000000000001</v>
      </c>
      <c r="E6" s="8">
        <v>16175.55</v>
      </c>
      <c r="F6" s="7">
        <v>119740</v>
      </c>
      <c r="G6" s="7">
        <v>6.9199999999999998E-2</v>
      </c>
      <c r="H6" s="8">
        <v>8285.9699999999993</v>
      </c>
      <c r="I6" s="7">
        <v>1.0699999999999999E-2</v>
      </c>
      <c r="J6" s="8">
        <v>2549.25</v>
      </c>
      <c r="K6" s="7">
        <v>243217</v>
      </c>
      <c r="L6" s="9" t="s">
        <v>16</v>
      </c>
      <c r="M6" s="8">
        <v>256.60000000000002</v>
      </c>
      <c r="N6" s="8">
        <v>27267.38</v>
      </c>
    </row>
    <row r="7" spans="1:14" ht="22.2" customHeight="1" x14ac:dyDescent="0.25">
      <c r="A7" s="5" t="s">
        <v>23</v>
      </c>
      <c r="B7" s="6">
        <v>1</v>
      </c>
      <c r="C7" s="7">
        <v>61206</v>
      </c>
      <c r="D7" s="7">
        <v>0.10780000000000001</v>
      </c>
      <c r="E7" s="8">
        <v>6597.95</v>
      </c>
      <c r="F7" s="7">
        <v>71851</v>
      </c>
      <c r="G7" s="7">
        <v>6.8199999999999997E-2</v>
      </c>
      <c r="H7" s="8">
        <v>4900.24</v>
      </c>
      <c r="I7" s="7">
        <v>2.4299999999999999E-2</v>
      </c>
      <c r="J7" s="8">
        <v>2733.92</v>
      </c>
      <c r="K7" s="7">
        <v>133057</v>
      </c>
      <c r="L7" s="9" t="s">
        <v>16</v>
      </c>
      <c r="M7" s="8">
        <v>135.21</v>
      </c>
      <c r="N7" s="8">
        <v>14367.32</v>
      </c>
    </row>
    <row r="8" spans="1:14" ht="22.2" customHeight="1" x14ac:dyDescent="0.25">
      <c r="A8" s="5" t="s">
        <v>24</v>
      </c>
      <c r="B8" s="6">
        <v>1</v>
      </c>
      <c r="C8" s="7">
        <v>23786</v>
      </c>
      <c r="D8" s="7">
        <v>0.80130000000000001</v>
      </c>
      <c r="E8" s="8">
        <v>19059.490000000002</v>
      </c>
      <c r="F8" s="7">
        <v>26733</v>
      </c>
      <c r="G8" s="7">
        <v>0.4602</v>
      </c>
      <c r="H8" s="8">
        <v>12302.31</v>
      </c>
      <c r="I8" s="7">
        <v>2.9700000000000001E-2</v>
      </c>
      <c r="J8" s="8">
        <v>1500.17</v>
      </c>
      <c r="K8" s="7">
        <v>50518</v>
      </c>
      <c r="L8" s="9" t="s">
        <v>16</v>
      </c>
      <c r="M8" s="8">
        <v>312.19</v>
      </c>
      <c r="N8" s="8">
        <v>33174.160000000003</v>
      </c>
    </row>
    <row r="9" spans="1:14" ht="22.2" customHeight="1" x14ac:dyDescent="0.25">
      <c r="A9" s="5" t="s">
        <v>24</v>
      </c>
      <c r="B9" s="6">
        <v>2</v>
      </c>
      <c r="C9" s="7">
        <v>0</v>
      </c>
      <c r="D9" s="7">
        <v>0</v>
      </c>
      <c r="E9" s="8">
        <v>0</v>
      </c>
      <c r="F9" s="7">
        <v>0</v>
      </c>
      <c r="G9" s="7">
        <v>0</v>
      </c>
      <c r="H9" s="8">
        <v>0</v>
      </c>
      <c r="I9" s="7">
        <v>0</v>
      </c>
      <c r="J9" s="8">
        <v>0</v>
      </c>
      <c r="K9" s="7">
        <v>0</v>
      </c>
      <c r="L9" s="9" t="s">
        <v>16</v>
      </c>
      <c r="M9" s="8">
        <v>0</v>
      </c>
      <c r="N9" s="8">
        <v>0</v>
      </c>
    </row>
    <row r="10" spans="1:14" ht="22.2" customHeight="1" x14ac:dyDescent="0.25">
      <c r="A10" s="5" t="s">
        <v>25</v>
      </c>
      <c r="B10" s="6">
        <v>1</v>
      </c>
      <c r="C10" s="7">
        <v>73792</v>
      </c>
      <c r="D10" s="7">
        <v>0.4234</v>
      </c>
      <c r="E10" s="8">
        <v>31243.49</v>
      </c>
      <c r="F10" s="7">
        <v>75146</v>
      </c>
      <c r="G10" s="7">
        <v>0.2402</v>
      </c>
      <c r="H10" s="8">
        <v>18049.95</v>
      </c>
      <c r="I10" s="7">
        <v>2.4400000000000002E-2</v>
      </c>
      <c r="J10" s="8">
        <v>3098.7</v>
      </c>
      <c r="K10" s="7">
        <v>148937</v>
      </c>
      <c r="L10" s="9" t="s">
        <v>16</v>
      </c>
      <c r="M10" s="8">
        <v>497.73</v>
      </c>
      <c r="N10" s="8">
        <v>52889.86</v>
      </c>
    </row>
    <row r="11" spans="1:14" ht="22.2" customHeight="1" x14ac:dyDescent="0.25">
      <c r="A11" s="5" t="s">
        <v>26</v>
      </c>
      <c r="B11" s="6">
        <v>1</v>
      </c>
      <c r="C11" s="7">
        <v>3657446</v>
      </c>
      <c r="D11" s="7">
        <v>0.12379999999999999</v>
      </c>
      <c r="E11" s="8">
        <v>452791.81</v>
      </c>
      <c r="F11" s="7">
        <v>3997277</v>
      </c>
      <c r="G11" s="7">
        <v>6.6699999999999995E-2</v>
      </c>
      <c r="H11" s="8">
        <v>266618.38</v>
      </c>
      <c r="I11" s="7">
        <v>1.0699999999999999E-2</v>
      </c>
      <c r="J11" s="8">
        <v>66022.91</v>
      </c>
      <c r="K11" s="7">
        <v>7654723</v>
      </c>
      <c r="L11" s="9" t="s">
        <v>16</v>
      </c>
      <c r="M11" s="8">
        <v>7461.61</v>
      </c>
      <c r="N11" s="8">
        <v>792894.71</v>
      </c>
    </row>
    <row r="12" spans="1:14" ht="22.2" customHeight="1" x14ac:dyDescent="0.25">
      <c r="A12" s="19" t="s">
        <v>26</v>
      </c>
      <c r="B12" s="20">
        <v>2</v>
      </c>
      <c r="C12" s="21">
        <v>152332</v>
      </c>
      <c r="D12" s="21">
        <v>1.0097</v>
      </c>
      <c r="E12" s="22">
        <v>153809.62</v>
      </c>
      <c r="F12" s="21">
        <v>194382</v>
      </c>
      <c r="G12" s="21">
        <v>0.52639999999999998</v>
      </c>
      <c r="H12" s="22">
        <v>102322.68</v>
      </c>
      <c r="I12" s="21">
        <v>1.0699999999999999E-2</v>
      </c>
      <c r="J12" s="22">
        <v>0</v>
      </c>
      <c r="K12" s="21">
        <v>346714</v>
      </c>
      <c r="L12" s="23" t="s">
        <v>16</v>
      </c>
      <c r="M12" s="22">
        <v>2433.2600000000002</v>
      </c>
      <c r="N12" s="22">
        <v>258565.56</v>
      </c>
    </row>
    <row r="13" spans="1:14" ht="22.2" customHeight="1" x14ac:dyDescent="0.25">
      <c r="A13" s="28" t="s">
        <v>27</v>
      </c>
      <c r="B13" s="27">
        <v>1</v>
      </c>
      <c r="C13" s="21">
        <v>74593</v>
      </c>
      <c r="D13" s="24">
        <v>0.1694</v>
      </c>
      <c r="E13" s="22">
        <v>12636.13</v>
      </c>
      <c r="F13" s="21">
        <v>79607</v>
      </c>
      <c r="G13" s="24">
        <v>9.2200000000000004E-2</v>
      </c>
      <c r="H13" s="22">
        <v>7339.79</v>
      </c>
      <c r="I13" s="24">
        <v>2.0899999999999998E-2</v>
      </c>
      <c r="J13" s="22">
        <v>3222.8</v>
      </c>
      <c r="K13" s="21">
        <v>154201</v>
      </c>
      <c r="L13" s="32" t="s">
        <v>16</v>
      </c>
      <c r="M13" s="22">
        <v>220.39</v>
      </c>
      <c r="N13" s="25">
        <v>23419.11</v>
      </c>
    </row>
    <row r="14" spans="1:14" ht="22.2" customHeight="1" thickBot="1" x14ac:dyDescent="0.3">
      <c r="B14" s="4"/>
      <c r="C14" s="29">
        <f>SUM(C3:C13)</f>
        <v>5678782</v>
      </c>
      <c r="E14" s="30">
        <v>949451.28</v>
      </c>
      <c r="F14" s="29">
        <v>6062270</v>
      </c>
      <c r="H14" s="30">
        <v>576695.78</v>
      </c>
      <c r="J14" s="30">
        <v>142231.94</v>
      </c>
      <c r="K14" s="29">
        <v>11741050</v>
      </c>
      <c r="M14" s="31">
        <v>15849.609999999999</v>
      </c>
      <c r="N14" s="26"/>
    </row>
    <row r="15" spans="1:14" ht="22.2" customHeight="1" x14ac:dyDescent="0.25">
      <c r="M15" s="13" t="s">
        <v>31</v>
      </c>
      <c r="N15" s="33">
        <v>3925</v>
      </c>
    </row>
    <row r="16" spans="1:14" ht="22.2" customHeight="1" thickBot="1" x14ac:dyDescent="0.3">
      <c r="M16" s="17" t="s">
        <v>29</v>
      </c>
      <c r="N16" s="18">
        <f>SUM(N3:N15)</f>
        <v>1688153.61</v>
      </c>
    </row>
  </sheetData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zoomScaleSheetLayoutView="274" workbookViewId="0">
      <selection activeCell="E35" sqref="E35"/>
    </sheetView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34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113929</v>
      </c>
      <c r="D3" s="7">
        <v>0.15359999999999999</v>
      </c>
      <c r="E3" s="8">
        <v>17499.490000000002</v>
      </c>
      <c r="F3" s="7">
        <v>107429</v>
      </c>
      <c r="G3" s="7">
        <v>8.3500000000000005E-2</v>
      </c>
      <c r="H3" s="8">
        <v>8970.32</v>
      </c>
      <c r="I3" s="7">
        <v>1.9199999999999998E-2</v>
      </c>
      <c r="J3" s="8">
        <v>2118.34</v>
      </c>
      <c r="K3" s="7">
        <v>221358</v>
      </c>
      <c r="L3" s="9" t="s">
        <v>16</v>
      </c>
      <c r="M3" s="8">
        <v>271.58999999999997</v>
      </c>
      <c r="N3" s="8">
        <v>28859.74</v>
      </c>
    </row>
    <row r="4" spans="1:14" x14ac:dyDescent="0.25">
      <c r="A4" s="5" t="s">
        <v>17</v>
      </c>
      <c r="B4" s="6">
        <v>1</v>
      </c>
      <c r="C4" s="7">
        <v>117435</v>
      </c>
      <c r="D4" s="7">
        <v>0.73919999999999997</v>
      </c>
      <c r="E4" s="8">
        <v>86807.87</v>
      </c>
      <c r="F4" s="7">
        <v>120000</v>
      </c>
      <c r="G4" s="7">
        <v>0.40179999999999999</v>
      </c>
      <c r="H4" s="8">
        <v>48216</v>
      </c>
      <c r="I4" s="7">
        <v>2.9700000000000001E-2</v>
      </c>
      <c r="J4" s="8">
        <v>7051.82</v>
      </c>
      <c r="K4" s="7">
        <v>237435</v>
      </c>
      <c r="L4" s="9" t="s">
        <v>16</v>
      </c>
      <c r="M4" s="8">
        <v>1349.72</v>
      </c>
      <c r="N4" s="8">
        <v>143425.41</v>
      </c>
    </row>
    <row r="5" spans="1:14" x14ac:dyDescent="0.25">
      <c r="A5" s="5" t="s">
        <v>17</v>
      </c>
      <c r="B5" s="6">
        <v>2</v>
      </c>
      <c r="C5" s="7">
        <v>46173</v>
      </c>
      <c r="D5" s="7">
        <v>0.37169999999999997</v>
      </c>
      <c r="E5" s="8">
        <v>17162.650000000001</v>
      </c>
      <c r="F5" s="7">
        <v>50015</v>
      </c>
      <c r="G5" s="7">
        <v>0.2477</v>
      </c>
      <c r="H5" s="8">
        <v>12388.77</v>
      </c>
      <c r="I5" s="7">
        <v>3.1800000000000002E-2</v>
      </c>
      <c r="J5" s="8">
        <v>2994.67</v>
      </c>
      <c r="K5" s="7">
        <v>96189</v>
      </c>
      <c r="L5" s="9" t="s">
        <v>16</v>
      </c>
      <c r="M5" s="8">
        <v>309.19</v>
      </c>
      <c r="N5" s="8">
        <v>32855.269999999997</v>
      </c>
    </row>
    <row r="6" spans="1:14" x14ac:dyDescent="0.25">
      <c r="A6" s="5" t="s">
        <v>19</v>
      </c>
      <c r="B6" s="6">
        <v>1</v>
      </c>
      <c r="C6" s="7">
        <v>1739268</v>
      </c>
      <c r="D6" s="7">
        <v>0.12770000000000001</v>
      </c>
      <c r="E6" s="8">
        <v>222104.52</v>
      </c>
      <c r="F6" s="7">
        <v>1766143</v>
      </c>
      <c r="G6" s="7">
        <v>8.0799999999999997E-2</v>
      </c>
      <c r="H6" s="8">
        <v>142704.35</v>
      </c>
      <c r="I6" s="7">
        <v>2.0899999999999998E-2</v>
      </c>
      <c r="J6" s="8">
        <v>68821.42</v>
      </c>
      <c r="K6" s="7">
        <v>3505411</v>
      </c>
      <c r="L6" s="9" t="s">
        <v>16</v>
      </c>
      <c r="M6" s="8">
        <v>4119.49</v>
      </c>
      <c r="N6" s="8">
        <v>437749.78</v>
      </c>
    </row>
    <row r="7" spans="1:14" x14ac:dyDescent="0.25">
      <c r="A7" s="5" t="s">
        <v>20</v>
      </c>
      <c r="B7" s="6">
        <v>1</v>
      </c>
      <c r="C7" s="7">
        <v>306462</v>
      </c>
      <c r="D7" s="7">
        <v>0.13100000000000001</v>
      </c>
      <c r="E7" s="8">
        <v>40146.519999999997</v>
      </c>
      <c r="F7" s="7">
        <v>302589</v>
      </c>
      <c r="G7" s="7">
        <v>6.9199999999999998E-2</v>
      </c>
      <c r="H7" s="8">
        <v>20939.16</v>
      </c>
      <c r="I7" s="7">
        <v>1.0699999999999999E-2</v>
      </c>
      <c r="J7" s="8">
        <v>6415.16</v>
      </c>
      <c r="K7" s="7">
        <v>609051</v>
      </c>
      <c r="L7" s="9" t="s">
        <v>16</v>
      </c>
      <c r="M7" s="8">
        <v>641.26</v>
      </c>
      <c r="N7" s="8">
        <v>68142.100000000006</v>
      </c>
    </row>
    <row r="8" spans="1:14" x14ac:dyDescent="0.25">
      <c r="A8" s="5" t="s">
        <v>21</v>
      </c>
      <c r="B8" s="6">
        <v>1</v>
      </c>
      <c r="C8" s="7">
        <v>3181</v>
      </c>
      <c r="D8" s="7">
        <v>0.157</v>
      </c>
      <c r="E8" s="8">
        <v>499.48</v>
      </c>
      <c r="F8" s="7">
        <v>3070</v>
      </c>
      <c r="G8" s="7">
        <v>8.6199999999999999E-2</v>
      </c>
      <c r="H8" s="8">
        <v>264.58999999999997</v>
      </c>
      <c r="I8" s="7">
        <v>1.77E-2</v>
      </c>
      <c r="J8" s="8">
        <v>110.64</v>
      </c>
      <c r="K8" s="7">
        <v>6251</v>
      </c>
      <c r="L8" s="9" t="s">
        <v>16</v>
      </c>
      <c r="M8" s="8">
        <v>8.31</v>
      </c>
      <c r="N8" s="8">
        <v>883.02</v>
      </c>
    </row>
    <row r="9" spans="1:14" x14ac:dyDescent="0.25">
      <c r="A9" s="5" t="s">
        <v>22</v>
      </c>
      <c r="B9" s="6">
        <v>1</v>
      </c>
      <c r="C9" s="7">
        <v>34294</v>
      </c>
      <c r="D9" s="7">
        <v>0.1573</v>
      </c>
      <c r="E9" s="8">
        <v>5394.45</v>
      </c>
      <c r="F9" s="7">
        <v>33966</v>
      </c>
      <c r="G9" s="7">
        <v>8.6400000000000005E-2</v>
      </c>
      <c r="H9" s="8">
        <v>2934.66</v>
      </c>
      <c r="I9" s="7">
        <v>1.9199999999999998E-2</v>
      </c>
      <c r="J9" s="8">
        <v>949.11</v>
      </c>
      <c r="K9" s="7">
        <v>68260</v>
      </c>
      <c r="L9" s="9" t="s">
        <v>16</v>
      </c>
      <c r="M9" s="8">
        <v>88.14</v>
      </c>
      <c r="N9" s="8">
        <v>9366.3700000000008</v>
      </c>
    </row>
    <row r="10" spans="1:14" x14ac:dyDescent="0.25">
      <c r="A10" s="5" t="s">
        <v>23</v>
      </c>
      <c r="B10" s="6">
        <v>1</v>
      </c>
      <c r="C10" s="7">
        <v>210590</v>
      </c>
      <c r="D10" s="7">
        <v>0.10780000000000001</v>
      </c>
      <c r="E10" s="8">
        <v>22701.599999999999</v>
      </c>
      <c r="F10" s="7">
        <v>207770</v>
      </c>
      <c r="G10" s="7">
        <v>6.8199999999999997E-2</v>
      </c>
      <c r="H10" s="8">
        <v>14169.88</v>
      </c>
      <c r="I10" s="7">
        <v>2.4299999999999999E-2</v>
      </c>
      <c r="J10" s="8">
        <v>7065.04</v>
      </c>
      <c r="K10" s="7">
        <v>418360</v>
      </c>
      <c r="L10" s="9" t="s">
        <v>16</v>
      </c>
      <c r="M10" s="8">
        <v>417.4</v>
      </c>
      <c r="N10" s="8">
        <v>44353.919999999998</v>
      </c>
    </row>
    <row r="11" spans="1:14" x14ac:dyDescent="0.25">
      <c r="A11" s="5" t="s">
        <v>24</v>
      </c>
      <c r="B11" s="6">
        <v>1</v>
      </c>
      <c r="C11" s="7">
        <v>45688</v>
      </c>
      <c r="D11" s="7">
        <v>0.73919999999999997</v>
      </c>
      <c r="E11" s="8">
        <v>33772.81</v>
      </c>
      <c r="F11" s="7">
        <v>44247</v>
      </c>
      <c r="G11" s="7">
        <v>0.40179999999999999</v>
      </c>
      <c r="H11" s="8">
        <v>17778.64</v>
      </c>
      <c r="I11" s="7">
        <v>2.9700000000000001E-2</v>
      </c>
      <c r="J11" s="8">
        <v>2034.53</v>
      </c>
      <c r="K11" s="7">
        <v>89936</v>
      </c>
      <c r="L11" s="9" t="s">
        <v>16</v>
      </c>
      <c r="M11" s="8">
        <v>509.07</v>
      </c>
      <c r="N11" s="8">
        <v>54095.05</v>
      </c>
    </row>
    <row r="12" spans="1:14" x14ac:dyDescent="0.25">
      <c r="A12" s="5" t="s">
        <v>25</v>
      </c>
      <c r="B12" s="6">
        <v>1</v>
      </c>
      <c r="C12" s="7">
        <v>77786</v>
      </c>
      <c r="D12" s="7">
        <v>0.39850000000000002</v>
      </c>
      <c r="E12" s="8">
        <v>30997.759999999998</v>
      </c>
      <c r="F12" s="7">
        <v>65567</v>
      </c>
      <c r="G12" s="7">
        <v>0.21679999999999999</v>
      </c>
      <c r="H12" s="8">
        <v>14214.88</v>
      </c>
      <c r="I12" s="7">
        <v>2.4400000000000002E-2</v>
      </c>
      <c r="J12" s="8">
        <v>2518.15</v>
      </c>
      <c r="K12" s="7">
        <v>143353</v>
      </c>
      <c r="L12" s="9" t="s">
        <v>16</v>
      </c>
      <c r="M12" s="8">
        <v>453.44</v>
      </c>
      <c r="N12" s="8">
        <v>48184.24</v>
      </c>
    </row>
    <row r="13" spans="1:14" x14ac:dyDescent="0.25">
      <c r="A13" s="5" t="s">
        <v>26</v>
      </c>
      <c r="B13" s="6">
        <v>1</v>
      </c>
      <c r="C13" s="7">
        <v>5621395</v>
      </c>
      <c r="D13" s="7">
        <v>0.12379999999999999</v>
      </c>
      <c r="E13" s="8">
        <v>695928.7</v>
      </c>
      <c r="F13" s="7">
        <v>5827572</v>
      </c>
      <c r="G13" s="7">
        <v>6.6699999999999995E-2</v>
      </c>
      <c r="H13" s="8">
        <v>388699.05</v>
      </c>
      <c r="I13" s="7">
        <v>1.0699999999999999E-2</v>
      </c>
      <c r="J13" s="8">
        <v>81337.23</v>
      </c>
      <c r="K13" s="7">
        <v>11448967</v>
      </c>
      <c r="L13" s="9" t="s">
        <v>16</v>
      </c>
      <c r="M13" s="8">
        <v>11076.67</v>
      </c>
      <c r="N13" s="8">
        <v>1177041.6499999999</v>
      </c>
    </row>
    <row r="14" spans="1:14" x14ac:dyDescent="0.25">
      <c r="A14" s="5" t="s">
        <v>26</v>
      </c>
      <c r="B14" s="6">
        <v>2</v>
      </c>
      <c r="C14" s="7">
        <v>60474</v>
      </c>
      <c r="D14" s="7">
        <v>0.8952</v>
      </c>
      <c r="E14" s="8">
        <v>54136.32</v>
      </c>
      <c r="F14" s="7">
        <v>60967</v>
      </c>
      <c r="G14" s="7">
        <v>0.46560000000000001</v>
      </c>
      <c r="H14" s="8">
        <v>28386.240000000002</v>
      </c>
      <c r="I14" s="7">
        <v>1.0699999999999999E-2</v>
      </c>
      <c r="J14" s="8">
        <v>0</v>
      </c>
      <c r="K14" s="7">
        <v>121441</v>
      </c>
      <c r="L14" s="9" t="s">
        <v>16</v>
      </c>
      <c r="M14" s="8">
        <v>783.96</v>
      </c>
      <c r="N14" s="8">
        <v>83306.52</v>
      </c>
    </row>
    <row r="15" spans="1:14" ht="13.8" thickBot="1" x14ac:dyDescent="0.3">
      <c r="A15" s="5" t="s">
        <v>27</v>
      </c>
      <c r="B15" s="6">
        <v>1</v>
      </c>
      <c r="C15" s="7">
        <v>133764</v>
      </c>
      <c r="D15" s="7">
        <v>0.1694</v>
      </c>
      <c r="E15" s="8">
        <v>22659.599999999999</v>
      </c>
      <c r="F15" s="7">
        <v>136262</v>
      </c>
      <c r="G15" s="7">
        <v>9.2200000000000004E-2</v>
      </c>
      <c r="H15" s="8">
        <v>12563.33</v>
      </c>
      <c r="I15" s="7">
        <v>2.0899999999999998E-2</v>
      </c>
      <c r="J15" s="8">
        <v>5425.62</v>
      </c>
      <c r="K15" s="7">
        <v>270026</v>
      </c>
      <c r="L15" s="9" t="s">
        <v>16</v>
      </c>
      <c r="M15" s="8">
        <v>386.16</v>
      </c>
      <c r="N15" s="8">
        <v>41034.71</v>
      </c>
    </row>
    <row r="16" spans="1:14" ht="14.4" thickTop="1" thickBot="1" x14ac:dyDescent="0.3">
      <c r="A16" s="10" t="s">
        <v>29</v>
      </c>
      <c r="C16" s="11">
        <f>SUM($C$3:$C$15)</f>
        <v>8510439</v>
      </c>
      <c r="E16" s="12">
        <f>SUM($E$3:$E$15)</f>
        <v>1249811.7700000003</v>
      </c>
      <c r="F16" s="11">
        <f>SUM($F$3:$F$15)</f>
        <v>8725597</v>
      </c>
      <c r="H16" s="12">
        <f>SUM($H$3:$H$15)</f>
        <v>712229.87</v>
      </c>
      <c r="J16" s="12">
        <f>SUM($J$3:$J$15)</f>
        <v>186841.72999999998</v>
      </c>
      <c r="K16" s="11">
        <f>SUM($K$3:$K$15)</f>
        <v>17236038</v>
      </c>
      <c r="M16" s="12">
        <f>SUM($M$3:$M$15)</f>
        <v>20414.399999999998</v>
      </c>
    </row>
    <row r="17" spans="13:14" x14ac:dyDescent="0.25">
      <c r="M17" s="13" t="s">
        <v>30</v>
      </c>
      <c r="N17" s="14">
        <f>SUM(N3:N16)</f>
        <v>2169297.7799999998</v>
      </c>
    </row>
    <row r="18" spans="13:14" x14ac:dyDescent="0.25">
      <c r="M18" s="15" t="s">
        <v>31</v>
      </c>
      <c r="N18" s="16">
        <v>4284.75</v>
      </c>
    </row>
    <row r="19" spans="13:14" ht="13.8" thickBot="1" x14ac:dyDescent="0.3">
      <c r="M19" s="17" t="s">
        <v>29</v>
      </c>
      <c r="N19" s="18">
        <f>+N17+N18</f>
        <v>2173582.5299999998</v>
      </c>
    </row>
  </sheetData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33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43500</v>
      </c>
      <c r="D3" s="7">
        <v>0.15359999999999999</v>
      </c>
      <c r="E3" s="8">
        <v>6681.6</v>
      </c>
      <c r="F3" s="7">
        <v>34715</v>
      </c>
      <c r="G3" s="7">
        <v>8.3500000000000005E-2</v>
      </c>
      <c r="H3" s="8">
        <v>2898.7</v>
      </c>
      <c r="I3" s="7">
        <v>1.9199999999999998E-2</v>
      </c>
      <c r="J3" s="8">
        <v>1384.44</v>
      </c>
      <c r="K3" s="7">
        <v>78215</v>
      </c>
      <c r="L3" s="9" t="s">
        <v>16</v>
      </c>
      <c r="M3" s="8">
        <v>104.17</v>
      </c>
      <c r="N3" s="8">
        <v>11068.9</v>
      </c>
    </row>
    <row r="4" spans="1:14" x14ac:dyDescent="0.25">
      <c r="A4" s="5" t="s">
        <v>17</v>
      </c>
      <c r="B4" s="6">
        <v>1</v>
      </c>
      <c r="C4" s="7">
        <v>98887</v>
      </c>
      <c r="D4" s="7">
        <v>0.73919999999999997</v>
      </c>
      <c r="E4" s="8">
        <v>73097.27</v>
      </c>
      <c r="F4" s="7">
        <v>96637</v>
      </c>
      <c r="G4" s="7">
        <v>0.40179999999999999</v>
      </c>
      <c r="H4" s="8">
        <v>38828.629999999997</v>
      </c>
      <c r="I4" s="7">
        <v>2.9700000000000001E-2</v>
      </c>
      <c r="J4" s="8">
        <v>5807.05</v>
      </c>
      <c r="K4" s="7">
        <v>195524</v>
      </c>
      <c r="L4" s="9" t="s">
        <v>16</v>
      </c>
      <c r="M4" s="8">
        <v>1118.46</v>
      </c>
      <c r="N4" s="8">
        <v>118851.41</v>
      </c>
    </row>
    <row r="5" spans="1:14" x14ac:dyDescent="0.25">
      <c r="A5" s="5" t="s">
        <v>17</v>
      </c>
      <c r="B5" s="6">
        <v>2</v>
      </c>
      <c r="C5" s="7">
        <v>26948</v>
      </c>
      <c r="D5" s="7">
        <v>0.37169999999999997</v>
      </c>
      <c r="E5" s="8">
        <v>10016.74</v>
      </c>
      <c r="F5" s="7">
        <v>30696</v>
      </c>
      <c r="G5" s="7">
        <v>0.2477</v>
      </c>
      <c r="H5" s="8">
        <v>7603.28</v>
      </c>
      <c r="I5" s="7">
        <v>3.1800000000000002E-2</v>
      </c>
      <c r="J5" s="8">
        <v>1817.55</v>
      </c>
      <c r="K5" s="7">
        <v>57644</v>
      </c>
      <c r="L5" s="9" t="s">
        <v>16</v>
      </c>
      <c r="M5" s="8">
        <v>184.66</v>
      </c>
      <c r="N5" s="8">
        <v>19622.22</v>
      </c>
    </row>
    <row r="6" spans="1:14" x14ac:dyDescent="0.25">
      <c r="A6" s="5" t="s">
        <v>19</v>
      </c>
      <c r="B6" s="6">
        <v>1</v>
      </c>
      <c r="C6" s="7">
        <v>1399985</v>
      </c>
      <c r="D6" s="7">
        <v>0.12770000000000001</v>
      </c>
      <c r="E6" s="8">
        <v>178778.1</v>
      </c>
      <c r="F6" s="7">
        <v>1250566</v>
      </c>
      <c r="G6" s="7">
        <v>8.0799999999999997E-2</v>
      </c>
      <c r="H6" s="8">
        <v>101045.75</v>
      </c>
      <c r="I6" s="7">
        <v>2.0899999999999998E-2</v>
      </c>
      <c r="J6" s="8">
        <v>52993.43</v>
      </c>
      <c r="K6" s="7">
        <v>2650551</v>
      </c>
      <c r="L6" s="9" t="s">
        <v>16</v>
      </c>
      <c r="M6" s="8">
        <v>3161.76</v>
      </c>
      <c r="N6" s="8">
        <v>335979.04</v>
      </c>
    </row>
    <row r="7" spans="1:14" x14ac:dyDescent="0.25">
      <c r="A7" s="5" t="s">
        <v>20</v>
      </c>
      <c r="B7" s="6">
        <v>1</v>
      </c>
      <c r="C7" s="7">
        <v>233920</v>
      </c>
      <c r="D7" s="7">
        <v>0.13100000000000001</v>
      </c>
      <c r="E7" s="8">
        <v>30643.45</v>
      </c>
      <c r="F7" s="7">
        <v>200772</v>
      </c>
      <c r="G7" s="7">
        <v>6.9199999999999998E-2</v>
      </c>
      <c r="H7" s="8">
        <v>13893.39</v>
      </c>
      <c r="I7" s="7">
        <v>1.0699999999999999E-2</v>
      </c>
      <c r="J7" s="8">
        <v>4514.74</v>
      </c>
      <c r="K7" s="7">
        <v>434691</v>
      </c>
      <c r="L7" s="9" t="s">
        <v>16</v>
      </c>
      <c r="M7" s="8">
        <v>465.99</v>
      </c>
      <c r="N7" s="8">
        <v>49517.57</v>
      </c>
    </row>
    <row r="8" spans="1:14" x14ac:dyDescent="0.25">
      <c r="A8" s="5" t="s">
        <v>21</v>
      </c>
      <c r="B8" s="6">
        <v>1</v>
      </c>
      <c r="C8" s="7">
        <v>2395</v>
      </c>
      <c r="D8" s="7">
        <v>0.157</v>
      </c>
      <c r="E8" s="8">
        <v>376.07</v>
      </c>
      <c r="F8" s="7">
        <v>2481</v>
      </c>
      <c r="G8" s="7">
        <v>8.6199999999999999E-2</v>
      </c>
      <c r="H8" s="8">
        <v>213.83</v>
      </c>
      <c r="I8" s="7">
        <v>1.77E-2</v>
      </c>
      <c r="J8" s="8">
        <v>86.3</v>
      </c>
      <c r="K8" s="7">
        <v>4876</v>
      </c>
      <c r="L8" s="9" t="s">
        <v>16</v>
      </c>
      <c r="M8" s="8">
        <v>6.42</v>
      </c>
      <c r="N8" s="8">
        <v>682.62</v>
      </c>
    </row>
    <row r="9" spans="1:14" x14ac:dyDescent="0.25">
      <c r="A9" s="5" t="s">
        <v>22</v>
      </c>
      <c r="B9" s="6">
        <v>1</v>
      </c>
      <c r="C9" s="7">
        <v>17488</v>
      </c>
      <c r="D9" s="7">
        <v>0.1573</v>
      </c>
      <c r="E9" s="8">
        <v>2750.86</v>
      </c>
      <c r="F9" s="7">
        <v>18913</v>
      </c>
      <c r="G9" s="7">
        <v>8.6400000000000005E-2</v>
      </c>
      <c r="H9" s="8">
        <v>1634.08</v>
      </c>
      <c r="I9" s="7">
        <v>1.9199999999999998E-2</v>
      </c>
      <c r="J9" s="8">
        <v>572.42999999999995</v>
      </c>
      <c r="K9" s="7">
        <v>36401</v>
      </c>
      <c r="L9" s="9" t="s">
        <v>16</v>
      </c>
      <c r="M9" s="8">
        <v>47.1</v>
      </c>
      <c r="N9" s="8">
        <v>5004.47</v>
      </c>
    </row>
    <row r="10" spans="1:14" x14ac:dyDescent="0.25">
      <c r="A10" s="5" t="s">
        <v>23</v>
      </c>
      <c r="B10" s="6">
        <v>1</v>
      </c>
      <c r="C10" s="7">
        <v>78505</v>
      </c>
      <c r="D10" s="7">
        <v>0.10780000000000001</v>
      </c>
      <c r="E10" s="8">
        <v>8462.84</v>
      </c>
      <c r="F10" s="7">
        <v>92268</v>
      </c>
      <c r="G10" s="7">
        <v>6.8199999999999997E-2</v>
      </c>
      <c r="H10" s="8">
        <v>6292.68</v>
      </c>
      <c r="I10" s="7">
        <v>2.4299999999999999E-2</v>
      </c>
      <c r="J10" s="8">
        <v>3849.42</v>
      </c>
      <c r="K10" s="7">
        <v>170773</v>
      </c>
      <c r="L10" s="9" t="s">
        <v>16</v>
      </c>
      <c r="M10" s="8">
        <v>176.75</v>
      </c>
      <c r="N10" s="8">
        <v>18781.689999999999</v>
      </c>
    </row>
    <row r="11" spans="1:14" x14ac:dyDescent="0.25">
      <c r="A11" s="5" t="s">
        <v>24</v>
      </c>
      <c r="B11" s="6">
        <v>1</v>
      </c>
      <c r="C11" s="7">
        <v>34948</v>
      </c>
      <c r="D11" s="7">
        <v>0.73919999999999997</v>
      </c>
      <c r="E11" s="8">
        <v>25833.8</v>
      </c>
      <c r="F11" s="7">
        <v>35712</v>
      </c>
      <c r="G11" s="7">
        <v>0.40179999999999999</v>
      </c>
      <c r="H11" s="8">
        <v>14349.15</v>
      </c>
      <c r="I11" s="7">
        <v>2.9700000000000001E-2</v>
      </c>
      <c r="J11" s="8">
        <v>1789.14</v>
      </c>
      <c r="K11" s="7">
        <v>70661</v>
      </c>
      <c r="L11" s="9" t="s">
        <v>16</v>
      </c>
      <c r="M11" s="8">
        <v>398.73</v>
      </c>
      <c r="N11" s="8">
        <v>42370.83</v>
      </c>
    </row>
    <row r="12" spans="1:14" x14ac:dyDescent="0.25">
      <c r="A12" s="5" t="s">
        <v>25</v>
      </c>
      <c r="B12" s="6">
        <v>1</v>
      </c>
      <c r="C12" s="7">
        <v>46891</v>
      </c>
      <c r="D12" s="7">
        <v>0.39850000000000002</v>
      </c>
      <c r="E12" s="8">
        <v>18686.02</v>
      </c>
      <c r="F12" s="7">
        <v>52439</v>
      </c>
      <c r="G12" s="7">
        <v>0.21679999999999999</v>
      </c>
      <c r="H12" s="8">
        <v>11368.86</v>
      </c>
      <c r="I12" s="7">
        <v>2.4400000000000002E-2</v>
      </c>
      <c r="J12" s="8">
        <v>2041.14</v>
      </c>
      <c r="K12" s="7">
        <v>99330</v>
      </c>
      <c r="L12" s="9" t="s">
        <v>16</v>
      </c>
      <c r="M12" s="8">
        <v>304.91000000000003</v>
      </c>
      <c r="N12" s="8">
        <v>32400.94</v>
      </c>
    </row>
    <row r="13" spans="1:14" x14ac:dyDescent="0.25">
      <c r="A13" s="5" t="s">
        <v>26</v>
      </c>
      <c r="B13" s="6">
        <v>1</v>
      </c>
      <c r="C13" s="7">
        <v>3806097</v>
      </c>
      <c r="D13" s="7">
        <v>0.12379999999999999</v>
      </c>
      <c r="E13" s="8">
        <v>471194.81</v>
      </c>
      <c r="F13" s="7">
        <v>3967828</v>
      </c>
      <c r="G13" s="7">
        <v>6.6699999999999995E-2</v>
      </c>
      <c r="H13" s="8">
        <v>264654.13</v>
      </c>
      <c r="I13" s="7">
        <v>1.0699999999999999E-2</v>
      </c>
      <c r="J13" s="8">
        <v>66062.710000000006</v>
      </c>
      <c r="K13" s="7">
        <v>7773925</v>
      </c>
      <c r="L13" s="9" t="s">
        <v>16</v>
      </c>
      <c r="M13" s="8">
        <v>7618.16</v>
      </c>
      <c r="N13" s="8">
        <v>809529.81</v>
      </c>
    </row>
    <row r="14" spans="1:14" x14ac:dyDescent="0.25">
      <c r="A14" s="5" t="s">
        <v>26</v>
      </c>
      <c r="B14" s="6">
        <v>2</v>
      </c>
      <c r="C14" s="7">
        <v>37519</v>
      </c>
      <c r="D14" s="7">
        <v>0.8952</v>
      </c>
      <c r="E14" s="8">
        <v>33587.01</v>
      </c>
      <c r="F14" s="7">
        <v>15443</v>
      </c>
      <c r="G14" s="7">
        <v>0.46560000000000001</v>
      </c>
      <c r="H14" s="8">
        <v>7190.26</v>
      </c>
      <c r="I14" s="7">
        <v>1.0699999999999999E-2</v>
      </c>
      <c r="J14" s="8">
        <v>0</v>
      </c>
      <c r="K14" s="7">
        <v>52962</v>
      </c>
      <c r="L14" s="9" t="s">
        <v>16</v>
      </c>
      <c r="M14" s="8">
        <v>387.38</v>
      </c>
      <c r="N14" s="8">
        <v>41164.65</v>
      </c>
    </row>
    <row r="15" spans="1:14" x14ac:dyDescent="0.25">
      <c r="A15" s="5" t="s">
        <v>27</v>
      </c>
      <c r="B15" s="6">
        <v>1</v>
      </c>
      <c r="C15" s="7">
        <v>102052</v>
      </c>
      <c r="D15" s="7">
        <v>0.1694</v>
      </c>
      <c r="E15" s="8">
        <v>17287.689999999999</v>
      </c>
      <c r="F15" s="7">
        <v>104594</v>
      </c>
      <c r="G15" s="7">
        <v>9.2200000000000004E-2</v>
      </c>
      <c r="H15" s="8">
        <v>9643.5499999999993</v>
      </c>
      <c r="I15" s="7">
        <v>2.0899999999999998E-2</v>
      </c>
      <c r="J15" s="8">
        <v>4186.22</v>
      </c>
      <c r="K15" s="7">
        <v>206646</v>
      </c>
      <c r="L15" s="9" t="s">
        <v>16</v>
      </c>
      <c r="M15" s="8">
        <v>295.62</v>
      </c>
      <c r="N15" s="8">
        <v>31413.08</v>
      </c>
    </row>
    <row r="16" spans="1:14" ht="13.8" thickBot="1" x14ac:dyDescent="0.3">
      <c r="A16" s="5" t="s">
        <v>28</v>
      </c>
      <c r="B16" s="6">
        <v>1</v>
      </c>
      <c r="C16" s="7">
        <v>11511</v>
      </c>
      <c r="D16" s="7">
        <v>0.1694</v>
      </c>
      <c r="E16" s="8">
        <v>1950.03</v>
      </c>
      <c r="F16" s="7">
        <v>10991</v>
      </c>
      <c r="G16" s="7">
        <v>9.2200000000000004E-2</v>
      </c>
      <c r="H16" s="8">
        <v>1013.4</v>
      </c>
      <c r="I16" s="7">
        <v>1.9199999999999998E-2</v>
      </c>
      <c r="J16" s="8">
        <v>432.05</v>
      </c>
      <c r="K16" s="7">
        <v>22503</v>
      </c>
      <c r="L16" s="9" t="s">
        <v>16</v>
      </c>
      <c r="M16" s="8">
        <v>32.26</v>
      </c>
      <c r="N16" s="8">
        <v>3427.74</v>
      </c>
    </row>
    <row r="17" spans="1:14" ht="14.4" thickTop="1" thickBot="1" x14ac:dyDescent="0.3">
      <c r="A17" s="10" t="s">
        <v>29</v>
      </c>
      <c r="C17" s="11">
        <f>SUM($C$3:$C$16)</f>
        <v>5940646</v>
      </c>
      <c r="E17" s="12">
        <f>SUM($E$3:$E$16)</f>
        <v>879346.29</v>
      </c>
      <c r="F17" s="11">
        <f>SUM($F$3:$F$16)</f>
        <v>5914055</v>
      </c>
      <c r="H17" s="12">
        <f>SUM($H$3:$H$16)</f>
        <v>480629.69</v>
      </c>
      <c r="J17" s="12">
        <f>SUM($J$3:$J$16)</f>
        <v>145536.62</v>
      </c>
      <c r="K17" s="11">
        <f>SUM($K$3:$K$16)</f>
        <v>11854702</v>
      </c>
      <c r="M17" s="12">
        <f>SUM($M$3:$M$16)</f>
        <v>14302.37</v>
      </c>
    </row>
    <row r="18" spans="1:14" x14ac:dyDescent="0.25">
      <c r="M18" s="13" t="s">
        <v>30</v>
      </c>
      <c r="N18" s="14">
        <f>SUM(N3:N17)</f>
        <v>1519814.9699999997</v>
      </c>
    </row>
    <row r="19" spans="1:14" x14ac:dyDescent="0.25">
      <c r="M19" s="15" t="s">
        <v>31</v>
      </c>
      <c r="N19" s="16">
        <v>4284.75</v>
      </c>
    </row>
    <row r="20" spans="1:14" ht="13.8" thickBot="1" x14ac:dyDescent="0.3">
      <c r="M20" s="17" t="s">
        <v>29</v>
      </c>
      <c r="N20" s="18">
        <f>+N18+N19</f>
        <v>1524099.7199999997</v>
      </c>
    </row>
  </sheetData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32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41679</v>
      </c>
      <c r="D3" s="7">
        <v>0.15359999999999999</v>
      </c>
      <c r="E3" s="8">
        <v>6401.89</v>
      </c>
      <c r="F3" s="7">
        <v>45828</v>
      </c>
      <c r="G3" s="7">
        <v>8.3500000000000005E-2</v>
      </c>
      <c r="H3" s="8">
        <v>3826.64</v>
      </c>
      <c r="I3" s="7">
        <v>1.9199999999999998E-2</v>
      </c>
      <c r="J3" s="8">
        <v>1680.13</v>
      </c>
      <c r="K3" s="7">
        <v>87507</v>
      </c>
      <c r="L3" s="9" t="s">
        <v>16</v>
      </c>
      <c r="M3" s="8">
        <v>113.13</v>
      </c>
      <c r="N3" s="8">
        <v>12021.8</v>
      </c>
    </row>
    <row r="4" spans="1:14" x14ac:dyDescent="0.25">
      <c r="A4" s="5" t="s">
        <v>17</v>
      </c>
      <c r="B4" s="6">
        <v>1</v>
      </c>
      <c r="C4" s="7">
        <v>97527</v>
      </c>
      <c r="D4" s="7">
        <v>0.73919999999999997</v>
      </c>
      <c r="E4" s="8">
        <v>72092.070000000007</v>
      </c>
      <c r="F4" s="7">
        <v>113511</v>
      </c>
      <c r="G4" s="7">
        <v>0.40179999999999999</v>
      </c>
      <c r="H4" s="8">
        <v>45608.9</v>
      </c>
      <c r="I4" s="7">
        <v>2.9700000000000001E-2</v>
      </c>
      <c r="J4" s="8">
        <v>6267.85</v>
      </c>
      <c r="K4" s="7">
        <v>211039</v>
      </c>
      <c r="L4" s="9" t="s">
        <v>16</v>
      </c>
      <c r="M4" s="8">
        <v>1177.7</v>
      </c>
      <c r="N4" s="8">
        <v>125146.52</v>
      </c>
    </row>
    <row r="5" spans="1:14" x14ac:dyDescent="0.25">
      <c r="A5" s="5" t="s">
        <v>17</v>
      </c>
      <c r="B5" s="6">
        <v>2</v>
      </c>
      <c r="C5" s="7">
        <v>16669</v>
      </c>
      <c r="D5" s="7">
        <v>0.37169999999999997</v>
      </c>
      <c r="E5" s="8">
        <v>6195.83</v>
      </c>
      <c r="F5" s="7">
        <v>22545</v>
      </c>
      <c r="G5" s="7">
        <v>0.2477</v>
      </c>
      <c r="H5" s="8">
        <v>5584.4</v>
      </c>
      <c r="I5" s="7">
        <v>3.1800000000000002E-2</v>
      </c>
      <c r="J5" s="8">
        <v>1244.3399999999999</v>
      </c>
      <c r="K5" s="7">
        <v>39214</v>
      </c>
      <c r="L5" s="9" t="s">
        <v>16</v>
      </c>
      <c r="M5" s="8">
        <v>123.73</v>
      </c>
      <c r="N5" s="8">
        <v>13148.3</v>
      </c>
    </row>
    <row r="6" spans="1:14" x14ac:dyDescent="0.25">
      <c r="A6" s="5" t="s">
        <v>18</v>
      </c>
      <c r="B6" s="6">
        <v>1</v>
      </c>
      <c r="C6" s="7">
        <v>166821</v>
      </c>
      <c r="D6" s="7">
        <v>0.13009999999999999</v>
      </c>
      <c r="E6" s="8">
        <v>21703.43</v>
      </c>
      <c r="F6" s="7">
        <v>214284</v>
      </c>
      <c r="G6" s="7">
        <v>6.88E-2</v>
      </c>
      <c r="H6" s="8">
        <v>14742.77</v>
      </c>
      <c r="I6" s="7">
        <v>1.0699999999999999E-2</v>
      </c>
      <c r="J6" s="8">
        <v>3928.07</v>
      </c>
      <c r="K6" s="7">
        <v>381106</v>
      </c>
      <c r="L6" s="9" t="s">
        <v>16</v>
      </c>
      <c r="M6" s="8">
        <v>383.56</v>
      </c>
      <c r="N6" s="8">
        <v>40757.82</v>
      </c>
    </row>
    <row r="7" spans="1:14" x14ac:dyDescent="0.25">
      <c r="A7" s="5" t="s">
        <v>19</v>
      </c>
      <c r="B7" s="6">
        <v>1</v>
      </c>
      <c r="C7" s="7">
        <v>1262060</v>
      </c>
      <c r="D7" s="7">
        <v>0.12770000000000001</v>
      </c>
      <c r="E7" s="8">
        <v>161165.07</v>
      </c>
      <c r="F7" s="7">
        <v>1256438</v>
      </c>
      <c r="G7" s="7">
        <v>8.0799999999999997E-2</v>
      </c>
      <c r="H7" s="8">
        <v>101520.17</v>
      </c>
      <c r="I7" s="7">
        <v>2.0899999999999998E-2</v>
      </c>
      <c r="J7" s="8">
        <v>50920.72</v>
      </c>
      <c r="K7" s="7">
        <v>2518498</v>
      </c>
      <c r="L7" s="9" t="s">
        <v>16</v>
      </c>
      <c r="M7" s="8">
        <v>2979.26</v>
      </c>
      <c r="N7" s="8">
        <v>316585.23</v>
      </c>
    </row>
    <row r="8" spans="1:14" x14ac:dyDescent="0.25">
      <c r="A8" s="5" t="s">
        <v>20</v>
      </c>
      <c r="B8" s="6">
        <v>1</v>
      </c>
      <c r="C8" s="7">
        <v>84193</v>
      </c>
      <c r="D8" s="7">
        <v>0.13100000000000001</v>
      </c>
      <c r="E8" s="8">
        <v>11029.28</v>
      </c>
      <c r="F8" s="7">
        <v>108785</v>
      </c>
      <c r="G8" s="7">
        <v>6.9199999999999998E-2</v>
      </c>
      <c r="H8" s="8">
        <v>7527.92</v>
      </c>
      <c r="I8" s="7">
        <v>1.0699999999999999E-2</v>
      </c>
      <c r="J8" s="8">
        <v>2064.86</v>
      </c>
      <c r="K8" s="7">
        <v>192978</v>
      </c>
      <c r="L8" s="9" t="s">
        <v>16</v>
      </c>
      <c r="M8" s="8">
        <v>195.91</v>
      </c>
      <c r="N8" s="8">
        <v>20817.98</v>
      </c>
    </row>
    <row r="9" spans="1:14" x14ac:dyDescent="0.25">
      <c r="A9" s="5" t="s">
        <v>21</v>
      </c>
      <c r="B9" s="6">
        <v>1</v>
      </c>
      <c r="C9" s="7">
        <v>823</v>
      </c>
      <c r="D9" s="7">
        <v>0.157</v>
      </c>
      <c r="E9" s="8">
        <v>129.13999999999999</v>
      </c>
      <c r="F9" s="7">
        <v>2468</v>
      </c>
      <c r="G9" s="7">
        <v>8.6199999999999999E-2</v>
      </c>
      <c r="H9" s="8">
        <v>212.74</v>
      </c>
      <c r="I9" s="7">
        <v>1.77E-2</v>
      </c>
      <c r="J9" s="8">
        <v>54.02</v>
      </c>
      <c r="K9" s="7">
        <v>3291</v>
      </c>
      <c r="L9" s="9" t="s">
        <v>16</v>
      </c>
      <c r="M9" s="8">
        <v>3.76</v>
      </c>
      <c r="N9" s="8">
        <v>399.66</v>
      </c>
    </row>
    <row r="10" spans="1:14" x14ac:dyDescent="0.25">
      <c r="A10" s="5" t="s">
        <v>22</v>
      </c>
      <c r="B10" s="6">
        <v>1</v>
      </c>
      <c r="C10" s="7">
        <v>16463</v>
      </c>
      <c r="D10" s="7">
        <v>0.1573</v>
      </c>
      <c r="E10" s="8">
        <v>2589.63</v>
      </c>
      <c r="F10" s="7">
        <v>19197</v>
      </c>
      <c r="G10" s="7">
        <v>8.6400000000000005E-2</v>
      </c>
      <c r="H10" s="8">
        <v>1658.62</v>
      </c>
      <c r="I10" s="7">
        <v>1.9199999999999998E-2</v>
      </c>
      <c r="J10" s="8">
        <v>624.5</v>
      </c>
      <c r="K10" s="7">
        <v>35660</v>
      </c>
      <c r="L10" s="9" t="s">
        <v>16</v>
      </c>
      <c r="M10" s="8">
        <v>46.29</v>
      </c>
      <c r="N10" s="8">
        <v>4919.04</v>
      </c>
    </row>
    <row r="11" spans="1:14" x14ac:dyDescent="0.25">
      <c r="A11" s="5" t="s">
        <v>23</v>
      </c>
      <c r="B11" s="6">
        <v>1</v>
      </c>
      <c r="C11" s="7">
        <v>62366</v>
      </c>
      <c r="D11" s="7">
        <v>0.10780000000000001</v>
      </c>
      <c r="E11" s="8">
        <v>6723</v>
      </c>
      <c r="F11" s="7">
        <v>85601</v>
      </c>
      <c r="G11" s="7">
        <v>6.8199999999999997E-2</v>
      </c>
      <c r="H11" s="8">
        <v>5837.95</v>
      </c>
      <c r="I11" s="7">
        <v>2.4299999999999999E-2</v>
      </c>
      <c r="J11" s="8">
        <v>3575.21</v>
      </c>
      <c r="K11" s="7">
        <v>147966</v>
      </c>
      <c r="L11" s="9" t="s">
        <v>16</v>
      </c>
      <c r="M11" s="8">
        <v>153.29</v>
      </c>
      <c r="N11" s="8">
        <v>16289.46</v>
      </c>
    </row>
    <row r="12" spans="1:14" x14ac:dyDescent="0.25">
      <c r="A12" s="5" t="s">
        <v>24</v>
      </c>
      <c r="B12" s="6">
        <v>1</v>
      </c>
      <c r="C12" s="7">
        <v>29794</v>
      </c>
      <c r="D12" s="7">
        <v>0.73919999999999997</v>
      </c>
      <c r="E12" s="8">
        <v>22023.54</v>
      </c>
      <c r="F12" s="7">
        <v>33484</v>
      </c>
      <c r="G12" s="7">
        <v>0.40179999999999999</v>
      </c>
      <c r="H12" s="8">
        <v>13453.67</v>
      </c>
      <c r="I12" s="7">
        <v>2.9700000000000001E-2</v>
      </c>
      <c r="J12" s="8">
        <v>1790.17</v>
      </c>
      <c r="K12" s="7">
        <v>63277</v>
      </c>
      <c r="L12" s="9" t="s">
        <v>16</v>
      </c>
      <c r="M12" s="8">
        <v>354.04</v>
      </c>
      <c r="N12" s="8">
        <v>37621.42</v>
      </c>
    </row>
    <row r="13" spans="1:14" x14ac:dyDescent="0.25">
      <c r="A13" s="5" t="s">
        <v>25</v>
      </c>
      <c r="B13" s="6">
        <v>1</v>
      </c>
      <c r="C13" s="7">
        <v>56262</v>
      </c>
      <c r="D13" s="7">
        <v>0.39850000000000002</v>
      </c>
      <c r="E13" s="8">
        <v>22420.29</v>
      </c>
      <c r="F13" s="7">
        <v>79042</v>
      </c>
      <c r="G13" s="7">
        <v>0.21679999999999999</v>
      </c>
      <c r="H13" s="8">
        <v>17136.22</v>
      </c>
      <c r="I13" s="7">
        <v>2.4400000000000002E-2</v>
      </c>
      <c r="J13" s="8">
        <v>2823.1</v>
      </c>
      <c r="K13" s="7">
        <v>135303</v>
      </c>
      <c r="L13" s="9" t="s">
        <v>16</v>
      </c>
      <c r="M13" s="8">
        <v>402.61</v>
      </c>
      <c r="N13" s="8">
        <v>42782.21</v>
      </c>
    </row>
    <row r="14" spans="1:14" x14ac:dyDescent="0.25">
      <c r="A14" s="5" t="s">
        <v>26</v>
      </c>
      <c r="B14" s="6">
        <v>1</v>
      </c>
      <c r="C14" s="7">
        <v>2291708</v>
      </c>
      <c r="D14" s="7">
        <v>0.12379999999999999</v>
      </c>
      <c r="E14" s="8">
        <v>283713.45</v>
      </c>
      <c r="F14" s="7">
        <v>3073355</v>
      </c>
      <c r="G14" s="7">
        <v>6.6699999999999995E-2</v>
      </c>
      <c r="H14" s="8">
        <v>204992.78</v>
      </c>
      <c r="I14" s="7">
        <v>1.0699999999999999E-2</v>
      </c>
      <c r="J14" s="8">
        <v>55079.44</v>
      </c>
      <c r="K14" s="7">
        <v>5365063</v>
      </c>
      <c r="L14" s="9" t="s">
        <v>16</v>
      </c>
      <c r="M14" s="8">
        <v>5165.96</v>
      </c>
      <c r="N14" s="8">
        <v>548951.63</v>
      </c>
    </row>
    <row r="15" spans="1:14" x14ac:dyDescent="0.25">
      <c r="A15" s="5" t="s">
        <v>26</v>
      </c>
      <c r="B15" s="6">
        <v>2</v>
      </c>
      <c r="C15" s="7">
        <v>0</v>
      </c>
      <c r="D15" s="7">
        <v>0.8952</v>
      </c>
      <c r="E15" s="8">
        <v>0</v>
      </c>
      <c r="F15" s="7">
        <v>6205</v>
      </c>
      <c r="G15" s="7">
        <v>0.46560000000000001</v>
      </c>
      <c r="H15" s="8">
        <v>2889.05</v>
      </c>
      <c r="I15" s="7">
        <v>1.0699999999999999E-2</v>
      </c>
      <c r="J15" s="8">
        <v>0</v>
      </c>
      <c r="K15" s="7">
        <v>6205</v>
      </c>
      <c r="L15" s="9" t="s">
        <v>16</v>
      </c>
      <c r="M15" s="8">
        <v>27.45</v>
      </c>
      <c r="N15" s="8">
        <v>2916.49</v>
      </c>
    </row>
    <row r="16" spans="1:14" x14ac:dyDescent="0.25">
      <c r="A16" s="5" t="s">
        <v>27</v>
      </c>
      <c r="B16" s="6">
        <v>1</v>
      </c>
      <c r="C16" s="7">
        <v>88607</v>
      </c>
      <c r="D16" s="7">
        <v>0.1694</v>
      </c>
      <c r="E16" s="8">
        <v>15009.96</v>
      </c>
      <c r="F16" s="7">
        <v>112426</v>
      </c>
      <c r="G16" s="7">
        <v>9.2200000000000004E-2</v>
      </c>
      <c r="H16" s="8">
        <v>10365.69</v>
      </c>
      <c r="I16" s="7">
        <v>2.0899999999999998E-2</v>
      </c>
      <c r="J16" s="8">
        <v>4116.03</v>
      </c>
      <c r="K16" s="7">
        <v>201033</v>
      </c>
      <c r="L16" s="9" t="s">
        <v>16</v>
      </c>
      <c r="M16" s="8">
        <v>280.17</v>
      </c>
      <c r="N16" s="8">
        <v>29771.86</v>
      </c>
    </row>
    <row r="17" spans="1:14" ht="13.8" thickBot="1" x14ac:dyDescent="0.3">
      <c r="A17" s="5" t="s">
        <v>28</v>
      </c>
      <c r="B17" s="6">
        <v>1</v>
      </c>
      <c r="C17" s="7">
        <v>12425</v>
      </c>
      <c r="D17" s="7">
        <v>0.1694</v>
      </c>
      <c r="E17" s="8">
        <v>2104.83</v>
      </c>
      <c r="F17" s="7">
        <v>16023</v>
      </c>
      <c r="G17" s="7">
        <v>9.2200000000000004E-2</v>
      </c>
      <c r="H17" s="8">
        <v>1477.3</v>
      </c>
      <c r="I17" s="7">
        <v>1.9199999999999998E-2</v>
      </c>
      <c r="J17" s="8">
        <v>546.20000000000005</v>
      </c>
      <c r="K17" s="7">
        <v>28448</v>
      </c>
      <c r="L17" s="9" t="s">
        <v>16</v>
      </c>
      <c r="M17" s="8">
        <v>39.22</v>
      </c>
      <c r="N17" s="8">
        <v>4167.55</v>
      </c>
    </row>
    <row r="18" spans="1:14" ht="14.4" thickTop="1" thickBot="1" x14ac:dyDescent="0.3">
      <c r="A18" s="10" t="s">
        <v>29</v>
      </c>
      <c r="C18" s="11">
        <f>SUM($C$3:$C$17)</f>
        <v>4227397</v>
      </c>
      <c r="E18" s="12">
        <f>SUM($E$3:$E$17)</f>
        <v>633301.41</v>
      </c>
      <c r="F18" s="11">
        <f>SUM($F$3:$F$17)</f>
        <v>5189192</v>
      </c>
      <c r="H18" s="12">
        <f>SUM($H$3:$H$17)</f>
        <v>436834.82</v>
      </c>
      <c r="J18" s="12">
        <f>SUM($J$3:$J$17)</f>
        <v>134714.64000000004</v>
      </c>
      <c r="K18" s="11">
        <f>SUM($K$3:$K$17)</f>
        <v>9416588</v>
      </c>
      <c r="M18" s="12">
        <f>SUM($M$3:$M$17)</f>
        <v>11446.08</v>
      </c>
    </row>
    <row r="19" spans="1:14" x14ac:dyDescent="0.25">
      <c r="M19" s="13" t="s">
        <v>30</v>
      </c>
      <c r="N19" s="14">
        <f>SUM(N3:N18)</f>
        <v>1216296.9700000002</v>
      </c>
    </row>
    <row r="20" spans="1:14" x14ac:dyDescent="0.25">
      <c r="M20" s="15" t="s">
        <v>31</v>
      </c>
      <c r="N20" s="16">
        <v>4284.75</v>
      </c>
    </row>
    <row r="21" spans="1:14" ht="13.8" thickBot="1" x14ac:dyDescent="0.3">
      <c r="M21" s="17" t="s">
        <v>29</v>
      </c>
      <c r="N21" s="18">
        <f>+N19+N20</f>
        <v>1220581.7200000002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0" zoomScaleNormal="80" zoomScaleSheetLayoutView="274" workbookViewId="0">
      <selection activeCell="J13" sqref="J13"/>
    </sheetView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42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17</v>
      </c>
      <c r="B3" s="6">
        <v>1</v>
      </c>
      <c r="C3" s="7">
        <v>53056</v>
      </c>
      <c r="D3" s="7">
        <v>0.80130000000000001</v>
      </c>
      <c r="E3" s="8">
        <v>42513.88</v>
      </c>
      <c r="F3" s="7">
        <v>52656</v>
      </c>
      <c r="G3" s="7">
        <v>0.4602</v>
      </c>
      <c r="H3" s="8">
        <v>24232.42</v>
      </c>
      <c r="I3" s="7">
        <v>2.9700000000000001E-2</v>
      </c>
      <c r="J3" s="8">
        <v>3139.66</v>
      </c>
      <c r="K3" s="7">
        <v>105712</v>
      </c>
      <c r="L3" s="9" t="s">
        <v>16</v>
      </c>
      <c r="M3" s="8">
        <v>663.92</v>
      </c>
      <c r="N3" s="8">
        <v>70549.88</v>
      </c>
    </row>
    <row r="4" spans="1:14" x14ac:dyDescent="0.25">
      <c r="A4" s="5" t="s">
        <v>17</v>
      </c>
      <c r="B4" s="6">
        <v>2</v>
      </c>
      <c r="C4" s="7">
        <v>1899</v>
      </c>
      <c r="D4" s="7">
        <v>0.38479999999999998</v>
      </c>
      <c r="E4" s="8">
        <v>730.85</v>
      </c>
      <c r="F4" s="7">
        <v>845</v>
      </c>
      <c r="G4" s="7">
        <v>0.25640000000000002</v>
      </c>
      <c r="H4" s="8">
        <v>216.67</v>
      </c>
      <c r="I4" s="7">
        <v>3.1800000000000002E-2</v>
      </c>
      <c r="J4" s="8">
        <v>87.27</v>
      </c>
      <c r="K4" s="7">
        <v>2744</v>
      </c>
      <c r="L4" s="9" t="s">
        <v>16</v>
      </c>
      <c r="M4" s="8">
        <v>9.83</v>
      </c>
      <c r="N4" s="8">
        <v>1044.6199999999999</v>
      </c>
    </row>
    <row r="5" spans="1:14" x14ac:dyDescent="0.25">
      <c r="A5" s="5" t="s">
        <v>19</v>
      </c>
      <c r="B5" s="6">
        <v>1</v>
      </c>
      <c r="C5" s="7">
        <v>995972</v>
      </c>
      <c r="D5" s="7">
        <v>0.12770000000000001</v>
      </c>
      <c r="E5" s="8">
        <v>127185.56</v>
      </c>
      <c r="F5" s="7">
        <v>977763</v>
      </c>
      <c r="G5" s="7">
        <v>8.0799999999999997E-2</v>
      </c>
      <c r="H5" s="8">
        <v>79003.23</v>
      </c>
      <c r="I5" s="7">
        <v>2.0899999999999998E-2</v>
      </c>
      <c r="J5" s="8">
        <v>40997.42</v>
      </c>
      <c r="K5" s="7">
        <v>1973734</v>
      </c>
      <c r="L5" s="9" t="s">
        <v>16</v>
      </c>
      <c r="M5" s="8">
        <v>2348.27</v>
      </c>
      <c r="N5" s="8">
        <v>249534.48</v>
      </c>
    </row>
    <row r="6" spans="1:14" x14ac:dyDescent="0.25">
      <c r="A6" s="5" t="s">
        <v>20</v>
      </c>
      <c r="B6" s="6">
        <v>1</v>
      </c>
      <c r="C6" s="7">
        <v>70018</v>
      </c>
      <c r="D6" s="7">
        <v>0.13100000000000001</v>
      </c>
      <c r="E6" s="8">
        <v>9172.2900000000009</v>
      </c>
      <c r="F6" s="7">
        <v>75717</v>
      </c>
      <c r="G6" s="7">
        <v>6.9199999999999998E-2</v>
      </c>
      <c r="H6" s="8">
        <v>5239.62</v>
      </c>
      <c r="I6" s="7">
        <v>1.0699999999999999E-2</v>
      </c>
      <c r="J6" s="8">
        <v>1559.36</v>
      </c>
      <c r="K6" s="7">
        <v>145735</v>
      </c>
      <c r="L6" s="9" t="s">
        <v>16</v>
      </c>
      <c r="M6" s="8">
        <v>151.72999999999999</v>
      </c>
      <c r="N6" s="8">
        <v>16123</v>
      </c>
    </row>
    <row r="7" spans="1:14" x14ac:dyDescent="0.25">
      <c r="A7" s="5" t="s">
        <v>23</v>
      </c>
      <c r="B7" s="6">
        <v>1</v>
      </c>
      <c r="C7" s="7">
        <v>60883</v>
      </c>
      <c r="D7" s="7">
        <v>0.10780000000000001</v>
      </c>
      <c r="E7" s="8">
        <v>6563.19</v>
      </c>
      <c r="F7" s="7">
        <v>65251</v>
      </c>
      <c r="G7" s="7">
        <v>6.8199999999999997E-2</v>
      </c>
      <c r="H7" s="8">
        <v>4450.08</v>
      </c>
      <c r="I7" s="7">
        <v>2.4299999999999999E-2</v>
      </c>
      <c r="J7" s="8">
        <v>2957.67</v>
      </c>
      <c r="K7" s="7">
        <v>126134</v>
      </c>
      <c r="L7" s="9" t="s">
        <v>16</v>
      </c>
      <c r="M7" s="8">
        <v>132.72</v>
      </c>
      <c r="N7" s="8">
        <v>14103.67</v>
      </c>
    </row>
    <row r="8" spans="1:14" x14ac:dyDescent="0.25">
      <c r="A8" s="5" t="s">
        <v>24</v>
      </c>
      <c r="B8" s="6">
        <v>1</v>
      </c>
      <c r="C8" s="7">
        <v>7532</v>
      </c>
      <c r="D8" s="7">
        <v>0.80130000000000001</v>
      </c>
      <c r="E8" s="8">
        <v>6035.47</v>
      </c>
      <c r="F8" s="7">
        <v>10708</v>
      </c>
      <c r="G8" s="7">
        <v>0.4602</v>
      </c>
      <c r="H8" s="8">
        <v>4927.6899999999996</v>
      </c>
      <c r="I8" s="7">
        <v>2.9700000000000001E-2</v>
      </c>
      <c r="J8" s="8">
        <v>541.72</v>
      </c>
      <c r="K8" s="7">
        <v>18240</v>
      </c>
      <c r="L8" s="9" t="s">
        <v>16</v>
      </c>
      <c r="M8" s="8">
        <v>109.3</v>
      </c>
      <c r="N8" s="8">
        <v>11614.18</v>
      </c>
    </row>
    <row r="9" spans="1:14" x14ac:dyDescent="0.25">
      <c r="A9" s="5" t="s">
        <v>25</v>
      </c>
      <c r="B9" s="6">
        <v>1</v>
      </c>
      <c r="C9" s="7">
        <v>54628</v>
      </c>
      <c r="D9" s="7">
        <v>0.4234</v>
      </c>
      <c r="E9" s="8">
        <v>23129.58</v>
      </c>
      <c r="F9" s="7">
        <v>53497</v>
      </c>
      <c r="G9" s="7">
        <v>0.2402</v>
      </c>
      <c r="H9" s="8">
        <v>12849.96</v>
      </c>
      <c r="I9" s="7">
        <v>2.4400000000000002E-2</v>
      </c>
      <c r="J9" s="8">
        <v>2392.67</v>
      </c>
      <c r="K9" s="7">
        <v>108125</v>
      </c>
      <c r="L9" s="9" t="s">
        <v>16</v>
      </c>
      <c r="M9" s="8">
        <v>364.54</v>
      </c>
      <c r="N9" s="8">
        <v>38736.75</v>
      </c>
    </row>
    <row r="10" spans="1:14" x14ac:dyDescent="0.25">
      <c r="A10" s="5" t="s">
        <v>26</v>
      </c>
      <c r="B10" s="6">
        <v>1</v>
      </c>
      <c r="C10" s="7">
        <v>2748527</v>
      </c>
      <c r="D10" s="7">
        <v>0.12379999999999999</v>
      </c>
      <c r="E10" s="8">
        <v>340267.64</v>
      </c>
      <c r="F10" s="7">
        <v>3033447</v>
      </c>
      <c r="G10" s="7">
        <v>6.6699999999999995E-2</v>
      </c>
      <c r="H10" s="8">
        <v>202330.91</v>
      </c>
      <c r="I10" s="7">
        <v>1.0699999999999999E-2</v>
      </c>
      <c r="J10" s="8">
        <v>55486.44</v>
      </c>
      <c r="K10" s="7">
        <v>5781974</v>
      </c>
      <c r="L10" s="9" t="s">
        <v>16</v>
      </c>
      <c r="M10" s="8">
        <v>5681.81</v>
      </c>
      <c r="N10" s="8">
        <v>603766.81000000006</v>
      </c>
    </row>
    <row r="11" spans="1:14" x14ac:dyDescent="0.25">
      <c r="A11" s="5" t="s">
        <v>26</v>
      </c>
      <c r="B11" s="6">
        <v>2</v>
      </c>
      <c r="C11" s="7">
        <v>44801</v>
      </c>
      <c r="D11" s="7">
        <v>0.10100000000000001</v>
      </c>
      <c r="E11" s="8">
        <v>4523.5600000000004</v>
      </c>
      <c r="F11" s="7">
        <v>10683</v>
      </c>
      <c r="G11" s="7">
        <v>0.52639999999999998</v>
      </c>
      <c r="H11" s="8">
        <v>5623.53</v>
      </c>
      <c r="I11" s="7">
        <v>1.0699999999999999E-2</v>
      </c>
      <c r="J11" s="8">
        <v>0</v>
      </c>
      <c r="K11" s="7">
        <v>55484</v>
      </c>
      <c r="L11" s="9" t="s">
        <v>16</v>
      </c>
      <c r="M11" s="8">
        <v>96.4</v>
      </c>
      <c r="N11" s="8">
        <v>10243.49</v>
      </c>
    </row>
    <row r="12" spans="1:14" ht="13.8" thickBot="1" x14ac:dyDescent="0.3">
      <c r="A12" s="5" t="s">
        <v>27</v>
      </c>
      <c r="B12" s="6">
        <v>1</v>
      </c>
      <c r="C12" s="7">
        <v>43973</v>
      </c>
      <c r="D12" s="7">
        <v>0.1694</v>
      </c>
      <c r="E12" s="8">
        <v>7449.08</v>
      </c>
      <c r="F12" s="7">
        <v>43288</v>
      </c>
      <c r="G12" s="7">
        <v>9.2200000000000004E-2</v>
      </c>
      <c r="H12" s="8">
        <v>3991.16</v>
      </c>
      <c r="I12" s="7">
        <v>2.0899999999999998E-2</v>
      </c>
      <c r="J12" s="8">
        <v>1823.76</v>
      </c>
      <c r="K12" s="7">
        <v>87261</v>
      </c>
      <c r="L12" s="9" t="s">
        <v>16</v>
      </c>
      <c r="M12" s="8">
        <v>126.01</v>
      </c>
      <c r="N12" s="8">
        <v>13390.01</v>
      </c>
    </row>
    <row r="13" spans="1:14" ht="14.4" thickTop="1" thickBot="1" x14ac:dyDescent="0.3">
      <c r="A13" s="10" t="s">
        <v>29</v>
      </c>
      <c r="C13" s="11">
        <f>SUM($C$3:$C$12)</f>
        <v>4081289</v>
      </c>
      <c r="E13" s="12">
        <f>SUM($E$3:$E$12)</f>
        <v>567571.1</v>
      </c>
      <c r="F13" s="11">
        <f>SUM($F$3:$F$12)</f>
        <v>4323855</v>
      </c>
      <c r="H13" s="12">
        <f>SUM($H$3:$H$12)</f>
        <v>342865.26999999996</v>
      </c>
      <c r="J13" s="12">
        <f>SUM($J$3:$J$12)</f>
        <v>108985.96999999999</v>
      </c>
      <c r="K13" s="11">
        <f>SUM($K$3:$K$12)</f>
        <v>8405143</v>
      </c>
      <c r="M13" s="12">
        <f>SUM($M$3:$M$12)</f>
        <v>9684.5300000000007</v>
      </c>
    </row>
    <row r="14" spans="1:14" x14ac:dyDescent="0.25">
      <c r="M14" s="13" t="s">
        <v>30</v>
      </c>
      <c r="N14" s="14">
        <f>SUM(N3:N13)</f>
        <v>1029106.89</v>
      </c>
    </row>
    <row r="15" spans="1:14" x14ac:dyDescent="0.25">
      <c r="M15" s="15" t="s">
        <v>31</v>
      </c>
      <c r="N15" s="16">
        <v>3925</v>
      </c>
    </row>
    <row r="16" spans="1:14" ht="13.8" thickBot="1" x14ac:dyDescent="0.3">
      <c r="M16" s="17" t="s">
        <v>29</v>
      </c>
      <c r="N16" s="18">
        <f>+N14+N15</f>
        <v>1033031.89</v>
      </c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41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14330</v>
      </c>
      <c r="D3" s="7">
        <v>8.9099999999999999E-2</v>
      </c>
      <c r="E3" s="8">
        <v>1276.8</v>
      </c>
      <c r="F3" s="7">
        <v>20513</v>
      </c>
      <c r="G3" s="7">
        <v>3.9800000000000002E-2</v>
      </c>
      <c r="H3" s="8">
        <v>816.42</v>
      </c>
      <c r="I3" s="7">
        <v>1.9199999999999998E-2</v>
      </c>
      <c r="J3" s="8">
        <v>668.99</v>
      </c>
      <c r="K3" s="7">
        <v>34843</v>
      </c>
      <c r="L3" s="9" t="s">
        <v>16</v>
      </c>
      <c r="M3" s="8">
        <v>26.24</v>
      </c>
      <c r="N3" s="8">
        <v>2788.45</v>
      </c>
    </row>
    <row r="4" spans="1:14" x14ac:dyDescent="0.25">
      <c r="A4" s="5" t="s">
        <v>17</v>
      </c>
      <c r="B4" s="6">
        <v>1</v>
      </c>
      <c r="C4" s="7">
        <v>11850</v>
      </c>
      <c r="D4" s="7">
        <v>0.3881</v>
      </c>
      <c r="E4" s="8">
        <v>4598.9799999999996</v>
      </c>
      <c r="F4" s="7">
        <v>27087</v>
      </c>
      <c r="G4" s="7">
        <v>0.2006</v>
      </c>
      <c r="H4" s="8">
        <v>5433.73</v>
      </c>
      <c r="I4" s="7">
        <v>2.9700000000000001E-2</v>
      </c>
      <c r="J4" s="8">
        <v>1156.44</v>
      </c>
      <c r="K4" s="7">
        <v>38937</v>
      </c>
      <c r="L4" s="9" t="s">
        <v>16</v>
      </c>
      <c r="M4" s="8">
        <v>106.3</v>
      </c>
      <c r="N4" s="8">
        <v>11295.44</v>
      </c>
    </row>
    <row r="5" spans="1:14" x14ac:dyDescent="0.25">
      <c r="A5" s="5" t="s">
        <v>17</v>
      </c>
      <c r="B5" s="6">
        <v>2</v>
      </c>
      <c r="C5" s="7">
        <v>711</v>
      </c>
      <c r="D5" s="7">
        <v>0.33090000000000003</v>
      </c>
      <c r="E5" s="8">
        <v>235.22</v>
      </c>
      <c r="F5" s="7">
        <v>1381</v>
      </c>
      <c r="G5" s="7">
        <v>0.20860000000000001</v>
      </c>
      <c r="H5" s="8">
        <v>288.10000000000002</v>
      </c>
      <c r="I5" s="7">
        <v>3.1800000000000002E-2</v>
      </c>
      <c r="J5" s="8">
        <v>66.52</v>
      </c>
      <c r="K5" s="7">
        <v>2092</v>
      </c>
      <c r="L5" s="9" t="s">
        <v>16</v>
      </c>
      <c r="M5" s="8">
        <v>5.6</v>
      </c>
      <c r="N5" s="8">
        <v>595.44000000000005</v>
      </c>
    </row>
    <row r="6" spans="1:14" x14ac:dyDescent="0.25">
      <c r="A6" s="5" t="s">
        <v>19</v>
      </c>
      <c r="B6" s="6">
        <v>1</v>
      </c>
      <c r="C6" s="7">
        <v>575076</v>
      </c>
      <c r="D6" s="7">
        <v>0.1065</v>
      </c>
      <c r="E6" s="8">
        <v>61245.56</v>
      </c>
      <c r="F6" s="7">
        <v>775389</v>
      </c>
      <c r="G6" s="7">
        <v>5.8299999999999998E-2</v>
      </c>
      <c r="H6" s="8">
        <v>45205.16</v>
      </c>
      <c r="I6" s="7">
        <v>2.0899999999999998E-2</v>
      </c>
      <c r="J6" s="8">
        <v>28224.71</v>
      </c>
      <c r="K6" s="7">
        <v>1350464</v>
      </c>
      <c r="L6" s="9" t="s">
        <v>16</v>
      </c>
      <c r="M6" s="8">
        <v>1279.42</v>
      </c>
      <c r="N6" s="8">
        <v>135954.85</v>
      </c>
    </row>
    <row r="7" spans="1:14" x14ac:dyDescent="0.25">
      <c r="A7" s="5" t="s">
        <v>20</v>
      </c>
      <c r="B7" s="6">
        <v>1</v>
      </c>
      <c r="C7" s="7">
        <v>24855</v>
      </c>
      <c r="D7" s="7">
        <v>0.1133</v>
      </c>
      <c r="E7" s="8">
        <v>2816.01</v>
      </c>
      <c r="F7" s="7">
        <v>31813</v>
      </c>
      <c r="G7" s="7">
        <v>5.0200000000000002E-2</v>
      </c>
      <c r="H7" s="8">
        <v>1597.01</v>
      </c>
      <c r="I7" s="7">
        <v>1.0699999999999999E-2</v>
      </c>
      <c r="J7" s="8">
        <v>606.34</v>
      </c>
      <c r="K7" s="7">
        <v>56668</v>
      </c>
      <c r="L7" s="9" t="s">
        <v>16</v>
      </c>
      <c r="M7" s="8">
        <v>47.68</v>
      </c>
      <c r="N7" s="8">
        <v>5067.05</v>
      </c>
    </row>
    <row r="8" spans="1:14" x14ac:dyDescent="0.25">
      <c r="A8" s="5" t="s">
        <v>22</v>
      </c>
      <c r="B8" s="6">
        <v>1</v>
      </c>
      <c r="C8" s="7">
        <v>2013</v>
      </c>
      <c r="D8" s="7">
        <v>9.1899999999999996E-2</v>
      </c>
      <c r="E8" s="8">
        <v>184.99</v>
      </c>
      <c r="F8" s="7">
        <v>6013</v>
      </c>
      <c r="G8" s="7">
        <v>4.2299999999999997E-2</v>
      </c>
      <c r="H8" s="8">
        <v>254.35</v>
      </c>
      <c r="I8" s="7">
        <v>1.9199999999999998E-2</v>
      </c>
      <c r="J8" s="8">
        <v>146.15</v>
      </c>
      <c r="K8" s="7">
        <v>8026</v>
      </c>
      <c r="L8" s="9" t="s">
        <v>16</v>
      </c>
      <c r="M8" s="8">
        <v>5.56</v>
      </c>
      <c r="N8" s="8">
        <v>591.05999999999995</v>
      </c>
    </row>
    <row r="9" spans="1:14" x14ac:dyDescent="0.25">
      <c r="A9" s="5" t="s">
        <v>23</v>
      </c>
      <c r="B9" s="6">
        <v>1</v>
      </c>
      <c r="C9" s="7">
        <v>11724</v>
      </c>
      <c r="D9" s="7">
        <v>9.7799999999999998E-2</v>
      </c>
      <c r="E9" s="8">
        <v>1146.6099999999999</v>
      </c>
      <c r="F9" s="7">
        <v>19425</v>
      </c>
      <c r="G9" s="7">
        <v>5.3900000000000003E-2</v>
      </c>
      <c r="H9" s="8">
        <v>1046.98</v>
      </c>
      <c r="I9" s="7">
        <v>2.4299999999999999E-2</v>
      </c>
      <c r="J9" s="8">
        <v>733.52</v>
      </c>
      <c r="K9" s="7">
        <v>31149</v>
      </c>
      <c r="L9" s="9" t="s">
        <v>16</v>
      </c>
      <c r="M9" s="8">
        <v>27.81</v>
      </c>
      <c r="N9" s="8">
        <v>2954.92</v>
      </c>
    </row>
    <row r="10" spans="1:14" x14ac:dyDescent="0.25">
      <c r="A10" s="5" t="s">
        <v>24</v>
      </c>
      <c r="B10" s="6">
        <v>1</v>
      </c>
      <c r="C10" s="7">
        <v>1549</v>
      </c>
      <c r="D10" s="7">
        <v>0.3881</v>
      </c>
      <c r="E10" s="8">
        <v>601.33000000000004</v>
      </c>
      <c r="F10" s="7">
        <v>5636</v>
      </c>
      <c r="G10" s="7">
        <v>0.2006</v>
      </c>
      <c r="H10" s="8">
        <v>1130.68</v>
      </c>
      <c r="I10" s="7">
        <v>2.9700000000000001E-2</v>
      </c>
      <c r="J10" s="8">
        <v>213.42</v>
      </c>
      <c r="K10" s="7">
        <v>7186</v>
      </c>
      <c r="L10" s="9" t="s">
        <v>16</v>
      </c>
      <c r="M10" s="8">
        <v>18.48</v>
      </c>
      <c r="N10" s="8">
        <v>1963.91</v>
      </c>
    </row>
    <row r="11" spans="1:14" x14ac:dyDescent="0.25">
      <c r="A11" s="5" t="s">
        <v>25</v>
      </c>
      <c r="B11" s="6">
        <v>1</v>
      </c>
      <c r="C11" s="7">
        <v>8762</v>
      </c>
      <c r="D11" s="7">
        <v>0.21460000000000001</v>
      </c>
      <c r="E11" s="8">
        <v>1880.41</v>
      </c>
      <c r="F11" s="7">
        <v>17645</v>
      </c>
      <c r="G11" s="7">
        <v>0.1072</v>
      </c>
      <c r="H11" s="8">
        <v>1891.49</v>
      </c>
      <c r="I11" s="7">
        <v>2.4400000000000002E-2</v>
      </c>
      <c r="J11" s="8">
        <v>575.72</v>
      </c>
      <c r="K11" s="7">
        <v>26407</v>
      </c>
      <c r="L11" s="9" t="s">
        <v>16</v>
      </c>
      <c r="M11" s="8">
        <v>41.3</v>
      </c>
      <c r="N11" s="8">
        <v>4388.92</v>
      </c>
    </row>
    <row r="12" spans="1:14" x14ac:dyDescent="0.25">
      <c r="A12" s="5" t="s">
        <v>26</v>
      </c>
      <c r="B12" s="6">
        <v>1</v>
      </c>
      <c r="C12" s="7">
        <v>970369</v>
      </c>
      <c r="D12" s="7">
        <v>0.106</v>
      </c>
      <c r="E12" s="8">
        <v>102859.11</v>
      </c>
      <c r="F12" s="7">
        <v>1473604</v>
      </c>
      <c r="G12" s="7">
        <v>4.8000000000000001E-2</v>
      </c>
      <c r="H12" s="8">
        <v>70732.990000000005</v>
      </c>
      <c r="I12" s="7">
        <v>1.0699999999999999E-2</v>
      </c>
      <c r="J12" s="8">
        <v>23180.02</v>
      </c>
      <c r="K12" s="7">
        <v>2443973</v>
      </c>
      <c r="L12" s="9" t="s">
        <v>16</v>
      </c>
      <c r="M12" s="8">
        <v>1869.34</v>
      </c>
      <c r="N12" s="8">
        <v>198641.46</v>
      </c>
    </row>
    <row r="13" spans="1:14" x14ac:dyDescent="0.25">
      <c r="A13" s="5" t="s">
        <v>26</v>
      </c>
      <c r="B13" s="6">
        <v>2</v>
      </c>
      <c r="C13" s="7">
        <v>0</v>
      </c>
      <c r="D13" s="7">
        <v>0.70420000000000005</v>
      </c>
      <c r="E13" s="8">
        <v>0</v>
      </c>
      <c r="F13" s="7">
        <v>0</v>
      </c>
      <c r="G13" s="7">
        <v>0.26600000000000001</v>
      </c>
      <c r="H13" s="8">
        <v>0</v>
      </c>
      <c r="I13" s="7">
        <v>1.0699999999999999E-2</v>
      </c>
      <c r="J13" s="8">
        <v>0</v>
      </c>
      <c r="K13" s="7">
        <v>0</v>
      </c>
      <c r="L13" s="9" t="s">
        <v>16</v>
      </c>
      <c r="M13" s="8">
        <v>0</v>
      </c>
      <c r="N13" s="8">
        <v>0</v>
      </c>
    </row>
    <row r="14" spans="1:14" ht="13.8" thickBot="1" x14ac:dyDescent="0.3">
      <c r="A14" s="5" t="s">
        <v>27</v>
      </c>
      <c r="B14" s="6">
        <v>1</v>
      </c>
      <c r="C14" s="7">
        <v>10876</v>
      </c>
      <c r="D14" s="7">
        <v>9.74E-2</v>
      </c>
      <c r="E14" s="8">
        <v>1059.33</v>
      </c>
      <c r="F14" s="7">
        <v>21442</v>
      </c>
      <c r="G14" s="7">
        <v>4.3900000000000002E-2</v>
      </c>
      <c r="H14" s="8">
        <v>941.29</v>
      </c>
      <c r="I14" s="7">
        <v>2.0899999999999998E-2</v>
      </c>
      <c r="J14" s="8">
        <v>675.44</v>
      </c>
      <c r="K14" s="7">
        <v>32318</v>
      </c>
      <c r="L14" s="9" t="s">
        <v>16</v>
      </c>
      <c r="M14" s="8">
        <v>25.42</v>
      </c>
      <c r="N14" s="8">
        <v>2701.48</v>
      </c>
    </row>
    <row r="15" spans="1:14" ht="14.4" thickTop="1" thickBot="1" x14ac:dyDescent="0.3">
      <c r="A15" s="10" t="s">
        <v>29</v>
      </c>
      <c r="C15" s="11">
        <f>SUM($C$3:$C$14)</f>
        <v>1632115</v>
      </c>
      <c r="E15" s="12">
        <f>SUM($E$3:$E$14)</f>
        <v>177904.35</v>
      </c>
      <c r="F15" s="11">
        <f>SUM($F$3:$F$14)</f>
        <v>2399948</v>
      </c>
      <c r="H15" s="12">
        <f>SUM($H$3:$H$14)</f>
        <v>129338.2</v>
      </c>
      <c r="J15" s="12">
        <f>SUM($J$3:$J$14)</f>
        <v>56247.270000000004</v>
      </c>
      <c r="K15" s="11">
        <f>SUM($K$3:$K$14)</f>
        <v>4032063</v>
      </c>
      <c r="M15" s="12">
        <f>SUM($M$3:$M$14)</f>
        <v>3453.1499999999996</v>
      </c>
    </row>
    <row r="16" spans="1:14" x14ac:dyDescent="0.25">
      <c r="M16" s="13" t="s">
        <v>30</v>
      </c>
      <c r="N16" s="14">
        <f>SUM(N3:N15)</f>
        <v>366942.98</v>
      </c>
    </row>
    <row r="17" spans="13:14" x14ac:dyDescent="0.25">
      <c r="M17" s="15" t="s">
        <v>31</v>
      </c>
      <c r="N17" s="16">
        <v>3925</v>
      </c>
    </row>
    <row r="18" spans="13:14" ht="13.8" thickBot="1" x14ac:dyDescent="0.3">
      <c r="M18" s="17" t="s">
        <v>29</v>
      </c>
      <c r="N18" s="18">
        <f>+N16+N17</f>
        <v>370867.98</v>
      </c>
    </row>
  </sheetData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zoomScaleSheetLayoutView="274" workbookViewId="0">
      <selection activeCell="H26" sqref="H26"/>
    </sheetView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40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0</v>
      </c>
      <c r="D3" s="7">
        <v>8.9099999999999999E-2</v>
      </c>
      <c r="E3" s="8">
        <v>0</v>
      </c>
      <c r="F3" s="7">
        <v>0</v>
      </c>
      <c r="G3" s="7">
        <v>3.9800000000000002E-2</v>
      </c>
      <c r="H3" s="8">
        <v>0</v>
      </c>
      <c r="I3" s="7">
        <v>1.9199999999999998E-2</v>
      </c>
      <c r="J3" s="8">
        <v>0</v>
      </c>
      <c r="K3" s="7">
        <v>0</v>
      </c>
      <c r="L3" s="9" t="s">
        <v>16</v>
      </c>
      <c r="M3" s="8">
        <v>0</v>
      </c>
      <c r="N3" s="8">
        <v>0</v>
      </c>
    </row>
    <row r="4" spans="1:14" x14ac:dyDescent="0.25">
      <c r="A4" s="5" t="s">
        <v>17</v>
      </c>
      <c r="B4" s="6">
        <v>1</v>
      </c>
      <c r="C4" s="7">
        <v>2</v>
      </c>
      <c r="D4" s="7">
        <v>0.3881</v>
      </c>
      <c r="E4" s="8">
        <v>0.6</v>
      </c>
      <c r="F4" s="7">
        <v>0</v>
      </c>
      <c r="G4" s="7">
        <v>0.2006</v>
      </c>
      <c r="H4" s="8">
        <v>0</v>
      </c>
      <c r="I4" s="7">
        <v>2.9700000000000001E-2</v>
      </c>
      <c r="J4" s="8">
        <v>0.05</v>
      </c>
      <c r="K4" s="7">
        <v>2</v>
      </c>
      <c r="L4" s="9" t="s">
        <v>16</v>
      </c>
      <c r="M4" s="8">
        <v>0.01</v>
      </c>
      <c r="N4" s="8">
        <v>0.65</v>
      </c>
    </row>
    <row r="5" spans="1:14" x14ac:dyDescent="0.25">
      <c r="A5" s="5" t="s">
        <v>17</v>
      </c>
      <c r="B5" s="6">
        <v>2</v>
      </c>
      <c r="C5" s="7">
        <v>0</v>
      </c>
      <c r="D5" s="7">
        <v>0.33090000000000003</v>
      </c>
      <c r="E5" s="8">
        <v>0</v>
      </c>
      <c r="F5" s="7">
        <v>0</v>
      </c>
      <c r="G5" s="7">
        <v>0.20860000000000001</v>
      </c>
      <c r="H5" s="8">
        <v>0</v>
      </c>
      <c r="I5" s="7">
        <v>3.1800000000000002E-2</v>
      </c>
      <c r="J5" s="8">
        <v>0</v>
      </c>
      <c r="K5" s="7">
        <v>0</v>
      </c>
      <c r="L5" s="9" t="s">
        <v>16</v>
      </c>
      <c r="M5" s="8">
        <v>0</v>
      </c>
      <c r="N5" s="8">
        <v>0</v>
      </c>
    </row>
    <row r="6" spans="1:14" x14ac:dyDescent="0.25">
      <c r="A6" s="5" t="s">
        <v>19</v>
      </c>
      <c r="B6" s="6">
        <v>1</v>
      </c>
      <c r="C6" s="7">
        <v>541705</v>
      </c>
      <c r="D6" s="7">
        <v>0.1065</v>
      </c>
      <c r="E6" s="8">
        <v>57691.54</v>
      </c>
      <c r="F6" s="7">
        <v>567998</v>
      </c>
      <c r="G6" s="7">
        <v>5.8299999999999998E-2</v>
      </c>
      <c r="H6" s="8">
        <v>33114.29</v>
      </c>
      <c r="I6" s="7">
        <v>2.0899999999999998E-2</v>
      </c>
      <c r="J6" s="8">
        <v>22824.58</v>
      </c>
      <c r="K6" s="7">
        <v>1109703</v>
      </c>
      <c r="L6" s="9" t="s">
        <v>16</v>
      </c>
      <c r="M6" s="8">
        <v>1079.49</v>
      </c>
      <c r="N6" s="8">
        <v>114709.89</v>
      </c>
    </row>
    <row r="7" spans="1:14" x14ac:dyDescent="0.25">
      <c r="A7" s="5" t="s">
        <v>20</v>
      </c>
      <c r="B7" s="6">
        <v>1</v>
      </c>
      <c r="C7" s="7">
        <v>7113</v>
      </c>
      <c r="D7" s="7">
        <v>0.1133</v>
      </c>
      <c r="E7" s="8">
        <v>805.9</v>
      </c>
      <c r="F7" s="7">
        <v>516</v>
      </c>
      <c r="G7" s="7">
        <v>5.0200000000000002E-2</v>
      </c>
      <c r="H7" s="8">
        <v>25.9</v>
      </c>
      <c r="I7" s="7">
        <v>1.0699999999999999E-2</v>
      </c>
      <c r="J7" s="8">
        <v>81.63</v>
      </c>
      <c r="K7" s="7">
        <v>7629</v>
      </c>
      <c r="L7" s="9" t="s">
        <v>16</v>
      </c>
      <c r="M7" s="8">
        <v>8.68</v>
      </c>
      <c r="N7" s="8">
        <v>922.11</v>
      </c>
    </row>
    <row r="8" spans="1:14" x14ac:dyDescent="0.25">
      <c r="A8" s="5" t="s">
        <v>22</v>
      </c>
      <c r="B8" s="6">
        <v>1</v>
      </c>
      <c r="C8" s="7">
        <v>933</v>
      </c>
      <c r="D8" s="7">
        <v>9.1899999999999996E-2</v>
      </c>
      <c r="E8" s="8">
        <v>85.74</v>
      </c>
      <c r="F8" s="7">
        <v>1414</v>
      </c>
      <c r="G8" s="7">
        <v>4.2299999999999997E-2</v>
      </c>
      <c r="H8" s="8">
        <v>59.81</v>
      </c>
      <c r="I8" s="7">
        <v>1.9199999999999998E-2</v>
      </c>
      <c r="J8" s="8">
        <v>43.95</v>
      </c>
      <c r="K8" s="7">
        <v>2347</v>
      </c>
      <c r="L8" s="9" t="s">
        <v>16</v>
      </c>
      <c r="M8" s="8">
        <v>1.8</v>
      </c>
      <c r="N8" s="8">
        <v>191.3</v>
      </c>
    </row>
    <row r="9" spans="1:14" x14ac:dyDescent="0.25">
      <c r="A9" s="5" t="s">
        <v>23</v>
      </c>
      <c r="B9" s="6">
        <v>1</v>
      </c>
      <c r="C9" s="7">
        <v>386</v>
      </c>
      <c r="D9" s="7">
        <v>9.7799999999999998E-2</v>
      </c>
      <c r="E9" s="8">
        <v>37.75</v>
      </c>
      <c r="F9" s="7">
        <v>3870</v>
      </c>
      <c r="G9" s="7">
        <v>5.3900000000000003E-2</v>
      </c>
      <c r="H9" s="8">
        <v>208.59</v>
      </c>
      <c r="I9" s="7">
        <v>2.4299999999999999E-2</v>
      </c>
      <c r="J9" s="8">
        <v>59.46</v>
      </c>
      <c r="K9" s="7">
        <v>4256</v>
      </c>
      <c r="L9" s="9" t="s">
        <v>16</v>
      </c>
      <c r="M9" s="8">
        <v>2.91</v>
      </c>
      <c r="N9" s="8">
        <v>308.70999999999998</v>
      </c>
    </row>
    <row r="10" spans="1:14" x14ac:dyDescent="0.25">
      <c r="A10" s="5" t="s">
        <v>24</v>
      </c>
      <c r="B10" s="6">
        <v>1</v>
      </c>
      <c r="C10" s="7">
        <v>1</v>
      </c>
      <c r="D10" s="7">
        <v>0.3881</v>
      </c>
      <c r="E10" s="8">
        <v>0.33</v>
      </c>
      <c r="F10" s="7">
        <v>0</v>
      </c>
      <c r="G10" s="7">
        <v>0.2006</v>
      </c>
      <c r="H10" s="8">
        <v>0</v>
      </c>
      <c r="I10" s="7">
        <v>2.9700000000000001E-2</v>
      </c>
      <c r="J10" s="8">
        <v>0.02</v>
      </c>
      <c r="K10" s="7">
        <v>1</v>
      </c>
      <c r="L10" s="9" t="s">
        <v>16</v>
      </c>
      <c r="M10" s="8">
        <v>0</v>
      </c>
      <c r="N10" s="8">
        <v>0.35</v>
      </c>
    </row>
    <row r="11" spans="1:14" x14ac:dyDescent="0.25">
      <c r="A11" s="5" t="s">
        <v>25</v>
      </c>
      <c r="B11" s="6">
        <v>1</v>
      </c>
      <c r="C11" s="7">
        <v>0</v>
      </c>
      <c r="D11" s="7">
        <v>0.21460000000000001</v>
      </c>
      <c r="E11" s="8">
        <v>0</v>
      </c>
      <c r="F11" s="7">
        <v>0</v>
      </c>
      <c r="G11" s="7">
        <v>0.1072</v>
      </c>
      <c r="H11" s="8">
        <v>0</v>
      </c>
      <c r="I11" s="7">
        <v>2.4400000000000002E-2</v>
      </c>
      <c r="J11" s="8">
        <v>0</v>
      </c>
      <c r="K11" s="7">
        <v>0</v>
      </c>
      <c r="L11" s="9" t="s">
        <v>16</v>
      </c>
      <c r="M11" s="8">
        <v>0</v>
      </c>
      <c r="N11" s="8">
        <v>0</v>
      </c>
    </row>
    <row r="12" spans="1:14" x14ac:dyDescent="0.25">
      <c r="A12" s="5" t="s">
        <v>26</v>
      </c>
      <c r="B12" s="6">
        <v>1</v>
      </c>
      <c r="C12" s="7">
        <v>503485</v>
      </c>
      <c r="D12" s="7">
        <v>0.106</v>
      </c>
      <c r="E12" s="8">
        <v>53369.41</v>
      </c>
      <c r="F12" s="7">
        <v>491641</v>
      </c>
      <c r="G12" s="7">
        <v>4.8000000000000001E-2</v>
      </c>
      <c r="H12" s="8">
        <v>23598.77</v>
      </c>
      <c r="I12" s="7">
        <v>1.0699999999999999E-2</v>
      </c>
      <c r="J12" s="8">
        <v>8758.07</v>
      </c>
      <c r="K12" s="7">
        <v>995126</v>
      </c>
      <c r="L12" s="9" t="s">
        <v>16</v>
      </c>
      <c r="M12" s="8">
        <v>814.4</v>
      </c>
      <c r="N12" s="8">
        <v>86540.65</v>
      </c>
    </row>
    <row r="13" spans="1:14" x14ac:dyDescent="0.25">
      <c r="A13" s="5" t="s">
        <v>26</v>
      </c>
      <c r="B13" s="6">
        <v>2</v>
      </c>
      <c r="C13" s="7">
        <v>0</v>
      </c>
      <c r="D13" s="7">
        <v>0.70420000000000005</v>
      </c>
      <c r="E13" s="8">
        <v>0</v>
      </c>
      <c r="F13" s="7">
        <v>0</v>
      </c>
      <c r="G13" s="7">
        <v>0.26600000000000001</v>
      </c>
      <c r="H13" s="8">
        <v>0</v>
      </c>
      <c r="I13" s="7">
        <v>1.0699999999999999E-2</v>
      </c>
      <c r="J13" s="8">
        <v>0</v>
      </c>
      <c r="K13" s="7">
        <v>0</v>
      </c>
      <c r="L13" s="9" t="s">
        <v>16</v>
      </c>
      <c r="M13" s="8">
        <v>0</v>
      </c>
      <c r="N13" s="8">
        <v>0</v>
      </c>
    </row>
    <row r="14" spans="1:14" ht="13.8" thickBot="1" x14ac:dyDescent="0.3">
      <c r="A14" s="5" t="s">
        <v>27</v>
      </c>
      <c r="B14" s="6">
        <v>1</v>
      </c>
      <c r="C14" s="7">
        <v>0</v>
      </c>
      <c r="D14" s="7">
        <v>9.74E-2</v>
      </c>
      <c r="E14" s="8">
        <v>0.03</v>
      </c>
      <c r="F14" s="7">
        <v>3</v>
      </c>
      <c r="G14" s="7">
        <v>4.3900000000000002E-2</v>
      </c>
      <c r="H14" s="8">
        <v>0.12</v>
      </c>
      <c r="I14" s="7">
        <v>2.0899999999999998E-2</v>
      </c>
      <c r="J14" s="8">
        <v>0.06</v>
      </c>
      <c r="K14" s="7">
        <v>3</v>
      </c>
      <c r="L14" s="9" t="s">
        <v>16</v>
      </c>
      <c r="M14" s="8">
        <v>0</v>
      </c>
      <c r="N14" s="8">
        <v>0.21</v>
      </c>
    </row>
    <row r="15" spans="1:14" ht="14.4" thickTop="1" thickBot="1" x14ac:dyDescent="0.3">
      <c r="A15" s="10" t="s">
        <v>29</v>
      </c>
      <c r="C15" s="11">
        <f>SUM($C$3:$C$14)</f>
        <v>1053625</v>
      </c>
      <c r="E15" s="12">
        <f>SUM($E$3:$E$14)</f>
        <v>111991.3</v>
      </c>
      <c r="F15" s="11">
        <f>SUM($F$3:$F$14)</f>
        <v>1065442</v>
      </c>
      <c r="H15" s="12">
        <f>SUM($H$3:$H$14)</f>
        <v>57007.48</v>
      </c>
      <c r="J15" s="12">
        <f>SUM($J$3:$J$14)</f>
        <v>31767.820000000003</v>
      </c>
      <c r="K15" s="11">
        <f>SUM($K$3:$K$14)</f>
        <v>2119067</v>
      </c>
      <c r="M15" s="12">
        <f>SUM($M$3:$M$14)</f>
        <v>1907.29</v>
      </c>
    </row>
    <row r="16" spans="1:14" x14ac:dyDescent="0.25">
      <c r="M16" s="13" t="s">
        <v>30</v>
      </c>
      <c r="N16" s="14">
        <f>SUM(N3:N15)</f>
        <v>202673.87</v>
      </c>
    </row>
    <row r="17" spans="13:14" x14ac:dyDescent="0.25">
      <c r="M17" s="15" t="s">
        <v>31</v>
      </c>
      <c r="N17" s="16">
        <v>3925</v>
      </c>
    </row>
    <row r="18" spans="13:14" ht="13.8" thickBot="1" x14ac:dyDescent="0.3">
      <c r="M18" s="17" t="s">
        <v>29</v>
      </c>
      <c r="N18" s="18">
        <f>+N16+N17</f>
        <v>206598.87</v>
      </c>
    </row>
  </sheetData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39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1341</v>
      </c>
      <c r="D3" s="7">
        <v>8.9099999999999999E-2</v>
      </c>
      <c r="E3" s="8">
        <v>119.48</v>
      </c>
      <c r="F3" s="7">
        <v>952</v>
      </c>
      <c r="G3" s="7">
        <v>3.9800000000000002E-2</v>
      </c>
      <c r="H3" s="8">
        <v>37.89</v>
      </c>
      <c r="I3" s="7">
        <v>1.9199999999999998E-2</v>
      </c>
      <c r="J3" s="8">
        <v>37.06</v>
      </c>
      <c r="K3" s="7">
        <v>2293</v>
      </c>
      <c r="L3" s="9" t="s">
        <v>16</v>
      </c>
      <c r="M3" s="8">
        <v>1.85</v>
      </c>
      <c r="N3" s="8">
        <v>196.28</v>
      </c>
    </row>
    <row r="4" spans="1:14" x14ac:dyDescent="0.25">
      <c r="A4" s="5" t="s">
        <v>17</v>
      </c>
      <c r="B4" s="6">
        <v>1</v>
      </c>
      <c r="C4" s="7">
        <v>3048</v>
      </c>
      <c r="D4" s="7">
        <v>0.3881</v>
      </c>
      <c r="E4" s="8">
        <v>1182.98</v>
      </c>
      <c r="F4" s="7">
        <v>2134</v>
      </c>
      <c r="G4" s="7">
        <v>0.2006</v>
      </c>
      <c r="H4" s="8">
        <v>428.05</v>
      </c>
      <c r="I4" s="7">
        <v>2.9700000000000001E-2</v>
      </c>
      <c r="J4" s="8">
        <v>153.91</v>
      </c>
      <c r="K4" s="7">
        <v>5182</v>
      </c>
      <c r="L4" s="9" t="s">
        <v>16</v>
      </c>
      <c r="M4" s="8">
        <v>16.77</v>
      </c>
      <c r="N4" s="8">
        <v>1781.71</v>
      </c>
    </row>
    <row r="5" spans="1:14" x14ac:dyDescent="0.25">
      <c r="A5" s="5" t="s">
        <v>17</v>
      </c>
      <c r="B5" s="6">
        <v>2</v>
      </c>
      <c r="C5" s="7">
        <v>0</v>
      </c>
      <c r="D5" s="7">
        <v>0.33090000000000003</v>
      </c>
      <c r="E5" s="8">
        <v>0</v>
      </c>
      <c r="F5" s="7">
        <v>0</v>
      </c>
      <c r="G5" s="7">
        <v>0.20860000000000001</v>
      </c>
      <c r="H5" s="8">
        <v>0</v>
      </c>
      <c r="I5" s="7">
        <v>3.1800000000000002E-2</v>
      </c>
      <c r="J5" s="8">
        <v>0</v>
      </c>
      <c r="K5" s="7">
        <v>0</v>
      </c>
      <c r="L5" s="9" t="s">
        <v>16</v>
      </c>
      <c r="M5" s="8">
        <v>0</v>
      </c>
      <c r="N5" s="8">
        <v>0</v>
      </c>
    </row>
    <row r="6" spans="1:14" x14ac:dyDescent="0.25">
      <c r="A6" s="5" t="s">
        <v>19</v>
      </c>
      <c r="B6" s="6">
        <v>1</v>
      </c>
      <c r="C6" s="7">
        <v>846135</v>
      </c>
      <c r="D6" s="7">
        <v>0.1065</v>
      </c>
      <c r="E6" s="8">
        <v>90113.38</v>
      </c>
      <c r="F6" s="7">
        <v>538188</v>
      </c>
      <c r="G6" s="7">
        <v>5.8299999999999998E-2</v>
      </c>
      <c r="H6" s="8">
        <v>31376.38</v>
      </c>
      <c r="I6" s="7">
        <v>2.0899999999999998E-2</v>
      </c>
      <c r="J6" s="8">
        <v>26794.26</v>
      </c>
      <c r="K6" s="7">
        <v>1384323</v>
      </c>
      <c r="L6" s="9" t="s">
        <v>16</v>
      </c>
      <c r="M6" s="8">
        <v>1408.7</v>
      </c>
      <c r="N6" s="8">
        <v>149692.71</v>
      </c>
    </row>
    <row r="7" spans="1:14" x14ac:dyDescent="0.25">
      <c r="A7" s="5" t="s">
        <v>20</v>
      </c>
      <c r="B7" s="6">
        <v>1</v>
      </c>
      <c r="C7" s="7">
        <v>8417</v>
      </c>
      <c r="D7" s="7">
        <v>0.1133</v>
      </c>
      <c r="E7" s="8">
        <v>953.65</v>
      </c>
      <c r="F7" s="7">
        <v>2520</v>
      </c>
      <c r="G7" s="7">
        <v>5.0200000000000002E-2</v>
      </c>
      <c r="H7" s="8">
        <v>126.48</v>
      </c>
      <c r="I7" s="7">
        <v>1.0699999999999999E-2</v>
      </c>
      <c r="J7" s="8">
        <v>108.79</v>
      </c>
      <c r="K7" s="7">
        <v>10937</v>
      </c>
      <c r="L7" s="9" t="s">
        <v>16</v>
      </c>
      <c r="M7" s="8">
        <v>11.29</v>
      </c>
      <c r="N7" s="8">
        <v>1200.21</v>
      </c>
    </row>
    <row r="8" spans="1:14" x14ac:dyDescent="0.25">
      <c r="A8" s="5" t="s">
        <v>22</v>
      </c>
      <c r="B8" s="6">
        <v>1</v>
      </c>
      <c r="C8" s="7">
        <v>1141</v>
      </c>
      <c r="D8" s="7">
        <v>9.1899999999999996E-2</v>
      </c>
      <c r="E8" s="8">
        <v>104.86</v>
      </c>
      <c r="F8" s="7">
        <v>879</v>
      </c>
      <c r="G8" s="7">
        <v>4.2299999999999997E-2</v>
      </c>
      <c r="H8" s="8">
        <v>37.18</v>
      </c>
      <c r="I8" s="7">
        <v>1.9199999999999998E-2</v>
      </c>
      <c r="J8" s="8">
        <v>38.04</v>
      </c>
      <c r="K8" s="7">
        <v>2020</v>
      </c>
      <c r="L8" s="9" t="s">
        <v>16</v>
      </c>
      <c r="M8" s="8">
        <v>1.71</v>
      </c>
      <c r="N8" s="8">
        <v>181.79</v>
      </c>
    </row>
    <row r="9" spans="1:14" x14ac:dyDescent="0.25">
      <c r="A9" s="5" t="s">
        <v>23</v>
      </c>
      <c r="B9" s="6">
        <v>1</v>
      </c>
      <c r="C9" s="7">
        <v>32912</v>
      </c>
      <c r="D9" s="7">
        <v>9.7799999999999998E-2</v>
      </c>
      <c r="E9" s="8">
        <v>3218.74</v>
      </c>
      <c r="F9" s="7">
        <v>27640</v>
      </c>
      <c r="G9" s="7">
        <v>5.3900000000000003E-2</v>
      </c>
      <c r="H9" s="8">
        <v>1489.77</v>
      </c>
      <c r="I9" s="7">
        <v>2.4299999999999999E-2</v>
      </c>
      <c r="J9" s="8">
        <v>742.97</v>
      </c>
      <c r="K9" s="7">
        <v>60551</v>
      </c>
      <c r="L9" s="9" t="s">
        <v>16</v>
      </c>
      <c r="M9" s="8">
        <v>51.79</v>
      </c>
      <c r="N9" s="8">
        <v>5503.28</v>
      </c>
    </row>
    <row r="10" spans="1:14" x14ac:dyDescent="0.25">
      <c r="A10" s="5" t="s">
        <v>24</v>
      </c>
      <c r="B10" s="6">
        <v>1</v>
      </c>
      <c r="C10" s="7">
        <v>4511</v>
      </c>
      <c r="D10" s="7">
        <v>0.3881</v>
      </c>
      <c r="E10" s="8">
        <v>1750.9</v>
      </c>
      <c r="F10" s="7">
        <v>6273</v>
      </c>
      <c r="G10" s="7">
        <v>0.2006</v>
      </c>
      <c r="H10" s="8">
        <v>1258.27</v>
      </c>
      <c r="I10" s="7">
        <v>2.9700000000000001E-2</v>
      </c>
      <c r="J10" s="8">
        <v>230.56</v>
      </c>
      <c r="K10" s="7">
        <v>10784</v>
      </c>
      <c r="L10" s="9" t="s">
        <v>16</v>
      </c>
      <c r="M10" s="8">
        <v>30.78</v>
      </c>
      <c r="N10" s="8">
        <v>3270.51</v>
      </c>
    </row>
    <row r="11" spans="1:14" x14ac:dyDescent="0.25">
      <c r="A11" s="5" t="s">
        <v>25</v>
      </c>
      <c r="B11" s="6">
        <v>1</v>
      </c>
      <c r="C11" s="7">
        <v>20393</v>
      </c>
      <c r="D11" s="7">
        <v>0.21460000000000001</v>
      </c>
      <c r="E11" s="8">
        <v>4376.3599999999997</v>
      </c>
      <c r="F11" s="7">
        <v>18025</v>
      </c>
      <c r="G11" s="7">
        <v>0.1072</v>
      </c>
      <c r="H11" s="8">
        <v>1932.3</v>
      </c>
      <c r="I11" s="7">
        <v>2.4400000000000002E-2</v>
      </c>
      <c r="J11" s="8">
        <v>583</v>
      </c>
      <c r="K11" s="7">
        <v>38418</v>
      </c>
      <c r="L11" s="9" t="s">
        <v>16</v>
      </c>
      <c r="M11" s="8">
        <v>65.47</v>
      </c>
      <c r="N11" s="8">
        <v>6957.13</v>
      </c>
    </row>
    <row r="12" spans="1:14" x14ac:dyDescent="0.25">
      <c r="A12" s="5" t="s">
        <v>26</v>
      </c>
      <c r="B12" s="6">
        <v>1</v>
      </c>
      <c r="C12" s="7">
        <v>661772</v>
      </c>
      <c r="D12" s="7">
        <v>0.106</v>
      </c>
      <c r="E12" s="8">
        <v>70147.83</v>
      </c>
      <c r="F12" s="7">
        <v>670381</v>
      </c>
      <c r="G12" s="7">
        <v>4.8000000000000001E-2</v>
      </c>
      <c r="H12" s="8">
        <v>32178.29</v>
      </c>
      <c r="I12" s="7">
        <v>1.0699999999999999E-2</v>
      </c>
      <c r="J12" s="8">
        <v>12085.97</v>
      </c>
      <c r="K12" s="7">
        <v>1332153</v>
      </c>
      <c r="L12" s="9" t="s">
        <v>16</v>
      </c>
      <c r="M12" s="8">
        <v>1086.9100000000001</v>
      </c>
      <c r="N12" s="8">
        <v>115499.01</v>
      </c>
    </row>
    <row r="13" spans="1:14" x14ac:dyDescent="0.25">
      <c r="A13" s="5" t="s">
        <v>26</v>
      </c>
      <c r="B13" s="6">
        <v>2</v>
      </c>
      <c r="C13" s="7">
        <v>0</v>
      </c>
      <c r="D13" s="7">
        <v>0.70420000000000005</v>
      </c>
      <c r="E13" s="8">
        <v>0</v>
      </c>
      <c r="F13" s="7">
        <v>0</v>
      </c>
      <c r="G13" s="7">
        <v>0.26600000000000001</v>
      </c>
      <c r="H13" s="8">
        <v>0</v>
      </c>
      <c r="I13" s="7">
        <v>1.0699999999999999E-2</v>
      </c>
      <c r="J13" s="8">
        <v>0</v>
      </c>
      <c r="K13" s="7">
        <v>0</v>
      </c>
      <c r="L13" s="9" t="s">
        <v>16</v>
      </c>
      <c r="M13" s="8">
        <v>0</v>
      </c>
      <c r="N13" s="8">
        <v>0</v>
      </c>
    </row>
    <row r="14" spans="1:14" ht="13.8" thickBot="1" x14ac:dyDescent="0.3">
      <c r="A14" s="5" t="s">
        <v>27</v>
      </c>
      <c r="B14" s="6">
        <v>1</v>
      </c>
      <c r="C14" s="7">
        <v>4298</v>
      </c>
      <c r="D14" s="7">
        <v>9.74E-2</v>
      </c>
      <c r="E14" s="8">
        <v>418.66</v>
      </c>
      <c r="F14" s="7">
        <v>1903</v>
      </c>
      <c r="G14" s="7">
        <v>4.3900000000000002E-2</v>
      </c>
      <c r="H14" s="8">
        <v>83.54</v>
      </c>
      <c r="I14" s="7">
        <v>2.0899999999999998E-2</v>
      </c>
      <c r="J14" s="8">
        <v>129.6</v>
      </c>
      <c r="K14" s="7">
        <v>6201</v>
      </c>
      <c r="L14" s="9" t="s">
        <v>16</v>
      </c>
      <c r="M14" s="8">
        <v>6</v>
      </c>
      <c r="N14" s="8">
        <v>637.79999999999995</v>
      </c>
    </row>
    <row r="15" spans="1:14" ht="14.4" thickTop="1" thickBot="1" x14ac:dyDescent="0.3">
      <c r="A15" s="10" t="s">
        <v>29</v>
      </c>
      <c r="C15" s="11">
        <f>SUM($C$3:$C$14)</f>
        <v>1583968</v>
      </c>
      <c r="E15" s="12">
        <f>SUM($E$3:$E$14)</f>
        <v>172386.84</v>
      </c>
      <c r="F15" s="11">
        <f>SUM($F$3:$F$14)</f>
        <v>1268895</v>
      </c>
      <c r="H15" s="12">
        <f>SUM($H$3:$H$14)</f>
        <v>68948.149999999994</v>
      </c>
      <c r="J15" s="12">
        <f>SUM($J$3:$J$14)</f>
        <v>40904.160000000003</v>
      </c>
      <c r="K15" s="11">
        <f>SUM($K$3:$K$14)</f>
        <v>2852862</v>
      </c>
      <c r="M15" s="12">
        <f>SUM($M$3:$M$14)</f>
        <v>2681.27</v>
      </c>
    </row>
    <row r="16" spans="1:14" x14ac:dyDescent="0.25">
      <c r="M16" s="13" t="s">
        <v>30</v>
      </c>
      <c r="N16" s="14">
        <f>SUM(N3:N15)</f>
        <v>284920.43</v>
      </c>
    </row>
    <row r="17" spans="13:14" x14ac:dyDescent="0.25">
      <c r="M17" s="15" t="s">
        <v>31</v>
      </c>
      <c r="N17" s="16">
        <v>3925</v>
      </c>
    </row>
    <row r="18" spans="13:14" ht="13.8" thickBot="1" x14ac:dyDescent="0.3">
      <c r="M18" s="17" t="s">
        <v>29</v>
      </c>
      <c r="N18" s="18">
        <f>+N16+N17</f>
        <v>288845.43</v>
      </c>
    </row>
  </sheetData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38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37292</v>
      </c>
      <c r="D3" s="7">
        <v>8.9099999999999999E-2</v>
      </c>
      <c r="E3" s="8">
        <v>3322.72</v>
      </c>
      <c r="F3" s="7">
        <v>57516</v>
      </c>
      <c r="G3" s="7">
        <v>3.9800000000000002E-2</v>
      </c>
      <c r="H3" s="8">
        <v>2289.14</v>
      </c>
      <c r="I3" s="7">
        <v>1.9199999999999998E-2</v>
      </c>
      <c r="J3" s="8">
        <v>833.72</v>
      </c>
      <c r="K3" s="7">
        <v>94808</v>
      </c>
      <c r="L3" s="9" t="s">
        <v>16</v>
      </c>
      <c r="M3" s="8">
        <v>61.23</v>
      </c>
      <c r="N3" s="8">
        <v>6506.81</v>
      </c>
    </row>
    <row r="4" spans="1:14" x14ac:dyDescent="0.25">
      <c r="A4" s="5" t="s">
        <v>17</v>
      </c>
      <c r="B4" s="6">
        <v>1</v>
      </c>
      <c r="C4" s="7">
        <v>18848</v>
      </c>
      <c r="D4" s="7">
        <v>0.3881</v>
      </c>
      <c r="E4" s="8">
        <v>7314.93</v>
      </c>
      <c r="F4" s="7">
        <v>33221</v>
      </c>
      <c r="G4" s="7">
        <v>0.2006</v>
      </c>
      <c r="H4" s="8">
        <v>6664.18</v>
      </c>
      <c r="I4" s="7">
        <v>2.9700000000000001E-2</v>
      </c>
      <c r="J4" s="8">
        <v>1439.56</v>
      </c>
      <c r="K4" s="7">
        <v>52069</v>
      </c>
      <c r="L4" s="9" t="s">
        <v>16</v>
      </c>
      <c r="M4" s="8">
        <v>146.47999999999999</v>
      </c>
      <c r="N4" s="8">
        <v>15565.14</v>
      </c>
    </row>
    <row r="5" spans="1:14" x14ac:dyDescent="0.25">
      <c r="A5" s="5" t="s">
        <v>17</v>
      </c>
      <c r="B5" s="6">
        <v>2</v>
      </c>
      <c r="C5" s="7">
        <v>159</v>
      </c>
      <c r="D5" s="7">
        <v>0.33090000000000003</v>
      </c>
      <c r="E5" s="8">
        <v>52.6</v>
      </c>
      <c r="F5" s="7">
        <v>44</v>
      </c>
      <c r="G5" s="7">
        <v>0.20860000000000001</v>
      </c>
      <c r="H5" s="8">
        <v>9.15</v>
      </c>
      <c r="I5" s="7">
        <v>3.1800000000000002E-2</v>
      </c>
      <c r="J5" s="8">
        <v>0</v>
      </c>
      <c r="K5" s="7">
        <v>203</v>
      </c>
      <c r="L5" s="9" t="s">
        <v>16</v>
      </c>
      <c r="M5" s="8">
        <v>0.59</v>
      </c>
      <c r="N5" s="8">
        <v>62.33</v>
      </c>
    </row>
    <row r="6" spans="1:14" x14ac:dyDescent="0.25">
      <c r="A6" s="5" t="s">
        <v>19</v>
      </c>
      <c r="B6" s="6">
        <v>1</v>
      </c>
      <c r="C6" s="7">
        <v>548775</v>
      </c>
      <c r="D6" s="7">
        <v>0.1065</v>
      </c>
      <c r="E6" s="8">
        <v>58444.54</v>
      </c>
      <c r="F6" s="7">
        <v>663133</v>
      </c>
      <c r="G6" s="7">
        <v>5.8299999999999998E-2</v>
      </c>
      <c r="H6" s="8">
        <v>38660.629999999997</v>
      </c>
      <c r="I6" s="7">
        <v>2.0899999999999998E-2</v>
      </c>
      <c r="J6" s="8">
        <v>24390.66</v>
      </c>
      <c r="K6" s="7">
        <v>1211908</v>
      </c>
      <c r="L6" s="9" t="s">
        <v>16</v>
      </c>
      <c r="M6" s="8">
        <v>1154.21</v>
      </c>
      <c r="N6" s="8">
        <v>122650.03</v>
      </c>
    </row>
    <row r="7" spans="1:14" x14ac:dyDescent="0.25">
      <c r="A7" s="5" t="s">
        <v>20</v>
      </c>
      <c r="B7" s="6">
        <v>1</v>
      </c>
      <c r="C7" s="7">
        <v>34624</v>
      </c>
      <c r="D7" s="7">
        <v>0.1133</v>
      </c>
      <c r="E7" s="8">
        <v>3922.84</v>
      </c>
      <c r="F7" s="7">
        <v>45978</v>
      </c>
      <c r="G7" s="7">
        <v>5.0200000000000002E-2</v>
      </c>
      <c r="H7" s="8">
        <v>2308.1</v>
      </c>
      <c r="I7" s="7">
        <v>1.0699999999999999E-2</v>
      </c>
      <c r="J7" s="8">
        <v>862.44</v>
      </c>
      <c r="K7" s="7">
        <v>80602</v>
      </c>
      <c r="L7" s="9" t="s">
        <v>16</v>
      </c>
      <c r="M7" s="8">
        <v>67.39</v>
      </c>
      <c r="N7" s="8">
        <v>7160.76</v>
      </c>
    </row>
    <row r="8" spans="1:14" x14ac:dyDescent="0.25">
      <c r="A8" s="5" t="s">
        <v>22</v>
      </c>
      <c r="B8" s="6">
        <v>1</v>
      </c>
      <c r="C8" s="7">
        <v>2080</v>
      </c>
      <c r="D8" s="7">
        <v>9.1899999999999996E-2</v>
      </c>
      <c r="E8" s="8">
        <v>191.15</v>
      </c>
      <c r="F8" s="7">
        <v>9860</v>
      </c>
      <c r="G8" s="7">
        <v>4.2299999999999997E-2</v>
      </c>
      <c r="H8" s="8">
        <v>417.08</v>
      </c>
      <c r="I8" s="7">
        <v>1.9199999999999998E-2</v>
      </c>
      <c r="J8" s="8">
        <v>137.11000000000001</v>
      </c>
      <c r="K8" s="7">
        <v>11940</v>
      </c>
      <c r="L8" s="9" t="s">
        <v>16</v>
      </c>
      <c r="M8" s="8">
        <v>7.08</v>
      </c>
      <c r="N8" s="8">
        <v>752.42</v>
      </c>
    </row>
    <row r="9" spans="1:14" x14ac:dyDescent="0.25">
      <c r="A9" s="5" t="s">
        <v>23</v>
      </c>
      <c r="B9" s="6">
        <v>1</v>
      </c>
      <c r="C9" s="7">
        <v>17260</v>
      </c>
      <c r="D9" s="7">
        <v>9.7799999999999998E-2</v>
      </c>
      <c r="E9" s="8">
        <v>1688.03</v>
      </c>
      <c r="F9" s="7">
        <v>29997</v>
      </c>
      <c r="G9" s="7">
        <v>5.3900000000000003E-2</v>
      </c>
      <c r="H9" s="8">
        <v>1616.81</v>
      </c>
      <c r="I9" s="7">
        <v>2.4299999999999999E-2</v>
      </c>
      <c r="J9" s="8">
        <v>787.36</v>
      </c>
      <c r="K9" s="7">
        <v>47257</v>
      </c>
      <c r="L9" s="9" t="s">
        <v>16</v>
      </c>
      <c r="M9" s="8">
        <v>38.880000000000003</v>
      </c>
      <c r="N9" s="8">
        <v>4131.07</v>
      </c>
    </row>
    <row r="10" spans="1:14" x14ac:dyDescent="0.25">
      <c r="A10" s="5" t="s">
        <v>24</v>
      </c>
      <c r="B10" s="6">
        <v>1</v>
      </c>
      <c r="C10" s="7">
        <v>3258</v>
      </c>
      <c r="D10" s="7">
        <v>0.3881</v>
      </c>
      <c r="E10" s="8">
        <v>1264.3599999999999</v>
      </c>
      <c r="F10" s="7">
        <v>7019</v>
      </c>
      <c r="G10" s="7">
        <v>0.2006</v>
      </c>
      <c r="H10" s="8">
        <v>1408.06</v>
      </c>
      <c r="I10" s="7">
        <v>2.9700000000000001E-2</v>
      </c>
      <c r="J10" s="8">
        <v>248.98</v>
      </c>
      <c r="K10" s="7">
        <v>10277</v>
      </c>
      <c r="L10" s="9" t="s">
        <v>16</v>
      </c>
      <c r="M10" s="8">
        <v>27.75</v>
      </c>
      <c r="N10" s="8">
        <v>2949.15</v>
      </c>
    </row>
    <row r="11" spans="1:14" x14ac:dyDescent="0.25">
      <c r="A11" s="5" t="s">
        <v>25</v>
      </c>
      <c r="B11" s="6">
        <v>1</v>
      </c>
      <c r="C11" s="7">
        <v>14742</v>
      </c>
      <c r="D11" s="7">
        <v>0.21460000000000001</v>
      </c>
      <c r="E11" s="8">
        <v>3163.63</v>
      </c>
      <c r="F11" s="7">
        <v>28661</v>
      </c>
      <c r="G11" s="7">
        <v>0.1072</v>
      </c>
      <c r="H11" s="8">
        <v>3072.41</v>
      </c>
      <c r="I11" s="7">
        <v>2.4400000000000002E-2</v>
      </c>
      <c r="J11" s="8">
        <v>789.92</v>
      </c>
      <c r="K11" s="7">
        <v>43403</v>
      </c>
      <c r="L11" s="9" t="s">
        <v>16</v>
      </c>
      <c r="M11" s="8">
        <v>66.75</v>
      </c>
      <c r="N11" s="8">
        <v>7092.7</v>
      </c>
    </row>
    <row r="12" spans="1:14" x14ac:dyDescent="0.25">
      <c r="A12" s="5" t="s">
        <v>26</v>
      </c>
      <c r="B12" s="6">
        <v>1</v>
      </c>
      <c r="C12" s="7">
        <v>266183</v>
      </c>
      <c r="D12" s="7">
        <v>0.106</v>
      </c>
      <c r="E12" s="8">
        <v>28215.43</v>
      </c>
      <c r="F12" s="7">
        <v>350618</v>
      </c>
      <c r="G12" s="7">
        <v>4.8000000000000001E-2</v>
      </c>
      <c r="H12" s="8">
        <v>16829.68</v>
      </c>
      <c r="I12" s="7">
        <v>1.0699999999999999E-2</v>
      </c>
      <c r="J12" s="8">
        <v>6429.64</v>
      </c>
      <c r="K12" s="7">
        <v>616802</v>
      </c>
      <c r="L12" s="9" t="s">
        <v>16</v>
      </c>
      <c r="M12" s="8">
        <v>489.01</v>
      </c>
      <c r="N12" s="8">
        <v>51963.76</v>
      </c>
    </row>
    <row r="13" spans="1:14" x14ac:dyDescent="0.25">
      <c r="A13" s="5" t="s">
        <v>26</v>
      </c>
      <c r="B13" s="6">
        <v>2</v>
      </c>
      <c r="C13" s="7">
        <v>0</v>
      </c>
      <c r="D13" s="7">
        <v>0.70420000000000005</v>
      </c>
      <c r="E13" s="8">
        <v>0</v>
      </c>
      <c r="F13" s="7">
        <v>0</v>
      </c>
      <c r="G13" s="7">
        <v>0.26600000000000001</v>
      </c>
      <c r="H13" s="8">
        <v>0</v>
      </c>
      <c r="I13" s="7">
        <v>1.0699999999999999E-2</v>
      </c>
      <c r="J13" s="8">
        <v>0</v>
      </c>
      <c r="K13" s="7">
        <v>0</v>
      </c>
      <c r="L13" s="9" t="s">
        <v>16</v>
      </c>
      <c r="M13" s="8">
        <v>0</v>
      </c>
      <c r="N13" s="8">
        <v>0</v>
      </c>
    </row>
    <row r="14" spans="1:14" ht="13.8" thickBot="1" x14ac:dyDescent="0.3">
      <c r="A14" s="5" t="s">
        <v>27</v>
      </c>
      <c r="B14" s="6">
        <v>1</v>
      </c>
      <c r="C14" s="7">
        <v>17945</v>
      </c>
      <c r="D14" s="7">
        <v>9.74E-2</v>
      </c>
      <c r="E14" s="8">
        <v>1747.86</v>
      </c>
      <c r="F14" s="7">
        <v>30281</v>
      </c>
      <c r="G14" s="7">
        <v>4.3900000000000002E-2</v>
      </c>
      <c r="H14" s="8">
        <v>1329.32</v>
      </c>
      <c r="I14" s="7">
        <v>2.0899999999999998E-2</v>
      </c>
      <c r="J14" s="8">
        <v>923.04</v>
      </c>
      <c r="K14" s="7">
        <v>48226</v>
      </c>
      <c r="L14" s="9" t="s">
        <v>16</v>
      </c>
      <c r="M14" s="8">
        <v>38</v>
      </c>
      <c r="N14" s="8">
        <v>4038.23</v>
      </c>
    </row>
    <row r="15" spans="1:14" ht="14.4" thickTop="1" thickBot="1" x14ac:dyDescent="0.3">
      <c r="A15" s="10" t="s">
        <v>29</v>
      </c>
      <c r="C15" s="11">
        <f>SUM($C$3:$C$14)</f>
        <v>961166</v>
      </c>
      <c r="E15" s="12">
        <f>SUM($E$3:$E$14)</f>
        <v>109328.09000000001</v>
      </c>
      <c r="F15" s="11">
        <f>SUM($F$3:$F$14)</f>
        <v>1256328</v>
      </c>
      <c r="H15" s="12">
        <f>SUM($H$3:$H$14)</f>
        <v>74604.56</v>
      </c>
      <c r="J15" s="12">
        <f>SUM($J$3:$J$14)</f>
        <v>36842.43</v>
      </c>
      <c r="K15" s="11">
        <f>SUM($K$3:$K$14)</f>
        <v>2217495</v>
      </c>
      <c r="M15" s="12">
        <f>SUM($M$3:$M$14)</f>
        <v>2097.37</v>
      </c>
    </row>
    <row r="16" spans="1:14" x14ac:dyDescent="0.25">
      <c r="M16" s="13" t="s">
        <v>30</v>
      </c>
      <c r="N16" s="14">
        <f>SUM(N3:N15)</f>
        <v>222872.40000000005</v>
      </c>
    </row>
    <row r="17" spans="13:14" x14ac:dyDescent="0.25">
      <c r="M17" s="15" t="s">
        <v>31</v>
      </c>
      <c r="N17" s="16">
        <v>3925</v>
      </c>
    </row>
    <row r="18" spans="13:14" ht="13.8" thickBot="1" x14ac:dyDescent="0.3">
      <c r="M18" s="17" t="s">
        <v>29</v>
      </c>
      <c r="N18" s="18">
        <f>+N16+N17</f>
        <v>226797.40000000005</v>
      </c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="80" zoomScaleNormal="80" zoomScaleSheetLayoutView="274" workbookViewId="0">
      <selection activeCell="L24" sqref="L24"/>
    </sheetView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37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31293</v>
      </c>
      <c r="D3" s="7">
        <v>8.9099999999999999E-2</v>
      </c>
      <c r="E3" s="8">
        <v>2788.21</v>
      </c>
      <c r="F3" s="7">
        <v>24190</v>
      </c>
      <c r="G3" s="7">
        <v>3.9800000000000002E-2</v>
      </c>
      <c r="H3" s="8">
        <v>962.76</v>
      </c>
      <c r="I3" s="7">
        <v>1.9199999999999998E-2</v>
      </c>
      <c r="J3" s="8">
        <v>473.86</v>
      </c>
      <c r="K3" s="7">
        <v>55483</v>
      </c>
      <c r="L3" s="9" t="s">
        <v>16</v>
      </c>
      <c r="M3" s="8">
        <v>40.14</v>
      </c>
      <c r="N3" s="8">
        <v>4264.96</v>
      </c>
    </row>
    <row r="4" spans="1:14" x14ac:dyDescent="0.25">
      <c r="A4" s="5" t="s">
        <v>17</v>
      </c>
      <c r="B4" s="6">
        <v>1</v>
      </c>
      <c r="C4" s="7">
        <v>28210</v>
      </c>
      <c r="D4" s="7">
        <v>0.3881</v>
      </c>
      <c r="E4" s="8">
        <v>10948.2</v>
      </c>
      <c r="F4" s="7">
        <v>21552</v>
      </c>
      <c r="G4" s="7">
        <v>0.2006</v>
      </c>
      <c r="H4" s="8">
        <v>4323.37</v>
      </c>
      <c r="I4" s="7">
        <v>2.9700000000000001E-2</v>
      </c>
      <c r="J4" s="8">
        <v>1369.25</v>
      </c>
      <c r="K4" s="7">
        <v>49762</v>
      </c>
      <c r="L4" s="9" t="s">
        <v>16</v>
      </c>
      <c r="M4" s="8">
        <v>158.09</v>
      </c>
      <c r="N4" s="8">
        <v>16798.900000000001</v>
      </c>
    </row>
    <row r="5" spans="1:14" x14ac:dyDescent="0.25">
      <c r="A5" s="5" t="s">
        <v>17</v>
      </c>
      <c r="B5" s="6">
        <v>2</v>
      </c>
      <c r="C5" s="7">
        <v>1713</v>
      </c>
      <c r="D5" s="7">
        <v>0.33090000000000003</v>
      </c>
      <c r="E5" s="8">
        <v>566.76</v>
      </c>
      <c r="F5" s="7">
        <v>358</v>
      </c>
      <c r="G5" s="7">
        <v>0.20860000000000001</v>
      </c>
      <c r="H5" s="8">
        <v>74.67</v>
      </c>
      <c r="I5" s="7">
        <v>3.1800000000000002E-2</v>
      </c>
      <c r="J5" s="8">
        <v>0</v>
      </c>
      <c r="K5" s="7">
        <v>2071</v>
      </c>
      <c r="L5" s="9" t="s">
        <v>16</v>
      </c>
      <c r="M5" s="8">
        <v>6.09</v>
      </c>
      <c r="N5" s="8">
        <v>647.52</v>
      </c>
    </row>
    <row r="6" spans="1:14" x14ac:dyDescent="0.25">
      <c r="A6" s="5" t="s">
        <v>19</v>
      </c>
      <c r="B6" s="6">
        <v>1</v>
      </c>
      <c r="C6" s="7">
        <v>870011</v>
      </c>
      <c r="D6" s="7">
        <v>0.1065</v>
      </c>
      <c r="E6" s="8">
        <v>92656.18</v>
      </c>
      <c r="F6" s="7">
        <v>631887</v>
      </c>
      <c r="G6" s="7">
        <v>5.8299999999999998E-2</v>
      </c>
      <c r="H6" s="8">
        <v>36839.03</v>
      </c>
      <c r="I6" s="7">
        <v>2.0899999999999998E-2</v>
      </c>
      <c r="J6" s="8">
        <v>28566.87</v>
      </c>
      <c r="K6" s="7">
        <v>1501898</v>
      </c>
      <c r="L6" s="9" t="s">
        <v>16</v>
      </c>
      <c r="M6" s="8">
        <v>1501.59</v>
      </c>
      <c r="N6" s="8">
        <v>159563.67000000001</v>
      </c>
    </row>
    <row r="7" spans="1:14" x14ac:dyDescent="0.25">
      <c r="A7" s="5" t="s">
        <v>20</v>
      </c>
      <c r="B7" s="6">
        <v>1</v>
      </c>
      <c r="C7" s="7">
        <v>69756</v>
      </c>
      <c r="D7" s="7">
        <v>0.1133</v>
      </c>
      <c r="E7" s="8">
        <v>7903.3</v>
      </c>
      <c r="F7" s="7">
        <v>63717</v>
      </c>
      <c r="G7" s="7">
        <v>5.0200000000000002E-2</v>
      </c>
      <c r="H7" s="8">
        <v>3198.59</v>
      </c>
      <c r="I7" s="7">
        <v>1.0699999999999999E-2</v>
      </c>
      <c r="J7" s="8">
        <v>1348.76</v>
      </c>
      <c r="K7" s="7">
        <v>133473</v>
      </c>
      <c r="L7" s="9" t="s">
        <v>16</v>
      </c>
      <c r="M7" s="8">
        <v>118.28</v>
      </c>
      <c r="N7" s="8">
        <v>12568.93</v>
      </c>
    </row>
    <row r="8" spans="1:14" x14ac:dyDescent="0.25">
      <c r="A8" s="5" t="s">
        <v>22</v>
      </c>
      <c r="B8" s="6">
        <v>1</v>
      </c>
      <c r="C8" s="7">
        <v>7448</v>
      </c>
      <c r="D8" s="7">
        <v>9.1899999999999996E-2</v>
      </c>
      <c r="E8" s="8">
        <v>684.47</v>
      </c>
      <c r="F8" s="7">
        <v>5634</v>
      </c>
      <c r="G8" s="7">
        <v>4.2299999999999997E-2</v>
      </c>
      <c r="H8" s="8">
        <v>238.32</v>
      </c>
      <c r="I8" s="7">
        <v>1.9199999999999998E-2</v>
      </c>
      <c r="J8" s="8">
        <v>164.72</v>
      </c>
      <c r="K8" s="7">
        <v>13082</v>
      </c>
      <c r="L8" s="9" t="s">
        <v>16</v>
      </c>
      <c r="M8" s="8">
        <v>10.33</v>
      </c>
      <c r="N8" s="8">
        <v>1097.8399999999999</v>
      </c>
    </row>
    <row r="9" spans="1:14" x14ac:dyDescent="0.25">
      <c r="A9" s="5" t="s">
        <v>23</v>
      </c>
      <c r="B9" s="6">
        <v>1</v>
      </c>
      <c r="C9" s="7">
        <v>67687</v>
      </c>
      <c r="D9" s="7">
        <v>9.7799999999999998E-2</v>
      </c>
      <c r="E9" s="8">
        <v>6619.79</v>
      </c>
      <c r="F9" s="7">
        <v>46931</v>
      </c>
      <c r="G9" s="7">
        <v>5.3900000000000003E-2</v>
      </c>
      <c r="H9" s="8">
        <v>2529.5500000000002</v>
      </c>
      <c r="I9" s="7">
        <v>2.4299999999999999E-2</v>
      </c>
      <c r="J9" s="8">
        <v>1363.84</v>
      </c>
      <c r="K9" s="7">
        <v>114618</v>
      </c>
      <c r="L9" s="9" t="s">
        <v>16</v>
      </c>
      <c r="M9" s="8">
        <v>99.88</v>
      </c>
      <c r="N9" s="8">
        <v>10613.06</v>
      </c>
    </row>
    <row r="10" spans="1:14" x14ac:dyDescent="0.25">
      <c r="A10" s="5" t="s">
        <v>24</v>
      </c>
      <c r="B10" s="6">
        <v>1</v>
      </c>
      <c r="C10" s="7">
        <v>7122</v>
      </c>
      <c r="D10" s="7">
        <v>0.3881</v>
      </c>
      <c r="E10" s="8">
        <v>2764.07</v>
      </c>
      <c r="F10" s="7">
        <v>7329</v>
      </c>
      <c r="G10" s="7">
        <v>0.2006</v>
      </c>
      <c r="H10" s="8">
        <v>1470.14</v>
      </c>
      <c r="I10" s="7">
        <v>2.9700000000000001E-2</v>
      </c>
      <c r="J10" s="8">
        <v>375.01</v>
      </c>
      <c r="K10" s="7">
        <v>14451</v>
      </c>
      <c r="L10" s="9" t="s">
        <v>16</v>
      </c>
      <c r="M10" s="8">
        <v>43.79</v>
      </c>
      <c r="N10" s="8">
        <v>4653.01</v>
      </c>
    </row>
    <row r="11" spans="1:14" x14ac:dyDescent="0.25">
      <c r="A11" s="5" t="s">
        <v>25</v>
      </c>
      <c r="B11" s="6">
        <v>1</v>
      </c>
      <c r="C11" s="7">
        <v>21301</v>
      </c>
      <c r="D11" s="7">
        <v>0.21460000000000001</v>
      </c>
      <c r="E11" s="8">
        <v>4571.24</v>
      </c>
      <c r="F11" s="7">
        <v>16996</v>
      </c>
      <c r="G11" s="7">
        <v>0.1072</v>
      </c>
      <c r="H11" s="8">
        <v>1821.93</v>
      </c>
      <c r="I11" s="7">
        <v>2.4400000000000002E-2</v>
      </c>
      <c r="J11" s="8">
        <v>653.54999999999995</v>
      </c>
      <c r="K11" s="7">
        <v>38297</v>
      </c>
      <c r="L11" s="9" t="s">
        <v>16</v>
      </c>
      <c r="M11" s="8">
        <v>66.94</v>
      </c>
      <c r="N11" s="8">
        <v>7113.66</v>
      </c>
    </row>
    <row r="12" spans="1:14" x14ac:dyDescent="0.25">
      <c r="A12" s="5" t="s">
        <v>26</v>
      </c>
      <c r="B12" s="6">
        <v>1</v>
      </c>
      <c r="C12" s="7">
        <v>1170340</v>
      </c>
      <c r="D12" s="7">
        <v>0.106</v>
      </c>
      <c r="E12" s="8">
        <v>124056.04</v>
      </c>
      <c r="F12" s="7">
        <v>835278</v>
      </c>
      <c r="G12" s="7">
        <v>4.8000000000000001E-2</v>
      </c>
      <c r="H12" s="8">
        <v>40093.339999999997</v>
      </c>
      <c r="I12" s="7">
        <v>1.0699999999999999E-2</v>
      </c>
      <c r="J12" s="8">
        <v>16427.57</v>
      </c>
      <c r="K12" s="7">
        <v>2005618</v>
      </c>
      <c r="L12" s="9" t="s">
        <v>16</v>
      </c>
      <c r="M12" s="8">
        <v>1715.48</v>
      </c>
      <c r="N12" s="8">
        <v>182292.44</v>
      </c>
    </row>
    <row r="13" spans="1:14" x14ac:dyDescent="0.25">
      <c r="A13" s="5" t="s">
        <v>26</v>
      </c>
      <c r="B13" s="6">
        <v>2</v>
      </c>
      <c r="C13" s="7">
        <v>0</v>
      </c>
      <c r="D13" s="7">
        <v>0.70420000000000005</v>
      </c>
      <c r="E13" s="8">
        <v>0</v>
      </c>
      <c r="F13" s="7">
        <v>0</v>
      </c>
      <c r="G13" s="7">
        <v>0.26600000000000001</v>
      </c>
      <c r="H13" s="8">
        <v>0</v>
      </c>
      <c r="I13" s="7">
        <v>1.0699999999999999E-2</v>
      </c>
      <c r="J13" s="8">
        <v>0</v>
      </c>
      <c r="K13" s="7">
        <v>0</v>
      </c>
      <c r="L13" s="9" t="s">
        <v>16</v>
      </c>
      <c r="M13" s="8">
        <v>0</v>
      </c>
      <c r="N13" s="8">
        <v>0</v>
      </c>
    </row>
    <row r="14" spans="1:14" ht="13.8" thickBot="1" x14ac:dyDescent="0.3">
      <c r="A14" s="5" t="s">
        <v>27</v>
      </c>
      <c r="B14" s="6">
        <v>1</v>
      </c>
      <c r="C14" s="7">
        <v>32075</v>
      </c>
      <c r="D14" s="7">
        <v>9.74E-2</v>
      </c>
      <c r="E14" s="8">
        <v>3124.1</v>
      </c>
      <c r="F14" s="7">
        <v>26799</v>
      </c>
      <c r="G14" s="7">
        <v>4.3900000000000002E-2</v>
      </c>
      <c r="H14" s="8">
        <v>1176.48</v>
      </c>
      <c r="I14" s="7">
        <v>2.0899999999999998E-2</v>
      </c>
      <c r="J14" s="8">
        <v>1064.21</v>
      </c>
      <c r="K14" s="7">
        <v>58874</v>
      </c>
      <c r="L14" s="9" t="s">
        <v>16</v>
      </c>
      <c r="M14" s="8">
        <v>50.97</v>
      </c>
      <c r="N14" s="8">
        <v>5415.75</v>
      </c>
    </row>
    <row r="15" spans="1:14" ht="14.4" thickTop="1" thickBot="1" x14ac:dyDescent="0.3">
      <c r="A15" s="10" t="s">
        <v>29</v>
      </c>
      <c r="C15" s="11">
        <f>SUM($C$3:$C$14)</f>
        <v>2306956</v>
      </c>
      <c r="E15" s="12">
        <f>SUM($E$3:$E$14)</f>
        <v>256682.36000000002</v>
      </c>
      <c r="F15" s="11">
        <f>SUM($F$3:$F$14)</f>
        <v>1680671</v>
      </c>
      <c r="H15" s="12">
        <f>SUM($H$3:$H$14)</f>
        <v>92728.18</v>
      </c>
      <c r="J15" s="12">
        <f>SUM($J$3:$J$14)</f>
        <v>51807.64</v>
      </c>
      <c r="K15" s="11">
        <f>SUM($K$3:$K$14)</f>
        <v>3987627</v>
      </c>
      <c r="M15" s="12">
        <f>SUM($M$3:$M$14)</f>
        <v>3811.5799999999995</v>
      </c>
    </row>
    <row r="16" spans="1:14" x14ac:dyDescent="0.25">
      <c r="M16" s="13" t="s">
        <v>30</v>
      </c>
      <c r="N16" s="14">
        <f>SUM(N3:N15)</f>
        <v>405029.74</v>
      </c>
    </row>
    <row r="17" spans="13:14" x14ac:dyDescent="0.25">
      <c r="M17" s="15" t="s">
        <v>31</v>
      </c>
      <c r="N17" s="16">
        <v>4284.75</v>
      </c>
    </row>
    <row r="18" spans="13:14" ht="13.8" thickBot="1" x14ac:dyDescent="0.3">
      <c r="M18" s="17" t="s">
        <v>29</v>
      </c>
      <c r="N18" s="18">
        <f>+N16+N17</f>
        <v>409314.49</v>
      </c>
    </row>
  </sheetData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36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94927</v>
      </c>
      <c r="D3" s="7">
        <v>8.9099999999999999E-2</v>
      </c>
      <c r="E3" s="8">
        <v>8458</v>
      </c>
      <c r="F3" s="7">
        <v>107421</v>
      </c>
      <c r="G3" s="7">
        <v>3.9800000000000002E-2</v>
      </c>
      <c r="H3" s="8">
        <v>4275.3599999999997</v>
      </c>
      <c r="I3" s="7">
        <v>1.9199999999999998E-2</v>
      </c>
      <c r="J3" s="8">
        <v>2191.0300000000002</v>
      </c>
      <c r="K3" s="7">
        <v>202348</v>
      </c>
      <c r="L3" s="9" t="s">
        <v>16</v>
      </c>
      <c r="M3" s="8">
        <v>141.78</v>
      </c>
      <c r="N3" s="8">
        <v>15066.16</v>
      </c>
    </row>
    <row r="4" spans="1:14" x14ac:dyDescent="0.25">
      <c r="A4" s="5" t="s">
        <v>17</v>
      </c>
      <c r="B4" s="6">
        <v>1</v>
      </c>
      <c r="C4" s="7">
        <v>103001</v>
      </c>
      <c r="D4" s="7">
        <v>0.3881</v>
      </c>
      <c r="E4" s="8">
        <v>39974.559999999998</v>
      </c>
      <c r="F4" s="7">
        <v>112837</v>
      </c>
      <c r="G4" s="7">
        <v>0.2006</v>
      </c>
      <c r="H4" s="8">
        <v>22635.07</v>
      </c>
      <c r="I4" s="7">
        <v>2.9700000000000001E-2</v>
      </c>
      <c r="J4" s="8">
        <v>6410.37</v>
      </c>
      <c r="K4" s="7">
        <v>215838</v>
      </c>
      <c r="L4" s="9" t="s">
        <v>16</v>
      </c>
      <c r="M4" s="8">
        <v>655.69</v>
      </c>
      <c r="N4" s="8">
        <v>69675.69</v>
      </c>
    </row>
    <row r="5" spans="1:14" x14ac:dyDescent="0.25">
      <c r="A5" s="5" t="s">
        <v>17</v>
      </c>
      <c r="B5" s="6">
        <v>2</v>
      </c>
      <c r="C5" s="7">
        <v>24079</v>
      </c>
      <c r="D5" s="7">
        <v>0.33090000000000003</v>
      </c>
      <c r="E5" s="8">
        <v>7967.62</v>
      </c>
      <c r="F5" s="7">
        <v>23827</v>
      </c>
      <c r="G5" s="7">
        <v>0.20860000000000001</v>
      </c>
      <c r="H5" s="8">
        <v>4970.3</v>
      </c>
      <c r="I5" s="7">
        <v>3.1800000000000002E-2</v>
      </c>
      <c r="J5" s="8">
        <v>1519.18</v>
      </c>
      <c r="K5" s="7">
        <v>47906</v>
      </c>
      <c r="L5" s="9" t="s">
        <v>16</v>
      </c>
      <c r="M5" s="8">
        <v>137.34</v>
      </c>
      <c r="N5" s="8">
        <v>14594.44</v>
      </c>
    </row>
    <row r="6" spans="1:14" x14ac:dyDescent="0.25">
      <c r="A6" s="5" t="s">
        <v>19</v>
      </c>
      <c r="B6" s="6">
        <v>1</v>
      </c>
      <c r="C6" s="7">
        <v>1468191</v>
      </c>
      <c r="D6" s="7">
        <v>0.1065</v>
      </c>
      <c r="E6" s="8">
        <v>156362.31</v>
      </c>
      <c r="F6" s="7">
        <v>1551479</v>
      </c>
      <c r="G6" s="7">
        <v>5.8299999999999998E-2</v>
      </c>
      <c r="H6" s="8">
        <v>90451.25</v>
      </c>
      <c r="I6" s="7">
        <v>2.0899999999999998E-2</v>
      </c>
      <c r="J6" s="8">
        <v>60520.05</v>
      </c>
      <c r="K6" s="7">
        <v>3019670</v>
      </c>
      <c r="L6" s="9" t="s">
        <v>16</v>
      </c>
      <c r="M6" s="8">
        <v>2919.67</v>
      </c>
      <c r="N6" s="8">
        <v>310253.28000000003</v>
      </c>
    </row>
    <row r="7" spans="1:14" x14ac:dyDescent="0.25">
      <c r="A7" s="5" t="s">
        <v>20</v>
      </c>
      <c r="B7" s="6">
        <v>1</v>
      </c>
      <c r="C7" s="7">
        <v>123128</v>
      </c>
      <c r="D7" s="7">
        <v>0.1133</v>
      </c>
      <c r="E7" s="8">
        <v>13950.4</v>
      </c>
      <c r="F7" s="7">
        <v>122264</v>
      </c>
      <c r="G7" s="7">
        <v>5.0200000000000002E-2</v>
      </c>
      <c r="H7" s="8">
        <v>6137.63</v>
      </c>
      <c r="I7" s="7">
        <v>1.0699999999999999E-2</v>
      </c>
      <c r="J7" s="8">
        <v>2623.22</v>
      </c>
      <c r="K7" s="7">
        <v>245392</v>
      </c>
      <c r="L7" s="9" t="s">
        <v>16</v>
      </c>
      <c r="M7" s="8">
        <v>215.76</v>
      </c>
      <c r="N7" s="8">
        <v>22927.01</v>
      </c>
    </row>
    <row r="8" spans="1:14" x14ac:dyDescent="0.25">
      <c r="A8" s="5" t="s">
        <v>21</v>
      </c>
      <c r="B8" s="6">
        <v>1</v>
      </c>
      <c r="C8" s="7">
        <v>5011</v>
      </c>
      <c r="D8" s="7">
        <v>8.4199999999999997E-2</v>
      </c>
      <c r="E8" s="8">
        <v>421.96</v>
      </c>
      <c r="F8" s="7">
        <v>5937</v>
      </c>
      <c r="G8" s="7">
        <v>3.8399999999999997E-2</v>
      </c>
      <c r="H8" s="8">
        <v>227.97</v>
      </c>
      <c r="I8" s="7">
        <v>1.77E-2</v>
      </c>
      <c r="J8" s="8">
        <v>178.07</v>
      </c>
      <c r="K8" s="7">
        <v>10948</v>
      </c>
      <c r="L8" s="9" t="s">
        <v>16</v>
      </c>
      <c r="M8" s="8">
        <v>7.87</v>
      </c>
      <c r="N8" s="8">
        <v>835.86</v>
      </c>
    </row>
    <row r="9" spans="1:14" x14ac:dyDescent="0.25">
      <c r="A9" s="5" t="s">
        <v>22</v>
      </c>
      <c r="B9" s="6">
        <v>1</v>
      </c>
      <c r="C9" s="7">
        <v>19260</v>
      </c>
      <c r="D9" s="7">
        <v>9.1899999999999996E-2</v>
      </c>
      <c r="E9" s="8">
        <v>1769.99</v>
      </c>
      <c r="F9" s="7">
        <v>20339</v>
      </c>
      <c r="G9" s="7">
        <v>4.2299999999999997E-2</v>
      </c>
      <c r="H9" s="8">
        <v>860.34</v>
      </c>
      <c r="I9" s="7">
        <v>1.9199999999999998E-2</v>
      </c>
      <c r="J9" s="8">
        <v>643.03</v>
      </c>
      <c r="K9" s="7">
        <v>39599</v>
      </c>
      <c r="L9" s="9" t="s">
        <v>16</v>
      </c>
      <c r="M9" s="8">
        <v>31.1</v>
      </c>
      <c r="N9" s="8">
        <v>3304.46</v>
      </c>
    </row>
    <row r="10" spans="1:14" x14ac:dyDescent="0.25">
      <c r="A10" s="5" t="s">
        <v>23</v>
      </c>
      <c r="B10" s="6">
        <v>1</v>
      </c>
      <c r="C10" s="7">
        <v>141405</v>
      </c>
      <c r="D10" s="7">
        <v>9.7799999999999998E-2</v>
      </c>
      <c r="E10" s="8">
        <v>13829.36</v>
      </c>
      <c r="F10" s="7">
        <v>144611</v>
      </c>
      <c r="G10" s="7">
        <v>5.3900000000000003E-2</v>
      </c>
      <c r="H10" s="8">
        <v>7794.53</v>
      </c>
      <c r="I10" s="7">
        <v>2.4299999999999999E-2</v>
      </c>
      <c r="J10" s="8">
        <v>6136.6</v>
      </c>
      <c r="K10" s="7">
        <v>286016</v>
      </c>
      <c r="L10" s="9" t="s">
        <v>16</v>
      </c>
      <c r="M10" s="8">
        <v>263.72000000000003</v>
      </c>
      <c r="N10" s="8">
        <v>28024.22</v>
      </c>
    </row>
    <row r="11" spans="1:14" x14ac:dyDescent="0.25">
      <c r="A11" s="5" t="s">
        <v>24</v>
      </c>
      <c r="B11" s="6">
        <v>1</v>
      </c>
      <c r="C11" s="7">
        <v>22929</v>
      </c>
      <c r="D11" s="7">
        <v>0.3881</v>
      </c>
      <c r="E11" s="8">
        <v>8898.66</v>
      </c>
      <c r="F11" s="7">
        <v>23625</v>
      </c>
      <c r="G11" s="7">
        <v>0.2006</v>
      </c>
      <c r="H11" s="8">
        <v>4739.1400000000003</v>
      </c>
      <c r="I11" s="7">
        <v>2.9700000000000001E-2</v>
      </c>
      <c r="J11" s="8">
        <v>1341.9</v>
      </c>
      <c r="K11" s="7">
        <v>46554</v>
      </c>
      <c r="L11" s="9" t="s">
        <v>16</v>
      </c>
      <c r="M11" s="8">
        <v>142.31</v>
      </c>
      <c r="N11" s="8">
        <v>15122.01</v>
      </c>
    </row>
    <row r="12" spans="1:14" x14ac:dyDescent="0.25">
      <c r="A12" s="5" t="s">
        <v>25</v>
      </c>
      <c r="B12" s="6">
        <v>1</v>
      </c>
      <c r="C12" s="7">
        <v>65676</v>
      </c>
      <c r="D12" s="7">
        <v>0.21460000000000001</v>
      </c>
      <c r="E12" s="8">
        <v>14094.01</v>
      </c>
      <c r="F12" s="7">
        <v>73526</v>
      </c>
      <c r="G12" s="7">
        <v>0.1072</v>
      </c>
      <c r="H12" s="8">
        <v>7881.93</v>
      </c>
      <c r="I12" s="7">
        <v>2.4400000000000002E-2</v>
      </c>
      <c r="J12" s="8">
        <v>2817.5</v>
      </c>
      <c r="K12" s="7">
        <v>139201</v>
      </c>
      <c r="L12" s="9" t="s">
        <v>16</v>
      </c>
      <c r="M12" s="8">
        <v>235.54</v>
      </c>
      <c r="N12" s="8">
        <v>25028.97</v>
      </c>
    </row>
    <row r="13" spans="1:14" x14ac:dyDescent="0.25">
      <c r="A13" s="5" t="s">
        <v>26</v>
      </c>
      <c r="B13" s="6">
        <v>1</v>
      </c>
      <c r="C13" s="7">
        <v>2431161</v>
      </c>
      <c r="D13" s="7">
        <v>0.106</v>
      </c>
      <c r="E13" s="8">
        <v>257703.07</v>
      </c>
      <c r="F13" s="7">
        <v>2468211</v>
      </c>
      <c r="G13" s="7">
        <v>4.8000000000000001E-2</v>
      </c>
      <c r="H13" s="8">
        <v>118474.13</v>
      </c>
      <c r="I13" s="7">
        <v>1.0699999999999999E-2</v>
      </c>
      <c r="J13" s="8">
        <v>50888</v>
      </c>
      <c r="K13" s="7">
        <v>4899372</v>
      </c>
      <c r="L13" s="9" t="s">
        <v>16</v>
      </c>
      <c r="M13" s="8">
        <v>4057.12</v>
      </c>
      <c r="N13" s="8">
        <v>431122.31</v>
      </c>
    </row>
    <row r="14" spans="1:14" x14ac:dyDescent="0.25">
      <c r="A14" s="5" t="s">
        <v>26</v>
      </c>
      <c r="B14" s="6">
        <v>2</v>
      </c>
      <c r="C14" s="7">
        <v>0</v>
      </c>
      <c r="D14" s="7">
        <v>0.70420000000000005</v>
      </c>
      <c r="E14" s="8">
        <v>0</v>
      </c>
      <c r="F14" s="7">
        <v>0</v>
      </c>
      <c r="G14" s="7">
        <v>0.26600000000000001</v>
      </c>
      <c r="H14" s="8">
        <v>0</v>
      </c>
      <c r="I14" s="7">
        <v>1.0699999999999999E-2</v>
      </c>
      <c r="J14" s="8">
        <v>0</v>
      </c>
      <c r="K14" s="7">
        <v>0</v>
      </c>
      <c r="L14" s="9" t="s">
        <v>16</v>
      </c>
      <c r="M14" s="8">
        <v>0</v>
      </c>
      <c r="N14" s="8">
        <v>0</v>
      </c>
    </row>
    <row r="15" spans="1:14" ht="13.8" thickBot="1" x14ac:dyDescent="0.3">
      <c r="A15" s="5" t="s">
        <v>27</v>
      </c>
      <c r="B15" s="6">
        <v>1</v>
      </c>
      <c r="C15" s="7">
        <v>101214</v>
      </c>
      <c r="D15" s="7">
        <v>9.74E-2</v>
      </c>
      <c r="E15" s="8">
        <v>9858.2000000000007</v>
      </c>
      <c r="F15" s="7">
        <v>107207</v>
      </c>
      <c r="G15" s="7">
        <v>4.3900000000000002E-2</v>
      </c>
      <c r="H15" s="8">
        <v>4706.3900000000003</v>
      </c>
      <c r="I15" s="7">
        <v>2.0899999999999998E-2</v>
      </c>
      <c r="J15" s="8">
        <v>4300.6499999999996</v>
      </c>
      <c r="K15" s="7">
        <v>208421</v>
      </c>
      <c r="L15" s="9" t="s">
        <v>16</v>
      </c>
      <c r="M15" s="8">
        <v>179.22</v>
      </c>
      <c r="N15" s="8">
        <v>19044.45</v>
      </c>
    </row>
    <row r="16" spans="1:14" ht="14.4" thickTop="1" thickBot="1" x14ac:dyDescent="0.3">
      <c r="A16" s="10" t="s">
        <v>29</v>
      </c>
      <c r="C16" s="11">
        <f>SUM($C$3:$C$15)</f>
        <v>4599982</v>
      </c>
      <c r="E16" s="12">
        <f>SUM($E$3:$E$15)</f>
        <v>533288.1399999999</v>
      </c>
      <c r="F16" s="11">
        <f>SUM($F$3:$F$15)</f>
        <v>4761284</v>
      </c>
      <c r="H16" s="12">
        <f>SUM($H$3:$H$15)</f>
        <v>273154.04000000004</v>
      </c>
      <c r="J16" s="12">
        <f>SUM($J$3:$J$15)</f>
        <v>139569.60000000001</v>
      </c>
      <c r="K16" s="11">
        <f>SUM($K$3:$K$15)</f>
        <v>9361265</v>
      </c>
      <c r="M16" s="12">
        <f>SUM($M$3:$M$15)</f>
        <v>8987.1200000000008</v>
      </c>
    </row>
    <row r="17" spans="13:14" x14ac:dyDescent="0.25">
      <c r="M17" s="13" t="s">
        <v>30</v>
      </c>
      <c r="N17" s="14">
        <f>SUM(N3:N16)</f>
        <v>954998.8600000001</v>
      </c>
    </row>
    <row r="18" spans="13:14" x14ac:dyDescent="0.25">
      <c r="M18" s="15" t="s">
        <v>31</v>
      </c>
      <c r="N18" s="16">
        <v>4284.75</v>
      </c>
    </row>
    <row r="19" spans="13:14" ht="13.8" thickBot="1" x14ac:dyDescent="0.3">
      <c r="M19" s="17" t="s">
        <v>29</v>
      </c>
      <c r="N19" s="18">
        <f>+N17+N18</f>
        <v>959283.6100000001</v>
      </c>
    </row>
  </sheetData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zoomScaleSheetLayoutView="274" workbookViewId="0"/>
  </sheetViews>
  <sheetFormatPr defaultRowHeight="13.2" x14ac:dyDescent="0.25"/>
  <cols>
    <col min="1" max="1" width="24.5546875" customWidth="1"/>
    <col min="2" max="2" width="7" customWidth="1"/>
    <col min="3" max="3" width="13.44140625" customWidth="1"/>
    <col min="4" max="4" width="14" customWidth="1"/>
    <col min="5" max="5" width="15.33203125" customWidth="1"/>
    <col min="6" max="6" width="14.33203125" customWidth="1"/>
    <col min="7" max="7" width="13.88671875" customWidth="1"/>
    <col min="8" max="8" width="15.33203125" customWidth="1"/>
    <col min="9" max="9" width="16.33203125" customWidth="1"/>
    <col min="10" max="10" width="15.33203125" customWidth="1"/>
    <col min="11" max="11" width="12.88671875" customWidth="1"/>
    <col min="12" max="12" width="12.5546875" customWidth="1"/>
    <col min="13" max="13" width="16.33203125" customWidth="1"/>
    <col min="14" max="14" width="14.109375" customWidth="1"/>
  </cols>
  <sheetData>
    <row r="1" spans="1:14" s="2" customFormat="1" ht="15.6" x14ac:dyDescent="0.25">
      <c r="A1" s="1" t="s">
        <v>0</v>
      </c>
      <c r="B1" s="1" t="s">
        <v>35</v>
      </c>
    </row>
    <row r="2" spans="1:14" s="4" customForma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x14ac:dyDescent="0.25">
      <c r="A3" s="5" t="s">
        <v>15</v>
      </c>
      <c r="B3" s="6">
        <v>1</v>
      </c>
      <c r="C3" s="7">
        <v>101324</v>
      </c>
      <c r="D3" s="7">
        <v>0.15359999999999999</v>
      </c>
      <c r="E3" s="8">
        <v>15563.37</v>
      </c>
      <c r="F3" s="7">
        <v>119020</v>
      </c>
      <c r="G3" s="7">
        <v>8.3500000000000005E-2</v>
      </c>
      <c r="H3" s="8">
        <v>9938.17</v>
      </c>
      <c r="I3" s="7">
        <v>1.9199999999999998E-2</v>
      </c>
      <c r="J3" s="8">
        <v>2192.54</v>
      </c>
      <c r="K3" s="7">
        <v>220344</v>
      </c>
      <c r="L3" s="9" t="s">
        <v>16</v>
      </c>
      <c r="M3" s="8">
        <v>263.08999999999997</v>
      </c>
      <c r="N3" s="8">
        <v>27957.17</v>
      </c>
    </row>
    <row r="4" spans="1:14" x14ac:dyDescent="0.25">
      <c r="A4" s="5" t="s">
        <v>17</v>
      </c>
      <c r="B4" s="6">
        <v>1</v>
      </c>
      <c r="C4" s="7">
        <v>106559</v>
      </c>
      <c r="D4" s="7">
        <v>0.73919999999999997</v>
      </c>
      <c r="E4" s="8">
        <v>78768.72</v>
      </c>
      <c r="F4" s="7">
        <v>119910</v>
      </c>
      <c r="G4" s="7">
        <v>0.40179999999999999</v>
      </c>
      <c r="H4" s="8">
        <v>48179.93</v>
      </c>
      <c r="I4" s="7">
        <v>2.9700000000000001E-2</v>
      </c>
      <c r="J4" s="8">
        <v>6726.15</v>
      </c>
      <c r="K4" s="7">
        <v>226470</v>
      </c>
      <c r="L4" s="9" t="s">
        <v>16</v>
      </c>
      <c r="M4" s="8">
        <v>1269.9100000000001</v>
      </c>
      <c r="N4" s="8">
        <v>134944.70000000001</v>
      </c>
    </row>
    <row r="5" spans="1:14" x14ac:dyDescent="0.25">
      <c r="A5" s="5" t="s">
        <v>17</v>
      </c>
      <c r="B5" s="6">
        <v>2</v>
      </c>
      <c r="C5" s="7">
        <v>37983</v>
      </c>
      <c r="D5" s="7">
        <v>0.37169999999999997</v>
      </c>
      <c r="E5" s="8">
        <v>14118.14</v>
      </c>
      <c r="F5" s="7">
        <v>41040</v>
      </c>
      <c r="G5" s="7">
        <v>0.2477</v>
      </c>
      <c r="H5" s="8">
        <v>10165.629999999999</v>
      </c>
      <c r="I5" s="7">
        <v>3.1800000000000002E-2</v>
      </c>
      <c r="J5" s="8">
        <v>2461.48</v>
      </c>
      <c r="K5" s="7">
        <v>79023</v>
      </c>
      <c r="L5" s="9" t="s">
        <v>16</v>
      </c>
      <c r="M5" s="8">
        <v>254.08</v>
      </c>
      <c r="N5" s="8">
        <v>26999.33</v>
      </c>
    </row>
    <row r="6" spans="1:14" x14ac:dyDescent="0.25">
      <c r="A6" s="5" t="s">
        <v>19</v>
      </c>
      <c r="B6" s="6">
        <v>1</v>
      </c>
      <c r="C6" s="7">
        <v>1513207</v>
      </c>
      <c r="D6" s="7">
        <v>0.12770000000000001</v>
      </c>
      <c r="E6" s="8">
        <v>193236.52</v>
      </c>
      <c r="F6" s="7">
        <v>1700879</v>
      </c>
      <c r="G6" s="7">
        <v>8.0799999999999997E-2</v>
      </c>
      <c r="H6" s="8">
        <v>137430.98000000001</v>
      </c>
      <c r="I6" s="7">
        <v>2.0899999999999998E-2</v>
      </c>
      <c r="J6" s="8">
        <v>63667.54</v>
      </c>
      <c r="K6" s="7">
        <v>3214085</v>
      </c>
      <c r="L6" s="9" t="s">
        <v>16</v>
      </c>
      <c r="M6" s="8">
        <v>3746.18</v>
      </c>
      <c r="N6" s="8">
        <v>398081.23</v>
      </c>
    </row>
    <row r="7" spans="1:14" x14ac:dyDescent="0.25">
      <c r="A7" s="5" t="s">
        <v>20</v>
      </c>
      <c r="B7" s="6">
        <v>1</v>
      </c>
      <c r="C7" s="7">
        <v>215652</v>
      </c>
      <c r="D7" s="7">
        <v>0.13100000000000001</v>
      </c>
      <c r="E7" s="8">
        <v>28250.35</v>
      </c>
      <c r="F7" s="7">
        <v>240676</v>
      </c>
      <c r="G7" s="7">
        <v>6.9199999999999998E-2</v>
      </c>
      <c r="H7" s="8">
        <v>16654.78</v>
      </c>
      <c r="I7" s="7">
        <v>1.0699999999999999E-2</v>
      </c>
      <c r="J7" s="8">
        <v>4754.33</v>
      </c>
      <c r="K7" s="7">
        <v>456328</v>
      </c>
      <c r="L7" s="9" t="s">
        <v>16</v>
      </c>
      <c r="M7" s="8">
        <v>471.76</v>
      </c>
      <c r="N7" s="8">
        <v>50131.22</v>
      </c>
    </row>
    <row r="8" spans="1:14" x14ac:dyDescent="0.25">
      <c r="A8" s="5" t="s">
        <v>21</v>
      </c>
      <c r="B8" s="6">
        <v>1</v>
      </c>
      <c r="C8" s="7">
        <v>5536</v>
      </c>
      <c r="D8" s="7">
        <v>0.157</v>
      </c>
      <c r="E8" s="8">
        <v>869.14</v>
      </c>
      <c r="F8" s="7">
        <v>6141</v>
      </c>
      <c r="G8" s="7">
        <v>8.6199999999999999E-2</v>
      </c>
      <c r="H8" s="8">
        <v>529.37</v>
      </c>
      <c r="I8" s="7">
        <v>1.77E-2</v>
      </c>
      <c r="J8" s="8">
        <v>171.98</v>
      </c>
      <c r="K8" s="7">
        <v>11677</v>
      </c>
      <c r="L8" s="9" t="s">
        <v>16</v>
      </c>
      <c r="M8" s="8">
        <v>14.92</v>
      </c>
      <c r="N8" s="8">
        <v>1585.41</v>
      </c>
    </row>
    <row r="9" spans="1:14" x14ac:dyDescent="0.25">
      <c r="A9" s="5" t="s">
        <v>22</v>
      </c>
      <c r="B9" s="6">
        <v>1</v>
      </c>
      <c r="C9" s="7">
        <v>29243</v>
      </c>
      <c r="D9" s="7">
        <v>0.1573</v>
      </c>
      <c r="E9" s="8">
        <v>4599.92</v>
      </c>
      <c r="F9" s="7">
        <v>32277</v>
      </c>
      <c r="G9" s="7">
        <v>8.6400000000000005E-2</v>
      </c>
      <c r="H9" s="8">
        <v>2788.73</v>
      </c>
      <c r="I9" s="7">
        <v>1.9199999999999998E-2</v>
      </c>
      <c r="J9" s="8">
        <v>886.96</v>
      </c>
      <c r="K9" s="7">
        <v>61520</v>
      </c>
      <c r="L9" s="9" t="s">
        <v>16</v>
      </c>
      <c r="M9" s="8">
        <v>78.62</v>
      </c>
      <c r="N9" s="8">
        <v>8354.24</v>
      </c>
    </row>
    <row r="10" spans="1:14" x14ac:dyDescent="0.25">
      <c r="A10" s="5" t="s">
        <v>23</v>
      </c>
      <c r="B10" s="6">
        <v>1</v>
      </c>
      <c r="C10" s="7">
        <v>177837</v>
      </c>
      <c r="D10" s="7">
        <v>0.10780000000000001</v>
      </c>
      <c r="E10" s="8">
        <v>19170.77</v>
      </c>
      <c r="F10" s="7">
        <v>192596</v>
      </c>
      <c r="G10" s="7">
        <v>6.8199999999999997E-2</v>
      </c>
      <c r="H10" s="8">
        <v>13135.05</v>
      </c>
      <c r="I10" s="7">
        <v>2.4299999999999999E-2</v>
      </c>
      <c r="J10" s="8">
        <v>6846.42</v>
      </c>
      <c r="K10" s="7">
        <v>370433</v>
      </c>
      <c r="L10" s="9" t="s">
        <v>16</v>
      </c>
      <c r="M10" s="8">
        <v>371.95</v>
      </c>
      <c r="N10" s="8">
        <v>39524.18</v>
      </c>
    </row>
    <row r="11" spans="1:14" x14ac:dyDescent="0.25">
      <c r="A11" s="5" t="s">
        <v>24</v>
      </c>
      <c r="B11" s="6">
        <v>1</v>
      </c>
      <c r="C11" s="7">
        <v>35866</v>
      </c>
      <c r="D11" s="7">
        <v>0.73919999999999997</v>
      </c>
      <c r="E11" s="8">
        <v>26511.96</v>
      </c>
      <c r="F11" s="7">
        <v>39307</v>
      </c>
      <c r="G11" s="7">
        <v>0.40179999999999999</v>
      </c>
      <c r="H11" s="8">
        <v>15793.55</v>
      </c>
      <c r="I11" s="7">
        <v>2.9700000000000001E-2</v>
      </c>
      <c r="J11" s="8">
        <v>1875.09</v>
      </c>
      <c r="K11" s="7">
        <v>75173</v>
      </c>
      <c r="L11" s="9" t="s">
        <v>16</v>
      </c>
      <c r="M11" s="8">
        <v>419.72</v>
      </c>
      <c r="N11" s="8">
        <v>44600.31</v>
      </c>
    </row>
    <row r="12" spans="1:14" x14ac:dyDescent="0.25">
      <c r="A12" s="5" t="s">
        <v>25</v>
      </c>
      <c r="B12" s="6">
        <v>1</v>
      </c>
      <c r="C12" s="7">
        <v>74285</v>
      </c>
      <c r="D12" s="7">
        <v>0.39850000000000002</v>
      </c>
      <c r="E12" s="8">
        <v>29602.61</v>
      </c>
      <c r="F12" s="7">
        <v>85156</v>
      </c>
      <c r="G12" s="7">
        <v>0.21679999999999999</v>
      </c>
      <c r="H12" s="8">
        <v>18461.86</v>
      </c>
      <c r="I12" s="7">
        <v>2.4400000000000002E-2</v>
      </c>
      <c r="J12" s="8">
        <v>3182.45</v>
      </c>
      <c r="K12" s="7">
        <v>159441</v>
      </c>
      <c r="L12" s="9" t="s">
        <v>16</v>
      </c>
      <c r="M12" s="8">
        <v>486.85</v>
      </c>
      <c r="N12" s="8">
        <v>51733.78</v>
      </c>
    </row>
    <row r="13" spans="1:14" x14ac:dyDescent="0.25">
      <c r="A13" s="5" t="s">
        <v>26</v>
      </c>
      <c r="B13" s="6">
        <v>1</v>
      </c>
      <c r="C13" s="7">
        <v>4993657</v>
      </c>
      <c r="D13" s="7">
        <v>0.12379999999999999</v>
      </c>
      <c r="E13" s="8">
        <v>618214.74</v>
      </c>
      <c r="F13" s="7">
        <v>6270822</v>
      </c>
      <c r="G13" s="7">
        <v>6.6699999999999995E-2</v>
      </c>
      <c r="H13" s="8">
        <v>418263.83</v>
      </c>
      <c r="I13" s="7">
        <v>1.0699999999999999E-2</v>
      </c>
      <c r="J13" s="8">
        <v>82015.839999999997</v>
      </c>
      <c r="K13" s="7">
        <v>11264479</v>
      </c>
      <c r="L13" s="9" t="s">
        <v>16</v>
      </c>
      <c r="M13" s="8">
        <v>10625.7</v>
      </c>
      <c r="N13" s="8">
        <v>1129120.1000000001</v>
      </c>
    </row>
    <row r="14" spans="1:14" x14ac:dyDescent="0.25">
      <c r="A14" s="5" t="s">
        <v>26</v>
      </c>
      <c r="B14" s="6">
        <v>2</v>
      </c>
      <c r="C14" s="7">
        <v>152880</v>
      </c>
      <c r="D14" s="7">
        <v>0.8952</v>
      </c>
      <c r="E14" s="8">
        <v>136858.18</v>
      </c>
      <c r="F14" s="7">
        <v>236208</v>
      </c>
      <c r="G14" s="7">
        <v>0.46560000000000001</v>
      </c>
      <c r="H14" s="8">
        <v>109978.44</v>
      </c>
      <c r="I14" s="7">
        <v>1.0699999999999999E-2</v>
      </c>
      <c r="J14" s="8">
        <v>0</v>
      </c>
      <c r="K14" s="7">
        <v>389088</v>
      </c>
      <c r="L14" s="9" t="s">
        <v>16</v>
      </c>
      <c r="M14" s="8">
        <v>2344.9499999999998</v>
      </c>
      <c r="N14" s="8">
        <v>249181.57</v>
      </c>
    </row>
    <row r="15" spans="1:14" ht="13.8" thickBot="1" x14ac:dyDescent="0.3">
      <c r="A15" s="5" t="s">
        <v>27</v>
      </c>
      <c r="B15" s="6">
        <v>1</v>
      </c>
      <c r="C15" s="7">
        <v>116752</v>
      </c>
      <c r="D15" s="7">
        <v>0.1694</v>
      </c>
      <c r="E15" s="8">
        <v>19777.810000000001</v>
      </c>
      <c r="F15" s="7">
        <v>130957</v>
      </c>
      <c r="G15" s="7">
        <v>9.2200000000000004E-2</v>
      </c>
      <c r="H15" s="8">
        <v>12074.2</v>
      </c>
      <c r="I15" s="7">
        <v>2.0899999999999998E-2</v>
      </c>
      <c r="J15" s="8">
        <v>5019.1400000000003</v>
      </c>
      <c r="K15" s="7">
        <v>247709</v>
      </c>
      <c r="L15" s="9" t="s">
        <v>16</v>
      </c>
      <c r="M15" s="8">
        <v>350.28</v>
      </c>
      <c r="N15" s="8">
        <v>37221.42</v>
      </c>
    </row>
    <row r="16" spans="1:14" ht="14.4" thickTop="1" thickBot="1" x14ac:dyDescent="0.3">
      <c r="A16" s="10" t="s">
        <v>29</v>
      </c>
      <c r="C16" s="11">
        <f>SUM($C$3:$C$15)</f>
        <v>7560781</v>
      </c>
      <c r="E16" s="12">
        <f>SUM($E$3:$E$15)</f>
        <v>1185542.23</v>
      </c>
      <c r="F16" s="11">
        <f>SUM($F$3:$F$15)</f>
        <v>9214989</v>
      </c>
      <c r="H16" s="12">
        <f>SUM($H$3:$H$15)</f>
        <v>813394.52</v>
      </c>
      <c r="J16" s="12">
        <f>SUM($J$3:$J$15)</f>
        <v>179799.91999999998</v>
      </c>
      <c r="K16" s="11">
        <f>SUM($K$3:$K$15)</f>
        <v>16775770</v>
      </c>
      <c r="M16" s="12">
        <f>SUM($M$3:$M$15)</f>
        <v>20698.010000000002</v>
      </c>
    </row>
    <row r="17" spans="13:14" x14ac:dyDescent="0.25">
      <c r="M17" s="13" t="s">
        <v>30</v>
      </c>
      <c r="N17" s="14">
        <f>SUM(N3:N16)</f>
        <v>2199434.66</v>
      </c>
    </row>
    <row r="18" spans="13:14" x14ac:dyDescent="0.25">
      <c r="M18" s="15" t="s">
        <v>31</v>
      </c>
      <c r="N18" s="16">
        <v>4284.75</v>
      </c>
    </row>
    <row r="19" spans="13:14" ht="13.8" thickBot="1" x14ac:dyDescent="0.3">
      <c r="M19" s="17" t="s">
        <v>29</v>
      </c>
      <c r="N19" s="18">
        <f>+N17+N18</f>
        <v>2203719.41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2016</vt:lpstr>
      <vt:lpstr>Nov 2016</vt:lpstr>
      <vt:lpstr>Oct 2016</vt:lpstr>
      <vt:lpstr>Sep 2016</vt:lpstr>
      <vt:lpstr>Aug 2016</vt:lpstr>
      <vt:lpstr>Jul 2016</vt:lpstr>
      <vt:lpstr>Jun 2016</vt:lpstr>
      <vt:lpstr>May 2016</vt:lpstr>
      <vt:lpstr>Apr 2016</vt:lpstr>
      <vt:lpstr>Mar 2016</vt:lpstr>
      <vt:lpstr>Feb 2016</vt:lpstr>
      <vt:lpstr>Jan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IeD</cp:lastModifiedBy>
  <dcterms:created xsi:type="dcterms:W3CDTF">2016-11-21T17:08:51Z</dcterms:created>
  <dcterms:modified xsi:type="dcterms:W3CDTF">2017-01-06T19:17:47Z</dcterms:modified>
</cp:coreProperties>
</file>